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576" windowHeight="7632"/>
  </bookViews>
  <sheets>
    <sheet name="SUKAMULYA GABUNG" sheetId="1" r:id="rId1"/>
    <sheet name="Sukamulya Tim 1" sheetId="3" r:id="rId2"/>
    <sheet name="Sukamulya Tim 2" sheetId="17" r:id="rId3"/>
    <sheet name="Sukamulya Tim 3" sheetId="13" r:id="rId4"/>
    <sheet name="KERTAJATI  2017" sheetId="12" r:id="rId5"/>
    <sheet name="KERTAJATI  2010" sheetId="11" r:id="rId6"/>
    <sheet name="BANTARJATI" sheetId="16" r:id="rId7"/>
    <sheet name="KERTASARI (2)" sheetId="14" r:id="rId8"/>
    <sheet name="SUKAKERTA (2)" sheetId="15" r:id="rId9"/>
    <sheet name="Sheet2" sheetId="2" r:id="rId10"/>
  </sheets>
  <externalReferences>
    <externalReference r:id="rId11"/>
  </externalReferences>
  <definedNames>
    <definedName name="_xlnm.Print_Area" localSheetId="6">BANTARJATI!$A$1:$AF$288</definedName>
    <definedName name="_xlnm.Print_Area" localSheetId="5">'KERTAJATI  2010'!$A$1:$AF$191</definedName>
    <definedName name="_xlnm.Print_Area" localSheetId="4">'KERTAJATI  2017'!$A$1:$AF$156</definedName>
    <definedName name="_xlnm.Print_Area" localSheetId="7">'KERTASARI (2)'!$A$1:$AF$207</definedName>
    <definedName name="_xlnm.Print_Area" localSheetId="0">'SUKAMULYA GABUNG'!$A$1:$AF$1666</definedName>
    <definedName name="_xlnm.Print_Area" localSheetId="1">'Sukamulya Tim 1'!$A$1:$AF$620</definedName>
    <definedName name="_xlnm.Print_Area" localSheetId="2">'Sukamulya Tim 2'!$A$1:$AF$537</definedName>
    <definedName name="_xlnm.Print_Area" localSheetId="3">'Sukamulya Tim 3'!$A$1:$AG$579</definedName>
    <definedName name="_xlnm.Print_Titles" localSheetId="5">'KERTAJATI  2010'!$6:$9</definedName>
    <definedName name="_xlnm.Print_Titles" localSheetId="4">'KERTAJATI  2017'!$5:$8</definedName>
    <definedName name="_xlnm.Print_Titles" localSheetId="7">'KERTASARI (2)'!$11:$14</definedName>
    <definedName name="_xlnm.Print_Titles" localSheetId="8">'SUKAKERTA (2)'!$11:$14</definedName>
    <definedName name="_xlnm.Print_Titles" localSheetId="1">'Sukamulya Tim 1'!$11:$14</definedName>
    <definedName name="_xlnm.Print_Titles" localSheetId="2">'Sukamulya Tim 2'!$12:$15</definedName>
    <definedName name="_xlnm.Print_Titles" localSheetId="3">'Sukamulya Tim 3'!$12:$15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43" i="1"/>
  <c r="Z1641"/>
  <c r="Z1640"/>
  <c r="Z1639"/>
  <c r="Z1635"/>
  <c r="Z1633"/>
  <c r="Z1619"/>
  <c r="Z1617"/>
  <c r="Z1616"/>
  <c r="Z1615"/>
  <c r="Z1614"/>
  <c r="Z1613"/>
  <c r="Z1606"/>
  <c r="Z1598"/>
  <c r="Z1597"/>
  <c r="Z1592"/>
  <c r="Z1590"/>
  <c r="Z1588"/>
  <c r="Z1585"/>
  <c r="Z1584"/>
  <c r="Z1581"/>
  <c r="Z1579"/>
  <c r="Z1578"/>
  <c r="Z1576"/>
  <c r="Z1575"/>
  <c r="Z1574"/>
  <c r="Z1571"/>
  <c r="Z1569"/>
  <c r="Z1568"/>
  <c r="Z1566"/>
  <c r="Z1565"/>
  <c r="Z1564"/>
  <c r="Z1563"/>
  <c r="Z1562"/>
  <c r="Z1560"/>
  <c r="Z1558"/>
  <c r="Z1551"/>
  <c r="Z1549"/>
  <c r="Z1548"/>
  <c r="Z1547"/>
  <c r="Z1546"/>
  <c r="Z1545"/>
  <c r="Z1544"/>
  <c r="Z1543"/>
  <c r="Z1530"/>
  <c r="Z1529"/>
  <c r="Z1528"/>
  <c r="Z1527"/>
  <c r="Z1523"/>
  <c r="Z1522"/>
  <c r="Z1521"/>
  <c r="Z1520"/>
  <c r="Z1518"/>
  <c r="Z1515"/>
  <c r="Z1513"/>
  <c r="Z1512"/>
  <c r="Z1511"/>
  <c r="Z1510"/>
  <c r="Z1509"/>
  <c r="Z1508"/>
  <c r="Z1507"/>
  <c r="Z1506"/>
  <c r="Z1504"/>
  <c r="Z1503"/>
  <c r="Z1501"/>
  <c r="Z1474"/>
  <c r="Z1473"/>
  <c r="Z1472"/>
  <c r="Z1471"/>
  <c r="Z1470"/>
  <c r="Z1464"/>
  <c r="Z1463"/>
  <c r="Z1461"/>
  <c r="Z1460"/>
  <c r="Z1459"/>
  <c r="Z1458"/>
  <c r="Z1457"/>
  <c r="Z1456"/>
  <c r="Z1455"/>
  <c r="Z1451"/>
  <c r="Z1450"/>
  <c r="Z1449"/>
  <c r="Z1448"/>
  <c r="Z1447"/>
  <c r="Z1446"/>
  <c r="Z1443"/>
  <c r="Z1442"/>
  <c r="Z1441"/>
  <c r="Z1437"/>
  <c r="Z1436"/>
  <c r="Z1435"/>
  <c r="Z1434"/>
  <c r="Z1433"/>
  <c r="Z1415"/>
  <c r="Z1414"/>
  <c r="Z1399"/>
  <c r="Z1396"/>
  <c r="Z1395"/>
  <c r="Z1394"/>
  <c r="Z1389"/>
  <c r="Z1388"/>
  <c r="Z1387"/>
  <c r="Z1367"/>
  <c r="Z1366"/>
  <c r="Z1365"/>
  <c r="Z1364"/>
  <c r="Z1363"/>
  <c r="Z1362"/>
  <c r="Z1361"/>
  <c r="Z1346"/>
  <c r="Z1345"/>
  <c r="Z1339"/>
  <c r="Z1337"/>
  <c r="Z1335"/>
  <c r="Z1334"/>
  <c r="Z1333"/>
  <c r="Z1332"/>
  <c r="Z1330"/>
  <c r="Z1329"/>
  <c r="Z1327"/>
  <c r="Z1326"/>
  <c r="Z1325"/>
  <c r="Z1324"/>
  <c r="Z1323"/>
  <c r="Z1322"/>
  <c r="Z1321"/>
  <c r="Z1320"/>
  <c r="Z1319"/>
  <c r="Z1318"/>
  <c r="Z1317"/>
  <c r="Z1316"/>
  <c r="Z1314"/>
  <c r="Z1313"/>
  <c r="Z1312"/>
  <c r="Z1310"/>
  <c r="Z1309"/>
  <c r="Z1308"/>
  <c r="Z1307"/>
  <c r="Z1306"/>
  <c r="Z1305"/>
  <c r="Z1304"/>
  <c r="Z1303"/>
  <c r="Z1302"/>
  <c r="Z1297"/>
  <c r="Z1295"/>
  <c r="Z1294"/>
  <c r="Z1290"/>
  <c r="Z1289"/>
  <c r="Z1288"/>
  <c r="Z1287"/>
  <c r="Z1286"/>
  <c r="Z1285"/>
  <c r="Z1284"/>
  <c r="Z1283"/>
  <c r="Z1282"/>
  <c r="Z1281"/>
  <c r="Z1280"/>
  <c r="Z1278"/>
  <c r="Z1277"/>
  <c r="Z1276"/>
  <c r="Z1275"/>
  <c r="Z1274"/>
  <c r="Z1273"/>
  <c r="Z1261"/>
  <c r="Z1260"/>
  <c r="Z1259"/>
  <c r="Z1257"/>
  <c r="Z1256"/>
  <c r="Z1254"/>
  <c r="Z1253"/>
  <c r="Z1252"/>
  <c r="Z1249"/>
  <c r="Z1242"/>
  <c r="Z1241"/>
  <c r="Z1240"/>
  <c r="Z1239"/>
  <c r="Z1235"/>
  <c r="Z1234"/>
  <c r="Z1233"/>
  <c r="Z1232"/>
  <c r="Z1231"/>
  <c r="Z1229"/>
  <c r="Z1228"/>
  <c r="Z1226"/>
  <c r="Z1224"/>
  <c r="Z1223"/>
  <c r="Z1222"/>
  <c r="Z1221"/>
  <c r="Z1219"/>
  <c r="Z1213"/>
  <c r="Z1212"/>
  <c r="Z1211"/>
  <c r="Z1209"/>
  <c r="Z1204"/>
  <c r="Z1203"/>
  <c r="Z1202"/>
  <c r="Z1200"/>
  <c r="Z1194"/>
  <c r="Z1193"/>
  <c r="Z1192"/>
  <c r="Z1185"/>
  <c r="Z1183"/>
  <c r="Z1173"/>
  <c r="Z1172"/>
  <c r="Z1171"/>
  <c r="Z1170"/>
  <c r="Z1168"/>
  <c r="Z1166"/>
  <c r="Z1165"/>
  <c r="Z1164"/>
  <c r="Z1163"/>
  <c r="Z1161"/>
  <c r="Z1160"/>
  <c r="Z1159"/>
  <c r="Z1156"/>
  <c r="Z1155"/>
  <c r="Z1154"/>
  <c r="Z1153"/>
  <c r="Z1149"/>
  <c r="Z1148"/>
  <c r="Z1147"/>
  <c r="Z1145"/>
  <c r="Z1138"/>
  <c r="Z1137"/>
  <c r="Z1136"/>
  <c r="Z1135"/>
  <c r="Z1134"/>
  <c r="Z1130"/>
  <c r="Z1129"/>
  <c r="Z1128"/>
  <c r="Z1127"/>
  <c r="Z1123"/>
  <c r="Z1122"/>
  <c r="Z1121"/>
  <c r="Z1120"/>
  <c r="Z1119"/>
  <c r="Z1118"/>
  <c r="Z1117"/>
  <c r="Z1116"/>
  <c r="Z1115"/>
  <c r="Z1114"/>
  <c r="Z1112"/>
  <c r="Z1111"/>
  <c r="Z1110"/>
  <c r="Z1109"/>
  <c r="Z1108"/>
  <c r="Z1105"/>
  <c r="Z1104"/>
  <c r="Z1103"/>
  <c r="Z1102"/>
  <c r="Z1092"/>
  <c r="Z1091"/>
  <c r="Z1090"/>
  <c r="Z1089"/>
  <c r="Z1088"/>
  <c r="Z1086"/>
  <c r="Z1085"/>
  <c r="Z1083"/>
  <c r="Z1080"/>
  <c r="Z1079"/>
  <c r="Z1078"/>
  <c r="Z1077"/>
  <c r="Z1075"/>
  <c r="Z1074"/>
  <c r="Z1073"/>
  <c r="Z1072"/>
  <c r="Z1070"/>
  <c r="Z1069"/>
  <c r="Z1068"/>
  <c r="Z1066"/>
  <c r="Z1052"/>
  <c r="Z1051"/>
  <c r="Z1050"/>
  <c r="Z1049"/>
  <c r="Z1048"/>
  <c r="Z1047"/>
  <c r="Z1046"/>
  <c r="Z1045"/>
  <c r="Z1042"/>
  <c r="Z1041"/>
  <c r="Z1040"/>
  <c r="Z1039"/>
  <c r="Z1038"/>
  <c r="Z1037"/>
  <c r="Z1036"/>
  <c r="Z1035"/>
  <c r="Z1034"/>
  <c r="Z1032"/>
  <c r="Z1031"/>
  <c r="Z1030"/>
  <c r="Z1029"/>
  <c r="Z1028"/>
  <c r="Z1015"/>
  <c r="Z1014"/>
  <c r="Z1013"/>
  <c r="Z1012"/>
  <c r="Z995"/>
  <c r="Z994"/>
  <c r="Z993"/>
  <c r="Z992"/>
  <c r="Z991"/>
  <c r="Z990"/>
  <c r="Z989"/>
  <c r="Z988"/>
  <c r="Z987"/>
  <c r="Z986"/>
  <c r="Z985"/>
  <c r="Z966"/>
  <c r="Z965"/>
  <c r="Z964"/>
  <c r="Z963"/>
  <c r="Z962"/>
  <c r="Z961"/>
  <c r="Z960"/>
  <c r="Z959"/>
  <c r="Z958"/>
  <c r="Z957"/>
  <c r="Z949"/>
  <c r="Z948"/>
  <c r="Z939"/>
  <c r="Z938"/>
  <c r="Z937"/>
  <c r="Z936"/>
  <c r="Z933"/>
  <c r="Z932"/>
  <c r="Z931"/>
  <c r="Z930"/>
  <c r="Z929"/>
  <c r="Z928"/>
  <c r="Z927"/>
  <c r="Z926"/>
  <c r="Z925"/>
  <c r="Z920"/>
  <c r="Z919"/>
  <c r="Z918"/>
  <c r="Z917"/>
  <c r="Z916"/>
  <c r="Z915"/>
  <c r="Z914"/>
  <c r="Z913"/>
  <c r="Z911"/>
  <c r="Z910"/>
  <c r="Z909"/>
  <c r="Z908"/>
  <c r="Z907"/>
  <c r="Z906"/>
  <c r="Z904"/>
  <c r="Z903"/>
  <c r="Z902"/>
  <c r="Z901"/>
  <c r="Z900"/>
  <c r="Z899"/>
  <c r="Z898"/>
  <c r="Z897"/>
  <c r="Z895"/>
  <c r="Z894"/>
  <c r="Z893"/>
  <c r="Z892"/>
  <c r="Z891"/>
  <c r="Z890"/>
  <c r="Z889"/>
  <c r="Z888"/>
  <c r="Z887"/>
  <c r="Z886"/>
  <c r="Z885"/>
  <c r="Z884"/>
  <c r="Z883"/>
  <c r="Z882"/>
  <c r="Z881"/>
  <c r="Z880"/>
  <c r="Z879"/>
  <c r="Z878"/>
  <c r="Z877"/>
  <c r="Z876"/>
  <c r="Z875"/>
  <c r="Z873"/>
  <c r="Z872"/>
  <c r="Z871"/>
  <c r="Z870"/>
  <c r="Z869"/>
  <c r="Z868"/>
  <c r="Z867"/>
  <c r="Z866"/>
  <c r="Z864"/>
  <c r="Z863"/>
  <c r="Z862"/>
  <c r="Z861"/>
  <c r="Z860"/>
  <c r="Z859"/>
  <c r="Z858"/>
  <c r="Z857"/>
  <c r="Z854"/>
  <c r="Z853"/>
  <c r="Z852"/>
  <c r="Z851"/>
  <c r="Z850"/>
  <c r="Z846"/>
  <c r="Z845"/>
  <c r="Z844"/>
  <c r="Z843"/>
  <c r="Z842"/>
  <c r="Z841"/>
  <c r="Z840"/>
  <c r="Z839"/>
  <c r="Z838"/>
  <c r="Z837"/>
  <c r="Z836"/>
  <c r="Z835"/>
  <c r="Z834"/>
  <c r="Z832"/>
  <c r="Z831"/>
  <c r="Z830"/>
  <c r="Z829"/>
  <c r="Z828"/>
  <c r="Z827"/>
  <c r="Z826"/>
  <c r="Z825"/>
  <c r="Z824"/>
  <c r="Z823"/>
  <c r="Z822"/>
  <c r="Z821"/>
  <c r="Z820"/>
  <c r="Z819"/>
  <c r="Z818"/>
  <c r="Z806"/>
  <c r="Z805"/>
  <c r="Z804"/>
  <c r="Z803"/>
  <c r="Z802"/>
  <c r="Z801"/>
  <c r="Z800"/>
  <c r="Z799"/>
  <c r="Z798"/>
  <c r="Z797"/>
  <c r="Z796"/>
  <c r="Z794"/>
  <c r="Z793"/>
  <c r="Z792"/>
  <c r="Z791"/>
  <c r="Z790"/>
  <c r="Z789"/>
  <c r="Z788"/>
  <c r="Z787"/>
  <c r="Z786"/>
  <c r="Z785"/>
  <c r="Z784"/>
  <c r="Z783"/>
  <c r="Z782"/>
  <c r="Z781"/>
  <c r="Z780"/>
  <c r="Z775"/>
  <c r="Z774"/>
  <c r="Z766"/>
  <c r="Z765"/>
  <c r="Z764"/>
  <c r="Z763"/>
  <c r="Z762"/>
  <c r="Z761"/>
  <c r="Z760"/>
  <c r="Z759"/>
  <c r="Z758"/>
  <c r="Z757"/>
  <c r="Z756"/>
  <c r="Z755"/>
  <c r="Z754"/>
  <c r="Z753"/>
  <c r="Z715"/>
  <c r="Z714"/>
  <c r="Z713"/>
  <c r="Z712"/>
  <c r="Z711"/>
  <c r="Z709"/>
  <c r="Z708"/>
  <c r="Z707"/>
  <c r="Z706"/>
  <c r="Z705"/>
  <c r="Z704"/>
  <c r="Z703"/>
  <c r="Z702"/>
  <c r="Z701"/>
  <c r="Z700"/>
  <c r="Z699"/>
  <c r="Z691"/>
  <c r="Z690"/>
  <c r="Z689"/>
  <c r="Z688"/>
  <c r="Z687"/>
  <c r="Z686"/>
  <c r="Z670"/>
  <c r="Z669"/>
  <c r="Z668"/>
  <c r="Z667"/>
  <c r="Z666"/>
  <c r="Z665"/>
  <c r="Z664"/>
  <c r="Z663"/>
  <c r="Z662"/>
  <c r="Z661"/>
  <c r="Z660"/>
  <c r="Z647"/>
  <c r="Z646"/>
  <c r="Z645"/>
  <c r="Z644"/>
  <c r="Z643"/>
  <c r="Z642"/>
  <c r="Z641"/>
  <c r="Z640"/>
  <c r="Z639"/>
  <c r="Z638"/>
  <c r="Z637"/>
  <c r="Z636"/>
  <c r="Z635"/>
  <c r="Z634"/>
  <c r="Z633"/>
  <c r="Z632"/>
  <c r="Z630"/>
  <c r="Z629"/>
  <c r="Z628"/>
  <c r="Z627"/>
  <c r="Z626"/>
  <c r="Z621"/>
  <c r="Z620"/>
  <c r="Z619"/>
  <c r="Z618"/>
  <c r="Z609"/>
  <c r="Z608"/>
  <c r="Z607"/>
  <c r="Z601"/>
  <c r="Z600"/>
  <c r="Z599"/>
  <c r="Z598"/>
  <c r="Z597"/>
  <c r="Z596"/>
  <c r="Z595"/>
  <c r="Z594"/>
  <c r="Z593"/>
  <c r="Z592"/>
  <c r="Z591"/>
  <c r="Z590"/>
  <c r="Z589"/>
  <c r="Z588"/>
  <c r="Z587"/>
  <c r="Z586"/>
  <c r="Z585"/>
  <c r="Z584"/>
  <c r="Z583"/>
  <c r="Z568"/>
  <c r="Z564"/>
  <c r="Z563"/>
  <c r="Z562"/>
  <c r="Z561"/>
  <c r="Z556"/>
  <c r="Z551"/>
  <c r="Z550"/>
  <c r="Z549"/>
  <c r="Z548"/>
  <c r="Z547"/>
  <c r="Z546"/>
  <c r="Z543"/>
  <c r="Z541"/>
  <c r="Z540"/>
  <c r="Z539"/>
  <c r="Z538"/>
  <c r="Z537"/>
  <c r="Z536"/>
  <c r="Z535"/>
  <c r="Z534"/>
  <c r="Z529"/>
  <c r="Z526"/>
  <c r="Z525"/>
  <c r="Z523"/>
  <c r="Z522"/>
  <c r="Z516"/>
  <c r="Z515"/>
  <c r="Z506"/>
  <c r="Z505"/>
  <c r="Z504"/>
  <c r="Z503"/>
  <c r="Z502"/>
  <c r="Z501"/>
  <c r="Z500"/>
  <c r="Z499"/>
  <c r="Z498"/>
  <c r="Z497"/>
  <c r="Z496"/>
  <c r="Z495"/>
  <c r="Z494"/>
  <c r="Z493"/>
  <c r="Z492"/>
  <c r="Z491"/>
  <c r="Z490"/>
  <c r="Z489"/>
  <c r="Z488"/>
  <c r="Z487"/>
  <c r="Z486"/>
  <c r="Z485"/>
  <c r="Z480"/>
  <c r="Z479"/>
  <c r="Z478"/>
  <c r="Z477"/>
  <c r="Z473"/>
  <c r="Z472"/>
  <c r="Z471"/>
  <c r="Z470"/>
  <c r="Z469"/>
  <c r="Z467"/>
  <c r="Z466"/>
  <c r="Z465"/>
  <c r="Z464"/>
  <c r="Z463"/>
  <c r="Z462"/>
  <c r="Z461"/>
  <c r="Z460"/>
  <c r="Z454"/>
  <c r="Z453"/>
  <c r="Z452"/>
  <c r="Z418"/>
  <c r="Z417"/>
  <c r="Z416"/>
  <c r="Z415"/>
  <c r="Z401"/>
  <c r="Z400"/>
  <c r="Z398"/>
  <c r="Z397"/>
  <c r="Z396"/>
  <c r="Z395"/>
  <c r="Z394"/>
  <c r="Z391"/>
  <c r="Z390"/>
  <c r="Z389"/>
  <c r="Z388"/>
  <c r="Z387"/>
  <c r="Z386"/>
  <c r="Z385"/>
  <c r="Z382"/>
  <c r="Z381"/>
  <c r="Z379"/>
  <c r="Z378"/>
  <c r="Z377"/>
  <c r="Z375"/>
  <c r="Z374"/>
  <c r="Z373"/>
  <c r="Z372"/>
  <c r="Z371"/>
  <c r="Z370"/>
  <c r="Z369"/>
  <c r="Z368"/>
  <c r="Z367"/>
  <c r="Z363"/>
  <c r="Z362"/>
  <c r="Z361"/>
  <c r="Z359"/>
  <c r="Z358"/>
  <c r="Z357"/>
  <c r="Z356"/>
  <c r="Z355"/>
  <c r="Z354"/>
  <c r="Z353"/>
  <c r="Z352"/>
  <c r="Z351"/>
  <c r="Z350"/>
  <c r="Z349"/>
  <c r="Z338"/>
  <c r="Z337"/>
  <c r="Z335"/>
  <c r="Z334"/>
  <c r="Z333"/>
  <c r="Z332"/>
  <c r="Z328"/>
  <c r="Z327"/>
  <c r="Z326"/>
  <c r="Z325"/>
  <c r="Z324"/>
  <c r="Z323"/>
  <c r="Z322"/>
  <c r="Z321"/>
  <c r="Z319"/>
  <c r="Z318"/>
  <c r="Z305"/>
  <c r="Z303"/>
  <c r="Z302"/>
  <c r="Z301"/>
  <c r="Z300"/>
  <c r="Z299"/>
  <c r="Z298"/>
  <c r="Z297"/>
  <c r="Z296"/>
  <c r="Z294"/>
  <c r="Z289"/>
  <c r="Z288"/>
  <c r="Z287"/>
  <c r="Z280"/>
  <c r="Z279"/>
  <c r="Z278"/>
  <c r="Z277"/>
  <c r="Z272"/>
  <c r="Z271"/>
  <c r="Z270"/>
  <c r="Z269"/>
  <c r="Z262"/>
  <c r="Z261"/>
  <c r="Z260"/>
  <c r="Z259"/>
  <c r="Z258"/>
  <c r="Z257"/>
  <c r="Z253"/>
  <c r="Z252"/>
  <c r="Z251"/>
  <c r="Z250"/>
  <c r="Z249"/>
  <c r="Z248"/>
  <c r="Z247"/>
  <c r="Z246"/>
  <c r="Z245"/>
  <c r="Z244"/>
  <c r="Z243"/>
  <c r="Z242"/>
  <c r="Z241"/>
  <c r="Z240"/>
  <c r="Z239"/>
  <c r="Z238"/>
  <c r="Z236"/>
  <c r="Z233"/>
  <c r="Z232"/>
  <c r="Z231"/>
  <c r="Z230"/>
  <c r="Z229"/>
  <c r="Z228"/>
  <c r="Z219"/>
  <c r="Z218"/>
  <c r="Z217"/>
  <c r="Z216"/>
  <c r="Z215"/>
  <c r="Z210"/>
  <c r="Z206"/>
  <c r="Z205"/>
  <c r="Z204"/>
  <c r="Z203"/>
  <c r="Z202"/>
  <c r="Z201"/>
  <c r="Z200"/>
  <c r="Z199"/>
  <c r="Z198"/>
  <c r="Z197"/>
  <c r="Z196"/>
  <c r="Z195"/>
  <c r="Z194"/>
  <c r="Z193"/>
  <c r="Z192"/>
  <c r="Z191"/>
  <c r="Z189"/>
  <c r="Z188"/>
  <c r="Z186"/>
  <c r="Z185"/>
  <c r="Z184"/>
  <c r="Z183"/>
  <c r="Z182"/>
  <c r="Z181"/>
  <c r="Z180"/>
  <c r="Z179"/>
  <c r="Z178"/>
  <c r="Z177"/>
  <c r="Z176"/>
  <c r="Z175"/>
  <c r="Z174"/>
  <c r="Z173"/>
  <c r="Z172"/>
  <c r="Z171"/>
  <c r="Z169"/>
  <c r="Z168"/>
  <c r="Z167"/>
  <c r="Z165"/>
  <c r="Z164"/>
  <c r="Z163"/>
  <c r="Z162"/>
  <c r="Z160"/>
  <c r="Z159"/>
  <c r="Z158"/>
  <c r="Z157"/>
  <c r="Z155"/>
  <c r="Z154"/>
  <c r="Z153"/>
  <c r="Z152"/>
  <c r="Z151"/>
  <c r="Z150"/>
  <c r="Z149"/>
  <c r="Z148"/>
  <c r="Z147"/>
  <c r="Z146"/>
  <c r="Z145"/>
  <c r="Z144"/>
  <c r="Z143"/>
  <c r="Z142"/>
  <c r="Z141"/>
  <c r="Z132"/>
  <c r="Z131"/>
  <c r="Z130"/>
  <c r="Z129"/>
  <c r="Z128"/>
  <c r="Z127"/>
  <c r="Z126"/>
  <c r="Z113"/>
  <c r="Z112"/>
  <c r="Z111"/>
  <c r="Z110"/>
  <c r="Z109"/>
  <c r="Z108"/>
  <c r="Z107"/>
  <c r="Z86"/>
  <c r="Z85"/>
  <c r="Z84"/>
  <c r="Z71"/>
  <c r="Z70"/>
  <c r="Z69"/>
  <c r="Z68"/>
  <c r="Z67"/>
  <c r="Z66"/>
  <c r="Z65"/>
  <c r="Z64"/>
  <c r="Z63"/>
  <c r="Z46"/>
  <c r="Z45"/>
  <c r="Z44"/>
  <c r="Z43"/>
  <c r="Z42"/>
  <c r="Z41"/>
  <c r="Z33"/>
  <c r="Z32"/>
  <c r="Z28"/>
  <c r="Z27"/>
  <c r="Z26"/>
  <c r="Z25"/>
  <c r="Z24"/>
  <c r="Z23"/>
  <c r="Z22"/>
  <c r="Z21" i="17" l="1"/>
  <c r="Z22"/>
  <c r="Z23"/>
  <c r="Z24"/>
  <c r="Z25"/>
  <c r="Z26"/>
  <c r="Z27"/>
  <c r="Z28"/>
  <c r="Z29"/>
  <c r="Z30"/>
  <c r="Z37"/>
  <c r="Z38"/>
  <c r="Z39"/>
  <c r="Z49"/>
  <c r="Z50"/>
  <c r="Z51"/>
  <c r="Z52"/>
  <c r="Z56"/>
  <c r="Z57"/>
  <c r="Z58"/>
  <c r="Z59"/>
  <c r="Z60"/>
  <c r="Z62"/>
  <c r="Z63"/>
  <c r="Z64"/>
  <c r="Z65"/>
  <c r="Z66"/>
  <c r="Z67"/>
  <c r="Z68"/>
  <c r="Z69"/>
  <c r="Z70"/>
  <c r="Z71"/>
  <c r="Z72"/>
  <c r="Z73"/>
  <c r="Z74"/>
  <c r="Z75"/>
  <c r="Z76"/>
  <c r="Z77"/>
  <c r="Z91"/>
  <c r="Z92"/>
  <c r="Z93"/>
  <c r="Z94"/>
  <c r="Z95"/>
  <c r="Z96"/>
  <c r="Z97"/>
  <c r="Z98"/>
  <c r="Z99"/>
  <c r="Z100"/>
  <c r="Z101"/>
  <c r="Z118"/>
  <c r="Z119"/>
  <c r="Z120"/>
  <c r="Z121"/>
  <c r="Z122"/>
  <c r="Z123"/>
  <c r="Z131"/>
  <c r="Z132"/>
  <c r="Z133"/>
  <c r="Z134"/>
  <c r="Z135"/>
  <c r="Z136"/>
  <c r="Z137"/>
  <c r="Z138"/>
  <c r="Z139"/>
  <c r="Z140"/>
  <c r="Z141"/>
  <c r="Z143"/>
  <c r="Z144"/>
  <c r="Z145"/>
  <c r="Z146"/>
  <c r="Z147"/>
  <c r="Z187"/>
  <c r="Z188"/>
  <c r="Z189"/>
  <c r="Z190"/>
  <c r="Z191"/>
  <c r="Z192"/>
  <c r="Z193"/>
  <c r="Z194"/>
  <c r="Z195"/>
  <c r="Z196"/>
  <c r="Z197"/>
  <c r="Z198"/>
  <c r="Z199"/>
  <c r="Z200"/>
  <c r="Z211"/>
  <c r="Z212"/>
  <c r="Z217"/>
  <c r="Z218"/>
  <c r="Z219"/>
  <c r="Z220"/>
  <c r="Z221"/>
  <c r="Z222"/>
  <c r="Z223"/>
  <c r="Z224"/>
  <c r="Z225"/>
  <c r="Z226"/>
  <c r="Z227"/>
  <c r="Z228"/>
  <c r="Z229"/>
  <c r="Z230"/>
  <c r="Z231"/>
  <c r="Z233"/>
  <c r="Z234"/>
  <c r="Z235"/>
  <c r="Z236"/>
  <c r="Z237"/>
  <c r="Z238"/>
  <c r="Z239"/>
  <c r="Z240"/>
  <c r="Z241"/>
  <c r="Z242"/>
  <c r="Z243"/>
  <c r="Z270"/>
  <c r="Z271"/>
  <c r="Z272"/>
  <c r="Z273"/>
  <c r="Z274"/>
  <c r="Z275"/>
  <c r="Z276"/>
  <c r="Z277"/>
  <c r="Z278"/>
  <c r="Z279"/>
  <c r="Z280"/>
  <c r="Z281"/>
  <c r="Z282"/>
  <c r="Z283"/>
  <c r="Z284"/>
  <c r="Z288"/>
  <c r="Z289"/>
  <c r="Z290"/>
  <c r="Z291"/>
  <c r="Z292"/>
  <c r="Z293"/>
  <c r="Z294"/>
  <c r="Z295"/>
  <c r="Z296"/>
  <c r="Z297"/>
  <c r="Z298"/>
  <c r="Z299"/>
  <c r="Z300"/>
  <c r="Z304"/>
  <c r="Z305"/>
  <c r="Z306"/>
  <c r="Z307"/>
  <c r="Z308"/>
  <c r="Z311"/>
  <c r="Z312"/>
  <c r="Z313"/>
  <c r="Z314"/>
  <c r="Z315"/>
  <c r="Z316"/>
  <c r="Z317"/>
  <c r="Z318"/>
  <c r="Z320"/>
  <c r="Z321"/>
  <c r="Z322"/>
  <c r="Z323"/>
  <c r="Z324"/>
  <c r="Z325"/>
  <c r="Z326"/>
  <c r="Z327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2"/>
  <c r="Z353"/>
  <c r="Z354"/>
  <c r="Z355"/>
  <c r="Z356"/>
  <c r="Z357"/>
  <c r="Z358"/>
  <c r="Z359"/>
  <c r="Z361"/>
  <c r="Z362"/>
  <c r="Z363"/>
  <c r="Z364"/>
  <c r="Z365"/>
  <c r="Z366"/>
  <c r="Z368"/>
  <c r="Z369"/>
  <c r="Z370"/>
  <c r="Z371"/>
  <c r="Z372"/>
  <c r="Z373"/>
  <c r="Z374"/>
  <c r="Z375"/>
  <c r="Z380"/>
  <c r="Z381"/>
  <c r="Z382"/>
  <c r="Z383"/>
  <c r="Z384"/>
  <c r="Z385"/>
  <c r="Z386"/>
  <c r="Z387"/>
  <c r="Z388"/>
  <c r="Z391"/>
  <c r="Z392"/>
  <c r="Z393"/>
  <c r="Z394"/>
  <c r="Z403"/>
  <c r="Z404"/>
  <c r="Z413"/>
  <c r="Z414"/>
  <c r="Z415"/>
  <c r="Z416"/>
  <c r="Z417"/>
  <c r="Z418"/>
  <c r="Z419"/>
  <c r="Z420"/>
  <c r="Z421"/>
  <c r="Z422"/>
  <c r="Z441"/>
  <c r="Z442"/>
  <c r="Z443"/>
  <c r="Z444"/>
  <c r="Z445"/>
  <c r="Z446"/>
  <c r="Z447"/>
  <c r="Z448"/>
  <c r="Z449"/>
  <c r="Z450"/>
  <c r="Z451"/>
  <c r="Z469"/>
  <c r="Z470"/>
  <c r="Z471"/>
  <c r="Z472"/>
  <c r="Z485"/>
  <c r="Z486"/>
  <c r="Z487"/>
  <c r="Z488"/>
  <c r="Z489"/>
  <c r="Z491"/>
  <c r="Z492"/>
  <c r="Z493"/>
  <c r="Z494"/>
  <c r="Z495"/>
  <c r="Z496"/>
  <c r="Z497"/>
  <c r="Z498"/>
  <c r="Z499"/>
  <c r="Z502"/>
  <c r="Z503"/>
  <c r="Z504"/>
  <c r="Z505"/>
  <c r="Z506"/>
  <c r="Z507"/>
  <c r="Z508"/>
  <c r="Z509"/>
  <c r="Z22" i="16" l="1"/>
  <c r="Z23"/>
  <c r="Z24"/>
  <c r="Z27"/>
  <c r="Z28"/>
  <c r="Z29"/>
  <c r="Z31"/>
  <c r="Z32"/>
  <c r="Z33"/>
  <c r="Z34"/>
  <c r="Z36"/>
  <c r="Z37"/>
  <c r="Z38"/>
  <c r="Z39"/>
  <c r="Z40"/>
  <c r="Z42"/>
  <c r="Z43"/>
  <c r="Z44"/>
  <c r="Z45"/>
  <c r="Z46"/>
  <c r="Z47"/>
  <c r="Z48"/>
  <c r="Z49"/>
  <c r="Z50"/>
  <c r="Z51"/>
  <c r="Z52"/>
  <c r="Z53"/>
  <c r="Z55"/>
  <c r="Z56"/>
  <c r="Z57"/>
  <c r="Z58"/>
  <c r="Z59"/>
  <c r="Z60"/>
  <c r="Z61"/>
  <c r="Z6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50"/>
  <c r="Z151"/>
  <c r="Z153"/>
  <c r="Z154"/>
  <c r="Z155"/>
  <c r="Z156"/>
  <c r="Z157"/>
  <c r="Z160"/>
  <c r="Z161"/>
  <c r="Z162"/>
  <c r="Z163"/>
  <c r="Z164"/>
  <c r="Z167"/>
  <c r="Z168"/>
  <c r="Z169"/>
  <c r="Z170"/>
  <c r="Z171"/>
  <c r="Z173"/>
  <c r="Z174"/>
  <c r="Z176"/>
  <c r="Z177"/>
  <c r="Z179"/>
  <c r="Z180"/>
  <c r="Z182"/>
  <c r="Z183"/>
  <c r="Z184"/>
  <c r="Z185"/>
  <c r="Z188"/>
  <c r="Z190"/>
  <c r="Z191"/>
  <c r="Z192"/>
  <c r="Z194"/>
  <c r="Z202"/>
  <c r="Z203"/>
  <c r="Z205"/>
  <c r="Z207"/>
  <c r="Z209"/>
  <c r="Z210"/>
  <c r="Z214"/>
  <c r="Z215"/>
  <c r="Z216"/>
  <c r="Z219"/>
  <c r="Z220"/>
  <c r="Z222"/>
  <c r="Z223"/>
  <c r="Z224"/>
  <c r="Z227"/>
  <c r="Z235"/>
  <c r="Z236"/>
  <c r="Z237"/>
  <c r="Z238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2" i="15"/>
  <c r="Z23"/>
  <c r="Z24"/>
  <c r="Z25"/>
  <c r="Z26"/>
  <c r="Z28"/>
  <c r="Z29"/>
  <c r="Z31"/>
  <c r="Z32"/>
  <c r="Z33"/>
  <c r="Z34"/>
  <c r="Z35"/>
  <c r="Z36"/>
  <c r="Z37"/>
  <c r="Z38"/>
  <c r="Z39"/>
  <c r="Z40"/>
  <c r="U45"/>
  <c r="U46" s="1"/>
  <c r="U47" s="1"/>
  <c r="U48" s="1"/>
  <c r="U49" s="1"/>
  <c r="U50" s="1"/>
  <c r="U51" s="1"/>
  <c r="U52" s="1"/>
  <c r="Z56"/>
  <c r="U57"/>
  <c r="Z57"/>
  <c r="U58"/>
  <c r="Z58"/>
  <c r="U59"/>
  <c r="Z59"/>
  <c r="U60"/>
  <c r="Z60"/>
  <c r="U61"/>
  <c r="Z61"/>
  <c r="U62"/>
  <c r="Z62"/>
  <c r="U63"/>
  <c r="Z63"/>
  <c r="U64"/>
  <c r="Z64"/>
  <c r="U65"/>
  <c r="Z65"/>
  <c r="U66"/>
  <c r="Z66"/>
  <c r="U67"/>
  <c r="Z67"/>
  <c r="U68"/>
  <c r="Z68"/>
  <c r="U69"/>
  <c r="Z69"/>
  <c r="U70"/>
  <c r="Z70"/>
  <c r="U71"/>
  <c r="Z71"/>
  <c r="U72"/>
  <c r="Z72"/>
  <c r="U73"/>
  <c r="Z73"/>
  <c r="U74"/>
  <c r="Z74"/>
  <c r="U75"/>
  <c r="Z75"/>
  <c r="U76"/>
  <c r="Z76"/>
  <c r="U77"/>
  <c r="Z77"/>
  <c r="U78"/>
  <c r="Z78"/>
  <c r="U79"/>
  <c r="Z79"/>
  <c r="U80"/>
  <c r="Z80"/>
  <c r="U81"/>
  <c r="Z81"/>
  <c r="U82"/>
  <c r="Z82"/>
  <c r="U87"/>
  <c r="U88"/>
  <c r="U89" s="1"/>
  <c r="U90" s="1"/>
  <c r="U91" s="1"/>
  <c r="U92" s="1"/>
  <c r="U93" s="1"/>
  <c r="U94" s="1"/>
  <c r="U95" s="1"/>
  <c r="U96" s="1"/>
  <c r="U101"/>
  <c r="U102"/>
  <c r="U103" s="1"/>
  <c r="U104" s="1"/>
  <c r="U105" s="1"/>
  <c r="U106" s="1"/>
  <c r="U107" s="1"/>
  <c r="U108" s="1"/>
  <c r="U109" s="1"/>
  <c r="U110" s="1"/>
  <c r="U111" s="1"/>
  <c r="Z120"/>
  <c r="Z121"/>
  <c r="Z122"/>
  <c r="Z123"/>
  <c r="Z124"/>
  <c r="Z126"/>
  <c r="Z127"/>
  <c r="Z128"/>
  <c r="Z129"/>
  <c r="Z130"/>
  <c r="Z131"/>
  <c r="Z132"/>
  <c r="Z133"/>
  <c r="Z134"/>
  <c r="Z135"/>
  <c r="Z136"/>
  <c r="Z137"/>
  <c r="Z138"/>
  <c r="Z139"/>
  <c r="Z140"/>
  <c r="Z141"/>
  <c r="Z149"/>
  <c r="Z150"/>
  <c r="Z151"/>
  <c r="Z152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F176"/>
  <c r="U179"/>
  <c r="U180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Z20" i="14"/>
  <c r="Z22"/>
  <c r="F27"/>
  <c r="Z39"/>
  <c r="Z46"/>
  <c r="Z53"/>
  <c r="F58"/>
  <c r="Z66"/>
  <c r="Z71"/>
  <c r="U72"/>
  <c r="Z72"/>
  <c r="U73"/>
  <c r="Z73"/>
  <c r="Z77"/>
  <c r="W83"/>
  <c r="Z83" s="1"/>
  <c r="F87"/>
  <c r="Z87"/>
  <c r="Z89"/>
  <c r="Z90"/>
  <c r="Z91"/>
  <c r="Z92"/>
  <c r="Z93"/>
  <c r="Z94"/>
  <c r="Z95"/>
  <c r="Z97"/>
  <c r="Z98"/>
  <c r="Z99"/>
  <c r="Z107"/>
  <c r="Z108"/>
  <c r="Z109"/>
  <c r="Z111"/>
  <c r="Z113"/>
  <c r="Z114"/>
  <c r="Z115"/>
  <c r="Z116"/>
  <c r="Z117"/>
  <c r="Z118"/>
  <c r="Z119"/>
  <c r="Z120"/>
  <c r="Z121"/>
  <c r="Z122"/>
  <c r="Z124"/>
  <c r="Z125"/>
  <c r="Z126"/>
  <c r="Z129"/>
  <c r="Z131"/>
  <c r="Z132"/>
  <c r="Z133"/>
  <c r="Z135"/>
  <c r="Z137"/>
  <c r="Z138"/>
  <c r="Z144"/>
  <c r="Z145"/>
  <c r="Z146"/>
  <c r="Z148"/>
  <c r="Z149"/>
  <c r="Z150"/>
  <c r="Z152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6"/>
  <c r="Z177"/>
  <c r="Z178"/>
  <c r="Z179"/>
  <c r="Z181"/>
  <c r="Z182"/>
  <c r="AA21" i="13"/>
  <c r="AA23"/>
  <c r="AA24"/>
  <c r="AA25"/>
  <c r="AA27"/>
  <c r="AA28"/>
  <c r="AA29"/>
  <c r="AA30"/>
  <c r="AA32"/>
  <c r="AA33"/>
  <c r="AA34"/>
  <c r="AA35"/>
  <c r="AA38"/>
  <c r="AA40"/>
  <c r="AA41"/>
  <c r="AA43"/>
  <c r="AA44"/>
  <c r="AA45"/>
  <c r="AA46"/>
  <c r="AA47"/>
  <c r="AA57"/>
  <c r="AA58"/>
  <c r="AA59"/>
  <c r="AA60"/>
  <c r="AA63"/>
  <c r="AA64"/>
  <c r="AA65"/>
  <c r="AA66"/>
  <c r="AA67"/>
  <c r="AA69"/>
  <c r="AA70"/>
  <c r="AA71"/>
  <c r="AA72"/>
  <c r="AA73"/>
  <c r="AA74"/>
  <c r="AA75"/>
  <c r="AA76"/>
  <c r="AA77"/>
  <c r="AA78"/>
  <c r="AA82"/>
  <c r="AA83"/>
  <c r="AA84"/>
  <c r="AA85"/>
  <c r="AA90"/>
  <c r="AA91"/>
  <c r="AA92"/>
  <c r="AA93"/>
  <c r="AA94"/>
  <c r="AA101"/>
  <c r="AA103"/>
  <c r="AA104"/>
  <c r="AA105"/>
  <c r="AA109"/>
  <c r="AA110"/>
  <c r="AA111"/>
  <c r="AA112"/>
  <c r="AA115"/>
  <c r="AA116"/>
  <c r="AA117"/>
  <c r="AA119"/>
  <c r="AA120"/>
  <c r="AA121"/>
  <c r="AA122"/>
  <c r="AA124"/>
  <c r="AA126"/>
  <c r="AA127"/>
  <c r="AA128"/>
  <c r="AA129"/>
  <c r="AA139"/>
  <c r="AA141"/>
  <c r="AA148"/>
  <c r="AA149"/>
  <c r="AA150"/>
  <c r="AA156"/>
  <c r="AA158"/>
  <c r="AA159"/>
  <c r="AA160"/>
  <c r="AA165"/>
  <c r="AA167"/>
  <c r="AA168"/>
  <c r="AA169"/>
  <c r="AA171"/>
  <c r="AA173"/>
  <c r="AA174"/>
  <c r="AA175"/>
  <c r="AA176"/>
  <c r="AA178"/>
  <c r="AA180"/>
  <c r="AA181"/>
  <c r="AA183"/>
  <c r="AA184"/>
  <c r="AA185"/>
  <c r="AA186"/>
  <c r="AA187"/>
  <c r="AA191"/>
  <c r="AA192"/>
  <c r="AA193"/>
  <c r="AA194"/>
  <c r="AA201"/>
  <c r="AA204"/>
  <c r="AA205"/>
  <c r="AA206"/>
  <c r="AA208"/>
  <c r="AA209"/>
  <c r="AA211"/>
  <c r="AA212"/>
  <c r="AA213"/>
  <c r="AA225"/>
  <c r="AA226"/>
  <c r="AA227"/>
  <c r="AA228"/>
  <c r="AA229"/>
  <c r="AA230"/>
  <c r="AA232"/>
  <c r="AA233"/>
  <c r="AA234"/>
  <c r="AA235"/>
  <c r="AA236"/>
  <c r="AA237"/>
  <c r="AA238"/>
  <c r="AA239"/>
  <c r="AA240"/>
  <c r="AA241"/>
  <c r="AA242"/>
  <c r="AA246"/>
  <c r="AA247"/>
  <c r="AA249"/>
  <c r="AA254"/>
  <c r="AA255"/>
  <c r="AA256"/>
  <c r="AA257"/>
  <c r="AA258"/>
  <c r="AA259"/>
  <c r="AA260"/>
  <c r="AA261"/>
  <c r="AA262"/>
  <c r="AA265"/>
  <c r="AA266"/>
  <c r="AA267"/>
  <c r="AA269"/>
  <c r="AA270"/>
  <c r="AA271"/>
  <c r="AA272"/>
  <c r="AA273"/>
  <c r="AA274"/>
  <c r="AA275"/>
  <c r="AA276"/>
  <c r="AA277"/>
  <c r="AA278"/>
  <c r="AA279"/>
  <c r="AA280"/>
  <c r="AA282"/>
  <c r="AA283"/>
  <c r="AA285"/>
  <c r="AA286"/>
  <c r="AA287"/>
  <c r="AA288"/>
  <c r="AA290"/>
  <c r="AA292"/>
  <c r="AA298"/>
  <c r="AA299"/>
  <c r="AA314"/>
  <c r="AA315"/>
  <c r="AA316"/>
  <c r="AA317"/>
  <c r="AA318"/>
  <c r="AA319"/>
  <c r="AA320"/>
  <c r="AA343"/>
  <c r="AA344"/>
  <c r="AA345"/>
  <c r="AA348"/>
  <c r="AA349"/>
  <c r="AA350"/>
  <c r="AA353"/>
  <c r="AA358"/>
  <c r="AA359"/>
  <c r="AA377"/>
  <c r="AA378"/>
  <c r="AA379"/>
  <c r="AA380"/>
  <c r="AA381"/>
  <c r="AA389"/>
  <c r="AA390"/>
  <c r="AA391"/>
  <c r="AA394"/>
  <c r="AA395"/>
  <c r="AA396"/>
  <c r="AA397"/>
  <c r="AA398"/>
  <c r="AA399"/>
  <c r="AA403"/>
  <c r="AA404"/>
  <c r="AA405"/>
  <c r="AA406"/>
  <c r="AA407"/>
  <c r="AA408"/>
  <c r="AA409"/>
  <c r="AA411"/>
  <c r="AA412"/>
  <c r="AA416"/>
  <c r="AA417"/>
  <c r="AA418"/>
  <c r="AA419"/>
  <c r="AA420"/>
  <c r="AA428"/>
  <c r="AA430"/>
  <c r="AA431"/>
  <c r="AA433"/>
  <c r="AA434"/>
  <c r="AA435"/>
  <c r="AA436"/>
  <c r="AA437"/>
  <c r="AA438"/>
  <c r="AA439"/>
  <c r="AA440"/>
  <c r="AA442"/>
  <c r="AA445"/>
  <c r="AA447"/>
  <c r="AA448"/>
  <c r="AA449"/>
  <c r="AA450"/>
  <c r="AA456"/>
  <c r="AA457"/>
  <c r="AA458"/>
  <c r="AA459"/>
  <c r="AA472"/>
  <c r="AA473"/>
  <c r="AA474"/>
  <c r="AA475"/>
  <c r="AA476"/>
  <c r="AA477"/>
  <c r="AA478"/>
  <c r="AA480"/>
  <c r="AA487"/>
  <c r="AA489"/>
  <c r="AA491"/>
  <c r="AA492"/>
  <c r="AA493"/>
  <c r="AA494"/>
  <c r="AA495"/>
  <c r="AA497"/>
  <c r="AA498"/>
  <c r="AA500"/>
  <c r="AA504"/>
  <c r="AA505"/>
  <c r="AA506"/>
  <c r="AA508"/>
  <c r="AA509"/>
  <c r="AA511"/>
  <c r="AA514"/>
  <c r="AA515"/>
  <c r="AA518"/>
  <c r="AA520"/>
  <c r="AA522"/>
  <c r="AA527"/>
  <c r="AA528"/>
  <c r="AA536"/>
  <c r="AA543"/>
  <c r="AA544"/>
  <c r="AA545"/>
  <c r="AA546"/>
  <c r="AA547"/>
  <c r="AA549"/>
  <c r="AA563"/>
  <c r="AA565"/>
  <c r="AA569"/>
  <c r="AA570"/>
  <c r="AA571"/>
  <c r="AA573"/>
  <c r="I128" i="12"/>
  <c r="I138"/>
  <c r="I146" i="11"/>
  <c r="I165"/>
  <c r="Z22" i="3" l="1"/>
  <c r="Z23"/>
  <c r="Z24"/>
  <c r="Z25"/>
  <c r="Z26"/>
  <c r="Z27"/>
  <c r="Z28"/>
  <c r="Z32"/>
  <c r="Z33"/>
  <c r="Z41"/>
  <c r="Z42"/>
  <c r="Z43"/>
  <c r="Z44"/>
  <c r="Z45"/>
  <c r="Z46"/>
  <c r="Z66"/>
  <c r="Z67"/>
  <c r="Z68"/>
  <c r="Z69"/>
  <c r="Z70"/>
  <c r="Z71"/>
  <c r="Z72"/>
  <c r="Z73"/>
  <c r="Z74"/>
  <c r="Z87"/>
  <c r="Z88"/>
  <c r="Z89"/>
  <c r="Z110"/>
  <c r="Z111"/>
  <c r="Z112"/>
  <c r="Z113"/>
  <c r="Z114"/>
  <c r="Z115"/>
  <c r="Z116"/>
  <c r="Z129"/>
  <c r="Z130"/>
  <c r="Z131"/>
  <c r="Z132"/>
  <c r="Z133"/>
  <c r="Z134"/>
  <c r="Z135"/>
  <c r="Z145"/>
  <c r="Z146"/>
  <c r="Z147"/>
  <c r="Z148"/>
  <c r="Z149"/>
  <c r="Z150"/>
  <c r="Z151"/>
  <c r="Z152"/>
  <c r="Z153"/>
  <c r="Z154"/>
  <c r="Z155"/>
  <c r="Z156"/>
  <c r="Z157"/>
  <c r="Z158"/>
  <c r="Z159"/>
  <c r="Z161"/>
  <c r="Z163"/>
  <c r="Z164"/>
  <c r="Z165"/>
  <c r="Z167"/>
  <c r="Z168"/>
  <c r="Z169"/>
  <c r="Z170"/>
  <c r="Z171"/>
  <c r="Z176"/>
  <c r="Z177"/>
  <c r="Z179"/>
  <c r="Z180"/>
  <c r="Z181"/>
  <c r="Z182"/>
  <c r="Z183"/>
  <c r="Z184"/>
  <c r="Z185"/>
  <c r="Z186"/>
  <c r="Z187"/>
  <c r="Z188"/>
  <c r="Z189"/>
  <c r="Z190"/>
  <c r="Z191"/>
  <c r="Z192"/>
  <c r="Z193"/>
  <c r="Z194"/>
  <c r="Z197"/>
  <c r="Z198"/>
  <c r="Z200"/>
  <c r="Z201"/>
  <c r="Z202"/>
  <c r="Z203"/>
  <c r="Z204"/>
  <c r="Z205"/>
  <c r="Z206"/>
  <c r="Z207"/>
  <c r="Z208"/>
  <c r="Z209"/>
  <c r="Z210"/>
  <c r="Z211"/>
  <c r="Z212"/>
  <c r="Z213"/>
  <c r="Z214"/>
  <c r="Z215"/>
  <c r="Z219"/>
  <c r="Z224"/>
  <c r="Z225"/>
  <c r="Z226"/>
  <c r="Z227"/>
  <c r="Z228"/>
  <c r="Z243"/>
  <c r="Z244"/>
  <c r="Z245"/>
  <c r="Z246"/>
  <c r="Z247"/>
  <c r="Z248"/>
  <c r="Z251"/>
  <c r="Z253"/>
  <c r="Z254"/>
  <c r="Z255"/>
  <c r="Z256"/>
  <c r="Z257"/>
  <c r="Z258"/>
  <c r="Z259"/>
  <c r="Z260"/>
  <c r="Z261"/>
  <c r="Z262"/>
  <c r="Z263"/>
  <c r="Z264"/>
  <c r="Z265"/>
  <c r="Z266"/>
  <c r="Z267"/>
  <c r="Z268"/>
  <c r="Z272"/>
  <c r="Z273"/>
  <c r="Z274"/>
  <c r="Z275"/>
  <c r="Z276"/>
  <c r="Z277"/>
  <c r="Z288"/>
  <c r="Z289"/>
  <c r="Z290"/>
  <c r="Z291"/>
  <c r="Z296"/>
  <c r="Z297"/>
  <c r="Z298"/>
  <c r="Z299"/>
  <c r="Z306"/>
  <c r="Z307"/>
  <c r="Z308"/>
  <c r="Z313"/>
  <c r="Z315"/>
  <c r="Z316"/>
  <c r="Z317"/>
  <c r="Z318"/>
  <c r="Z319"/>
  <c r="Z320"/>
  <c r="Z321"/>
  <c r="Z322"/>
  <c r="Z324"/>
  <c r="Z337"/>
  <c r="Z338"/>
  <c r="Z340"/>
  <c r="Z341"/>
  <c r="Z342"/>
  <c r="Z343"/>
  <c r="Z344"/>
  <c r="Z345"/>
  <c r="Z346"/>
  <c r="Z347"/>
  <c r="Z351"/>
  <c r="Z352"/>
  <c r="Z353"/>
  <c r="Z354"/>
  <c r="Z356"/>
  <c r="Z357"/>
  <c r="Z368"/>
  <c r="Z369"/>
  <c r="Z370"/>
  <c r="Z371"/>
  <c r="Z372"/>
  <c r="Z373"/>
  <c r="Z374"/>
  <c r="Z375"/>
  <c r="Z376"/>
  <c r="Z377"/>
  <c r="Z378"/>
  <c r="Z380"/>
  <c r="Z381"/>
  <c r="Z382"/>
  <c r="Z386"/>
  <c r="Z387"/>
  <c r="Z388"/>
  <c r="Z389"/>
  <c r="Z390"/>
  <c r="Z391"/>
  <c r="Z392"/>
  <c r="Z393"/>
  <c r="Z394"/>
  <c r="Z396"/>
  <c r="Z397"/>
  <c r="Z398"/>
  <c r="Z400"/>
  <c r="Z401"/>
  <c r="Z404"/>
  <c r="Z405"/>
  <c r="Z406"/>
  <c r="Z407"/>
  <c r="Z408"/>
  <c r="Z409"/>
  <c r="Z410"/>
  <c r="Z413"/>
  <c r="Z414"/>
  <c r="Z415"/>
  <c r="Z416"/>
  <c r="Z417"/>
  <c r="Z419"/>
  <c r="Z420"/>
  <c r="Z434"/>
  <c r="Z435"/>
  <c r="Z436"/>
  <c r="Z437"/>
  <c r="Z471"/>
  <c r="Z472"/>
  <c r="Z473"/>
  <c r="Z480"/>
  <c r="Z481"/>
  <c r="Z482"/>
  <c r="Z483"/>
  <c r="Z484"/>
  <c r="Z485"/>
  <c r="Z486"/>
  <c r="Z487"/>
  <c r="Z489"/>
  <c r="Z490"/>
  <c r="Z491"/>
  <c r="Z492"/>
  <c r="Z493"/>
  <c r="Z497"/>
  <c r="Z498"/>
  <c r="Z499"/>
  <c r="Z500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37"/>
  <c r="Z538"/>
  <c r="Z544"/>
  <c r="Z545"/>
  <c r="Z547"/>
  <c r="Z548"/>
  <c r="Z555"/>
  <c r="Z560"/>
  <c r="Z561"/>
  <c r="Z562"/>
  <c r="Z563"/>
  <c r="Z564"/>
  <c r="Z565"/>
  <c r="Z566"/>
  <c r="Z567"/>
  <c r="Z569"/>
  <c r="Z572"/>
  <c r="Z573"/>
  <c r="Z574"/>
  <c r="Z575"/>
  <c r="Z576"/>
  <c r="Z577"/>
  <c r="Z582"/>
  <c r="Z587"/>
  <c r="Z588"/>
  <c r="Z589"/>
  <c r="Z590"/>
  <c r="Z594"/>
  <c r="Z611"/>
  <c r="Z612"/>
  <c r="Z613"/>
  <c r="Z614"/>
  <c r="Z615"/>
  <c r="Z616"/>
  <c r="Z617"/>
  <c r="Z618"/>
  <c r="Z619"/>
</calcChain>
</file>

<file path=xl/sharedStrings.xml><?xml version="1.0" encoding="utf-8"?>
<sst xmlns="http://schemas.openxmlformats.org/spreadsheetml/2006/main" count="16259" uniqueCount="1908">
  <si>
    <t>Lidah Buaya</t>
  </si>
  <si>
    <t>Patah Tulang</t>
  </si>
  <si>
    <t>Sri Rejeki</t>
  </si>
  <si>
    <t>Kelapa</t>
  </si>
  <si>
    <t>Sereh</t>
  </si>
  <si>
    <t>Mahkota Dewa</t>
  </si>
  <si>
    <t>Betadin</t>
  </si>
  <si>
    <t>Pagar Bata</t>
  </si>
  <si>
    <t>e.</t>
  </si>
  <si>
    <t>3210141008760021</t>
  </si>
  <si>
    <t>Salam</t>
  </si>
  <si>
    <t>Septictank</t>
  </si>
  <si>
    <t>d.</t>
  </si>
  <si>
    <t>Blok Jumat RT/RW 011/004 Desa Sukamulya Kec. Kertajati Kab. Majalengka</t>
  </si>
  <si>
    <t>Mangga</t>
  </si>
  <si>
    <t>Musiman</t>
  </si>
  <si>
    <t>b.</t>
  </si>
  <si>
    <t>Sumur Bor</t>
  </si>
  <si>
    <t>c.</t>
  </si>
  <si>
    <t>Kertajati</t>
  </si>
  <si>
    <t>Petani/Peekebun</t>
  </si>
  <si>
    <t>Teras</t>
  </si>
  <si>
    <t>Sukamulya</t>
  </si>
  <si>
    <t>Majalengka, 10-08-1976</t>
  </si>
  <si>
    <t>Tahunan</t>
  </si>
  <si>
    <t>a.</t>
  </si>
  <si>
    <t>Bangunan Permanen</t>
  </si>
  <si>
    <t>Sertipikat Hak Milik No. 00351 tanggal 10-11-2011</t>
  </si>
  <si>
    <t>M</t>
  </si>
  <si>
    <t>Blok Jumat</t>
  </si>
  <si>
    <t>0051</t>
  </si>
  <si>
    <t>ROHIDIN</t>
  </si>
  <si>
    <t>Mengkudu</t>
  </si>
  <si>
    <t>Cerme</t>
  </si>
  <si>
    <t>Jambu Air</t>
  </si>
  <si>
    <t>3603030102650000</t>
  </si>
  <si>
    <t>Pete</t>
  </si>
  <si>
    <t>Kp. Katomas RT/RW 004/001 Kel. Tigaraksa Kec. Tigaraksa Kab. Tangerang</t>
  </si>
  <si>
    <t>Wiraswasta</t>
  </si>
  <si>
    <t>Majalengka, 01-02-1965</t>
  </si>
  <si>
    <t>SPPT 32.12.140.010.007-0133.0</t>
  </si>
  <si>
    <t>TMA</t>
  </si>
  <si>
    <t>Blok Sabtu</t>
  </si>
  <si>
    <t>0007</t>
  </si>
  <si>
    <t>H. CARUM SUPANDI</t>
  </si>
  <si>
    <t>10 rumpun</t>
  </si>
  <si>
    <t>-</t>
  </si>
  <si>
    <t>180ph</t>
  </si>
  <si>
    <t>70ph</t>
  </si>
  <si>
    <t>110 ph</t>
  </si>
  <si>
    <t>Pisang</t>
  </si>
  <si>
    <t>2.800 m2</t>
  </si>
  <si>
    <t>Cabai Besar</t>
  </si>
  <si>
    <t>h.</t>
  </si>
  <si>
    <t>Los Genteng</t>
  </si>
  <si>
    <t>g.</t>
  </si>
  <si>
    <t>Pondasi Bata</t>
  </si>
  <si>
    <t>f.</t>
  </si>
  <si>
    <t>3210141508640001</t>
  </si>
  <si>
    <t>Lamtoro</t>
  </si>
  <si>
    <t>Blok Minggu RT/RW 002/001 Desa Sukamulya Kec. Kertajati Kab. Majalengka</t>
  </si>
  <si>
    <t>Jati</t>
  </si>
  <si>
    <t>Los Asbes</t>
  </si>
  <si>
    <t>Petani/Pekebun</t>
  </si>
  <si>
    <t>Kersen</t>
  </si>
  <si>
    <t>Bangunan Semi Permanen</t>
  </si>
  <si>
    <t>Majalengka, 15-08-1964</t>
  </si>
  <si>
    <t>Akasia Mangium</t>
  </si>
  <si>
    <t>SPPT 32.12.140.010.014-009.0</t>
  </si>
  <si>
    <t>Blok Pilangkramat 2</t>
  </si>
  <si>
    <t>0002</t>
  </si>
  <si>
    <t>KASTIM</t>
  </si>
  <si>
    <t>a</t>
  </si>
  <si>
    <t>Ploor Rabat</t>
  </si>
  <si>
    <t>Katiasabaru RT/RW 006/001 Desa Kalijaga Kec. Harjamukti Kab. Cirebon</t>
  </si>
  <si>
    <t>PNS</t>
  </si>
  <si>
    <t>Majalengka, 06-03-1969</t>
  </si>
  <si>
    <t>Akta Hibah No. 853/2005 tanggal 01-12-2005 SPPT 32.12.140.010.015-0018.0</t>
  </si>
  <si>
    <t>Blok Pilangkramat 1</t>
  </si>
  <si>
    <t>0053</t>
  </si>
  <si>
    <t>CARMAN</t>
  </si>
  <si>
    <t>840  m2</t>
  </si>
  <si>
    <t>Kukuk</t>
  </si>
  <si>
    <t>Bambu</t>
  </si>
  <si>
    <t>Singkong</t>
  </si>
  <si>
    <t>Jambu Batu</t>
  </si>
  <si>
    <t>Talas</t>
  </si>
  <si>
    <t>1  rumpun</t>
  </si>
  <si>
    <t>2  rumpun</t>
  </si>
  <si>
    <t>Jahe</t>
  </si>
  <si>
    <t>Tisuk</t>
  </si>
  <si>
    <t>Mahoni</t>
  </si>
  <si>
    <t>3210140612430001</t>
  </si>
  <si>
    <t>Turi</t>
  </si>
  <si>
    <t>Berenuk</t>
  </si>
  <si>
    <t>Majalengka, 06-12-1943</t>
  </si>
  <si>
    <t>SPPT 32.12.140.010.015-0016.0</t>
  </si>
  <si>
    <t>Blok Pilangkramat</t>
  </si>
  <si>
    <t>0052</t>
  </si>
  <si>
    <t>DAMA</t>
  </si>
  <si>
    <t>3210140105820061</t>
  </si>
  <si>
    <t>Blok Sabtu RT/RW 013/004 Desa Sukamulya Kec. Kertajati Kab. Majalengka</t>
  </si>
  <si>
    <t>Majalengka, 01-05-1982</t>
  </si>
  <si>
    <t>2 rmp</t>
  </si>
  <si>
    <t>Akta Hibah No. 1103/2014 tanggal 05-08-2014 SPPT 32.12.140.010.014-0030.0</t>
  </si>
  <si>
    <t>0010</t>
  </si>
  <si>
    <t>SUKMANA</t>
  </si>
  <si>
    <t>3210141708520001</t>
  </si>
  <si>
    <t>Blok Ciborelang RT/RW 006/003 Desa Sukakerta Kec. Kertajati Kab. Majalengka</t>
  </si>
  <si>
    <t>Bangunan Los Asbes</t>
  </si>
  <si>
    <t>Buruh Tani</t>
  </si>
  <si>
    <t>Majalengka, 17-08-1952</t>
  </si>
  <si>
    <t>Gempol</t>
  </si>
  <si>
    <t>SPPT 32.12.140.010.014-0004.0</t>
  </si>
  <si>
    <t>0008</t>
  </si>
  <si>
    <t>AMAD</t>
  </si>
  <si>
    <t>3210141709600001</t>
  </si>
  <si>
    <t>1.120  m2</t>
  </si>
  <si>
    <t>Padi</t>
  </si>
  <si>
    <t>Blok Sidamukti RT/RW 006/003 Desa Sukakerta Kec. Kertajati Kab. Majalengka</t>
  </si>
  <si>
    <t>Majalengka, 17-09-1960</t>
  </si>
  <si>
    <t>SPPT 32.12.140.010.014-0033.0</t>
  </si>
  <si>
    <t>TARMA</t>
  </si>
  <si>
    <t>Plat Beton</t>
  </si>
  <si>
    <t>Pagar BRC</t>
  </si>
  <si>
    <t>3210145606540001</t>
  </si>
  <si>
    <t>Blok Jumat RT/RW 010/004 Desa Sukamulya Kec. Kertajati Kab. Majalengka</t>
  </si>
  <si>
    <t>Mengurus Rumah Tangga</t>
  </si>
  <si>
    <t>Majalengka, 16-06-1964</t>
  </si>
  <si>
    <t>Sertipikat Hak Milik No. 00381 tanggal 10-11-2011</t>
  </si>
  <si>
    <t>Jumat</t>
  </si>
  <si>
    <t>0050</t>
  </si>
  <si>
    <t>ARWINAH</t>
  </si>
  <si>
    <t>Jambu batu</t>
  </si>
  <si>
    <t>Campaloh</t>
  </si>
  <si>
    <t>Isuksore</t>
  </si>
  <si>
    <t>Kunyit</t>
  </si>
  <si>
    <t>Wijaya Kusumah</t>
  </si>
  <si>
    <t>Pecah beling</t>
  </si>
  <si>
    <t>Sukun</t>
  </si>
  <si>
    <t>Nangka</t>
  </si>
  <si>
    <t>Ekorria</t>
  </si>
  <si>
    <t>Sarikaya</t>
  </si>
  <si>
    <t>Suji</t>
  </si>
  <si>
    <t>Sri rejeki</t>
  </si>
  <si>
    <t>Sawo</t>
  </si>
  <si>
    <t>Melati</t>
  </si>
  <si>
    <t>Pepaya</t>
  </si>
  <si>
    <t>3210144107730181</t>
  </si>
  <si>
    <t>Saka</t>
  </si>
  <si>
    <t>Blok Jumat RT/RW 009/004 Desa Sukamulya Kec. Kertajati Kab. Majalengka</t>
  </si>
  <si>
    <t>Kembang Kupu-kupu</t>
  </si>
  <si>
    <t>Majalengka, 01-07-1973</t>
  </si>
  <si>
    <t>Bangunan kontemporer</t>
  </si>
  <si>
    <t xml:space="preserve">a. </t>
  </si>
  <si>
    <t>Akta Hibah No. 531 tanggal 28-06-2010</t>
  </si>
  <si>
    <t>0049</t>
  </si>
  <si>
    <t>MIHARTI</t>
  </si>
  <si>
    <t>Ploor Beton</t>
  </si>
  <si>
    <t>i.</t>
  </si>
  <si>
    <t>Paping Blok</t>
  </si>
  <si>
    <t>Pondasi Pagar Pas Batu</t>
  </si>
  <si>
    <t>Jambu</t>
  </si>
  <si>
    <t>3210144605650081</t>
  </si>
  <si>
    <t xml:space="preserve">c. </t>
  </si>
  <si>
    <t xml:space="preserve">b. </t>
  </si>
  <si>
    <t>Majalengka, 06-05-1965</t>
  </si>
  <si>
    <t>Akta Hibah No. 543 tanggal 25-04-2005</t>
  </si>
  <si>
    <t>0048</t>
  </si>
  <si>
    <t>NYAI SUKAESIH</t>
  </si>
  <si>
    <t>Tarisi</t>
  </si>
  <si>
    <t>Mindi</t>
  </si>
  <si>
    <t>3210141111640001</t>
  </si>
  <si>
    <t>Majalengka, 11-11-1964</t>
  </si>
  <si>
    <t>Sertipikat Hak Milik No.00187 tanggal 26-08-2011 / SPPT 32.12.140.010.013-0076.0</t>
  </si>
  <si>
    <t>0047</t>
  </si>
  <si>
    <t>ATIM</t>
  </si>
  <si>
    <t>j.</t>
  </si>
  <si>
    <t>Gerbang Geser Hollo</t>
  </si>
  <si>
    <t>Pagar Besi Hollo</t>
  </si>
  <si>
    <t>Pagar Tembok</t>
  </si>
  <si>
    <t>Pagar Dinding</t>
  </si>
  <si>
    <t>3210145505660021</t>
  </si>
  <si>
    <t>Blok Sukasari RT/RW 003/001 Desa Kertasari Kec. Kertajati Kab. Majalengka</t>
  </si>
  <si>
    <t>Majalengka, 15-05-1966</t>
  </si>
  <si>
    <t>Akta Jual Beli No. 1372 tanggal 23-12-2013</t>
  </si>
  <si>
    <t xml:space="preserve">Blok Jumat </t>
  </si>
  <si>
    <t>0046</t>
  </si>
  <si>
    <t>CASWIJEN</t>
  </si>
  <si>
    <t>Ploor</t>
  </si>
  <si>
    <t>l.</t>
  </si>
  <si>
    <t>TPT</t>
  </si>
  <si>
    <t>k.</t>
  </si>
  <si>
    <t>Pagar Besi</t>
  </si>
  <si>
    <t>Pagar Tembok Bata</t>
  </si>
  <si>
    <t>3210184606500004</t>
  </si>
  <si>
    <t>Bangunan Kontemporer</t>
  </si>
  <si>
    <t>Teras Bangunan Permanen</t>
  </si>
  <si>
    <t>Majalengka, 06-06-1960</t>
  </si>
  <si>
    <t>SPPT 32.12.140.010.013-0079.0</t>
  </si>
  <si>
    <t>0045</t>
  </si>
  <si>
    <t>ALWIYAH</t>
  </si>
  <si>
    <t>Kandang Ayam Los Asbes</t>
  </si>
  <si>
    <t>Kandang Domba Los Genteng</t>
  </si>
  <si>
    <t>Paving Blok</t>
  </si>
  <si>
    <t>Ruminah/Yoyo Sunaryo</t>
  </si>
  <si>
    <t>Tegel</t>
  </si>
  <si>
    <t>3210144202580001</t>
  </si>
  <si>
    <t>Blok Kamis RT/RW 008/003 Desa Sukamulya Kec. Kertajati Kab. Majalengka</t>
  </si>
  <si>
    <t>Majalengka, 02-02-1958</t>
  </si>
  <si>
    <t>Ruminah / Iin Irawan</t>
  </si>
  <si>
    <t>SPPT 32.12.140.010.007-0026.0</t>
  </si>
  <si>
    <t>0035</t>
  </si>
  <si>
    <t>RUMINAH</t>
  </si>
  <si>
    <t>3210146762520001</t>
  </si>
  <si>
    <t>Blok Sabtu RT/RW 012/004 Desa Sukamulya Kec. Kertajati Kab. Majalengka</t>
  </si>
  <si>
    <t>Majalengka, 29-12-1952</t>
  </si>
  <si>
    <t>SPPT 32.12.140.010.013-0069.0</t>
  </si>
  <si>
    <t>0036</t>
  </si>
  <si>
    <t>SUKAENAH DKK</t>
  </si>
  <si>
    <t>1 rmp</t>
  </si>
  <si>
    <t>Panglay</t>
  </si>
  <si>
    <t>Laja</t>
  </si>
  <si>
    <t>Nanas</t>
  </si>
  <si>
    <t>Leunca</t>
  </si>
  <si>
    <t>Seledri</t>
  </si>
  <si>
    <t>Cabe</t>
  </si>
  <si>
    <t>Singlon</t>
  </si>
  <si>
    <t>Lengkung</t>
  </si>
  <si>
    <t>Anggur</t>
  </si>
  <si>
    <t>1 m</t>
  </si>
  <si>
    <t>Babawangan</t>
  </si>
  <si>
    <t>Tanaman Hias</t>
  </si>
  <si>
    <t>Hanjuang</t>
  </si>
  <si>
    <t>Kuping Gajah</t>
  </si>
  <si>
    <t>Danium</t>
  </si>
  <si>
    <t>Rosalinda</t>
  </si>
  <si>
    <t>Kaktus</t>
  </si>
  <si>
    <t>Tulip</t>
  </si>
  <si>
    <t>Tapak Sirih</t>
  </si>
  <si>
    <t>Ginseng</t>
  </si>
  <si>
    <t>Jawer kotok</t>
  </si>
  <si>
    <t>Kladium</t>
  </si>
  <si>
    <t>Isuk Sore</t>
  </si>
  <si>
    <t>9m</t>
  </si>
  <si>
    <t>Pagar Hidup</t>
  </si>
  <si>
    <t>Insuline</t>
  </si>
  <si>
    <t>Jarak</t>
  </si>
  <si>
    <t>Betadine</t>
  </si>
  <si>
    <t>Lidah Mertua</t>
  </si>
  <si>
    <t>Wijaya Kusuma</t>
  </si>
  <si>
    <t>Geranium</t>
  </si>
  <si>
    <t>Kenanga</t>
  </si>
  <si>
    <t>Sedap malam</t>
  </si>
  <si>
    <t>Melati Paris</t>
  </si>
  <si>
    <t>Sunte</t>
  </si>
  <si>
    <t>3 rmp</t>
  </si>
  <si>
    <t>Daun Dolar</t>
  </si>
  <si>
    <t>20 rmp</t>
  </si>
  <si>
    <t>Lili</t>
  </si>
  <si>
    <t>Kumis Kucing</t>
  </si>
  <si>
    <t>Gelombang Cinta</t>
  </si>
  <si>
    <t>Puring</t>
  </si>
  <si>
    <t>Ekorbia</t>
  </si>
  <si>
    <t>Kaca Piring</t>
  </si>
  <si>
    <t>Kamboja</t>
  </si>
  <si>
    <t>Pucuk Merah</t>
  </si>
  <si>
    <t>Anggrek Tanah</t>
  </si>
  <si>
    <t>Cempaka</t>
  </si>
  <si>
    <t>Buah Naga</t>
  </si>
  <si>
    <t>Jeruk</t>
  </si>
  <si>
    <t>Delima</t>
  </si>
  <si>
    <t>Jabu Air</t>
  </si>
  <si>
    <t>Rambutan</t>
  </si>
  <si>
    <t>Akta Jual Beli No. 232/594.4/Ktj./VIII/1992 tanggal 10-08-1992</t>
  </si>
  <si>
    <t>0038</t>
  </si>
  <si>
    <t>Rolag Bata</t>
  </si>
  <si>
    <t>Lantai Bata</t>
  </si>
  <si>
    <t>3210144103660001</t>
  </si>
  <si>
    <t>Bangunan Semipermanen</t>
  </si>
  <si>
    <t>Beringin</t>
  </si>
  <si>
    <t>Majalengka, 01-03-1966</t>
  </si>
  <si>
    <t>SPPT 32.12.140.010.013-0066.0</t>
  </si>
  <si>
    <t>0039</t>
  </si>
  <si>
    <t>SANTI</t>
  </si>
  <si>
    <t>3210140803800021</t>
  </si>
  <si>
    <t>Majalengka, 08-03-1980</t>
  </si>
  <si>
    <t>Akta Jual Beli No. 917 tanggal 02--06-2014</t>
  </si>
  <si>
    <t>0041</t>
  </si>
  <si>
    <t>YUDI HARTONO</t>
  </si>
  <si>
    <t>Katuk</t>
  </si>
  <si>
    <t>Tebu</t>
  </si>
  <si>
    <t>Pagar hidup</t>
  </si>
  <si>
    <t>3210145010900141</t>
  </si>
  <si>
    <t>Belum/Tidak Bekerja</t>
  </si>
  <si>
    <t>Asem</t>
  </si>
  <si>
    <t>Majalengka, 10-10-1990</t>
  </si>
  <si>
    <t>SPPT 32.12.140.010.013-0063.0</t>
  </si>
  <si>
    <t>0042</t>
  </si>
  <si>
    <t>TITIN</t>
  </si>
  <si>
    <t>Ploot</t>
  </si>
  <si>
    <t>3210144712900002</t>
  </si>
  <si>
    <t>Semi permanen</t>
  </si>
  <si>
    <t>Majalengka, 07-12-1990</t>
  </si>
  <si>
    <t>Ruskana</t>
  </si>
  <si>
    <t>SPPT 32.12.140.010.013-0061.0</t>
  </si>
  <si>
    <t>0043</t>
  </si>
  <si>
    <t>TATI ROHAETI</t>
  </si>
  <si>
    <t>Konyal</t>
  </si>
  <si>
    <t>Polong</t>
  </si>
  <si>
    <t>Kemangi</t>
  </si>
  <si>
    <t>Lenca</t>
  </si>
  <si>
    <t>Cereme</t>
  </si>
  <si>
    <t>SPPT 32.12.140.010.013-0060.0</t>
  </si>
  <si>
    <t>0044</t>
  </si>
  <si>
    <t>Driil Besi</t>
  </si>
  <si>
    <t>Pondasi Bata Rollag</t>
  </si>
  <si>
    <t>3210144101860061</t>
  </si>
  <si>
    <t>Lengkeng</t>
  </si>
  <si>
    <t>Jawer Kotok</t>
  </si>
  <si>
    <t>Majalengka, 01-01-1986</t>
  </si>
  <si>
    <t>Akta Hibah No. 406 tanggal 05-07-2012</t>
  </si>
  <si>
    <t>0034</t>
  </si>
  <si>
    <t>TARINI</t>
  </si>
  <si>
    <t>Kolam Ikan</t>
  </si>
  <si>
    <t>Pondasi</t>
  </si>
  <si>
    <t>3210141905680001</t>
  </si>
  <si>
    <t>Cabe Rawit</t>
  </si>
  <si>
    <t>Semi Permanen</t>
  </si>
  <si>
    <t>Majalengka, 19-05-1968</t>
  </si>
  <si>
    <t>SPPT 32.12.140.010.013-0025.0</t>
  </si>
  <si>
    <t>0033</t>
  </si>
  <si>
    <t>MUSTANI</t>
  </si>
  <si>
    <t>Bunga Mawar</t>
  </si>
  <si>
    <t>3210141712720021</t>
  </si>
  <si>
    <t>Majalengka, 17-12-1972</t>
  </si>
  <si>
    <t>SPPT 32.12.140.010.013-0153.0</t>
  </si>
  <si>
    <t>0032</t>
  </si>
  <si>
    <t>SARBINI</t>
  </si>
  <si>
    <t>o.</t>
  </si>
  <si>
    <t>n.</t>
  </si>
  <si>
    <t>m.</t>
  </si>
  <si>
    <t>Makam Keramik</t>
  </si>
  <si>
    <t>3210142503450003</t>
  </si>
  <si>
    <t>Majalengka, 25-03-1945</t>
  </si>
  <si>
    <t>SPPT 32.12.140.010.013-0027.0</t>
  </si>
  <si>
    <t>0031</t>
  </si>
  <si>
    <t>ANGWAR</t>
  </si>
  <si>
    <t>Korbio</t>
  </si>
  <si>
    <t>Petai</t>
  </si>
  <si>
    <t>Kandang Burung Ram</t>
  </si>
  <si>
    <t>Jambu air</t>
  </si>
  <si>
    <t>Pagar Bata Hebbel</t>
  </si>
  <si>
    <t>32121420090249</t>
  </si>
  <si>
    <t>Blok Jumat RT/RW 010/011 Desa Sukamulya Kec. Kertajati Kab. Majalengka</t>
  </si>
  <si>
    <t xml:space="preserve">Petani </t>
  </si>
  <si>
    <t>Majalengka, 10-11-1955</t>
  </si>
  <si>
    <t>SPPT 32.12.140.010.013-0028.0</t>
  </si>
  <si>
    <t>0030</t>
  </si>
  <si>
    <t>WARJI</t>
  </si>
  <si>
    <t>3210141210640001</t>
  </si>
  <si>
    <t>Blok Jumat RT/RW 010/04 Desa Sukamulya Kec. Kertajati Kab. Majalengka</t>
  </si>
  <si>
    <t>Majalengka, 12-10-1964</t>
  </si>
  <si>
    <t>0029</t>
  </si>
  <si>
    <t>JASMA</t>
  </si>
  <si>
    <t>3210141403810021</t>
  </si>
  <si>
    <t>Blok Jumat RT/RW 011/04 Desa Sukamulya Kec. Kertajati Kab. Majalengka</t>
  </si>
  <si>
    <t>Majalengka, 14-03-1981</t>
  </si>
  <si>
    <t>0028</t>
  </si>
  <si>
    <t>SUBHI</t>
  </si>
  <si>
    <t>Pondasi Batu</t>
  </si>
  <si>
    <t>3173042512740013</t>
  </si>
  <si>
    <t>Jl. Kalianyar V RT/RW 003/007 Kel. Kalianyar Kec. Tambora Jakarta Barat</t>
  </si>
  <si>
    <t>Karyawan Swasta</t>
  </si>
  <si>
    <t>Jakarta, 25-12-1974</t>
  </si>
  <si>
    <t>Akta Hibah No. 1016 tanggal 02-12-2015</t>
  </si>
  <si>
    <t>0027</t>
  </si>
  <si>
    <t>RUYAT</t>
  </si>
  <si>
    <t>3601350107600053</t>
  </si>
  <si>
    <t>Kp. Kubang Bale RT/RW 001/008 Desa Teluk Lada Kec. Sobang Kab. Pandeglang</t>
  </si>
  <si>
    <t>Indramayu, 12-04-1962</t>
  </si>
  <si>
    <t>Akta Jual Beli No. 539 tanggal 21-03-2014</t>
  </si>
  <si>
    <t>0026</t>
  </si>
  <si>
    <t>KADORI</t>
  </si>
  <si>
    <t>Salak</t>
  </si>
  <si>
    <t>3210146911760001</t>
  </si>
  <si>
    <t>Buruh Harian Lepas</t>
  </si>
  <si>
    <t>Teras / Pergola</t>
  </si>
  <si>
    <t>Majalengka, 29-11-1976</t>
  </si>
  <si>
    <t>Akta Jual Beli No. 91 tanggal 25-02-2010</t>
  </si>
  <si>
    <t>0024</t>
  </si>
  <si>
    <t>MARINAH</t>
  </si>
  <si>
    <t>Panglai</t>
  </si>
  <si>
    <t>Hiris</t>
  </si>
  <si>
    <t>Cae</t>
  </si>
  <si>
    <t>Sirih</t>
  </si>
  <si>
    <t>Pagar Tembok Hebbel</t>
  </si>
  <si>
    <t>Kencur</t>
  </si>
  <si>
    <t>Lidah buaya</t>
  </si>
  <si>
    <t>Buk Tempat Duduk Keramik</t>
  </si>
  <si>
    <t>Pagar Peras Buk Keramik</t>
  </si>
  <si>
    <t>Pagar TPT</t>
  </si>
  <si>
    <t>Teras Permanen</t>
  </si>
  <si>
    <t>Sertipikat Hak Milik No. 00187 tanggal 26-08-2011</t>
  </si>
  <si>
    <t>0023</t>
  </si>
  <si>
    <t>Panggung Kayu Heleran</t>
  </si>
  <si>
    <t>Gerbang Pagar Besi</t>
  </si>
  <si>
    <t>Manda</t>
  </si>
  <si>
    <t>Tembok Rumah Pompa T=0,74m</t>
  </si>
  <si>
    <t>3210140502730002</t>
  </si>
  <si>
    <t>Manoa</t>
  </si>
  <si>
    <t>Pedagang</t>
  </si>
  <si>
    <t>Majalengka, 05-02-1973</t>
  </si>
  <si>
    <t>Sertipikat Hak Milik No. 00102 tanggal 30-04-2009</t>
  </si>
  <si>
    <t>0018</t>
  </si>
  <si>
    <t>DIDI SUWARDI</t>
  </si>
  <si>
    <t>1400m</t>
  </si>
  <si>
    <t>Sirsak</t>
  </si>
  <si>
    <t>Pondasi Tempat Cuci</t>
  </si>
  <si>
    <t>Mawar</t>
  </si>
  <si>
    <t>Edi</t>
  </si>
  <si>
    <t>Pandan</t>
  </si>
  <si>
    <t>Melinjo</t>
  </si>
  <si>
    <t>3603030102650006</t>
  </si>
  <si>
    <t>Palasah</t>
  </si>
  <si>
    <t>H. Carum</t>
  </si>
  <si>
    <t>SPPT 32.12.140.010.013-0023.0</t>
  </si>
  <si>
    <t>0019</t>
  </si>
  <si>
    <t>Jeruk Nipis</t>
  </si>
  <si>
    <t>Bunga Soka</t>
  </si>
  <si>
    <t>Jumari</t>
  </si>
  <si>
    <t>3210141506600031</t>
  </si>
  <si>
    <t>Majalengka, 15-06-1960</t>
  </si>
  <si>
    <t>Wasja / Dasa</t>
  </si>
  <si>
    <t>SPPT 32.12.140.010.013-0016.0</t>
  </si>
  <si>
    <t>0022</t>
  </si>
  <si>
    <t>DASA</t>
  </si>
  <si>
    <t>g</t>
  </si>
  <si>
    <t>f</t>
  </si>
  <si>
    <t>e</t>
  </si>
  <si>
    <t>3210146004870041</t>
  </si>
  <si>
    <t>d</t>
  </si>
  <si>
    <t>Blok Senin RT/RW 002/002 Desa Kertajati Kec. Kertajati Kab. Majalengka</t>
  </si>
  <si>
    <t>c</t>
  </si>
  <si>
    <t>Bangunan Los Genteng</t>
  </si>
  <si>
    <t>b</t>
  </si>
  <si>
    <t>Majalengka, 20-04-1987</t>
  </si>
  <si>
    <t>SPPT 32.12.140.010.013-0170.0</t>
  </si>
  <si>
    <t>0020</t>
  </si>
  <si>
    <t>RUSNAWATI</t>
  </si>
  <si>
    <t>3210141406500001</t>
  </si>
  <si>
    <t>Majalengka, 14-06-1950</t>
  </si>
  <si>
    <t>SPPT 32.12.140.010.013-0015.0</t>
  </si>
  <si>
    <t>0021</t>
  </si>
  <si>
    <t>KARYIM</t>
  </si>
  <si>
    <t>i</t>
  </si>
  <si>
    <t>h</t>
  </si>
  <si>
    <t>Pagar Pas. Bata</t>
  </si>
  <si>
    <t>3210142706660021</t>
  </si>
  <si>
    <t>Buruh Tani/Perkebunan</t>
  </si>
  <si>
    <t>Majalengka, 27-06-1966</t>
  </si>
  <si>
    <t>Akta Jual Beli No. 591 tanggal 24-06-2015</t>
  </si>
  <si>
    <t>m</t>
  </si>
  <si>
    <t>Beton Torn</t>
  </si>
  <si>
    <t>l</t>
  </si>
  <si>
    <t>k</t>
  </si>
  <si>
    <t>Tembol Balong T=0,75 M</t>
  </si>
  <si>
    <t>j</t>
  </si>
  <si>
    <t>Paping Block</t>
  </si>
  <si>
    <t>3210142912660001</t>
  </si>
  <si>
    <t>Majalengka, 29-12-1966</t>
  </si>
  <si>
    <t>Banguanan Permanen</t>
  </si>
  <si>
    <t>Akta Jual Beli No. 129 tanggal 28-02-2017</t>
  </si>
  <si>
    <t>0011</t>
  </si>
  <si>
    <t>TAMIM RUKMANA, S.PD</t>
  </si>
  <si>
    <t>Akta Jual Beli No. 62 tanggal 20-01-2015</t>
  </si>
  <si>
    <t>Alpukat</t>
  </si>
  <si>
    <t>Gerbang Besi</t>
  </si>
  <si>
    <t>Bunga Lili</t>
  </si>
  <si>
    <t>3210141708740021</t>
  </si>
  <si>
    <t>Majalengka, 17-08-1974</t>
  </si>
  <si>
    <t>SPPT 32.12.140.010.007-0224.0</t>
  </si>
  <si>
    <t>0012</t>
  </si>
  <si>
    <t>AGUS</t>
  </si>
  <si>
    <t>n</t>
  </si>
  <si>
    <t>Pagar Paving Blok</t>
  </si>
  <si>
    <t>SPPT 32.12.140.010.007-0132.0</t>
  </si>
  <si>
    <t>0013</t>
  </si>
  <si>
    <t>Lenkeng</t>
  </si>
  <si>
    <t>3210144703880001</t>
  </si>
  <si>
    <t>Bulanan</t>
  </si>
  <si>
    <t>18,91</t>
  </si>
  <si>
    <t>Bangunan Temporer</t>
  </si>
  <si>
    <t>Majalengka, 07-03-1975</t>
  </si>
  <si>
    <t>Akta Jual Beli No. 678 tanggal 12-10-2012</t>
  </si>
  <si>
    <t>0014</t>
  </si>
  <si>
    <t>DARWINI</t>
  </si>
  <si>
    <t>Kingkong</t>
  </si>
  <si>
    <t>3210146305550002</t>
  </si>
  <si>
    <t>Majalengka, 23-05-1955</t>
  </si>
  <si>
    <t>Akta Jual Beli No. 677 tanggal 12-10-2012</t>
  </si>
  <si>
    <t>0015</t>
  </si>
  <si>
    <t>YUSIH</t>
  </si>
  <si>
    <t>Bunga Bakung</t>
  </si>
  <si>
    <t>Pagar Kreweng</t>
  </si>
  <si>
    <t>3210145208740061</t>
  </si>
  <si>
    <t>Jeruk Bali</t>
  </si>
  <si>
    <t>Majalengka, 12-08-1974</t>
  </si>
  <si>
    <t>Sertipikat Hak Milik No. 00128 tanggal 08-09-2009</t>
  </si>
  <si>
    <t>Sabtu</t>
  </si>
  <si>
    <t>0017</t>
  </si>
  <si>
    <t>DASINI SUHAENI HJ</t>
  </si>
  <si>
    <t>NIK</t>
  </si>
  <si>
    <t>Dan lain-lain</t>
  </si>
  <si>
    <t>Rumah Kantor</t>
  </si>
  <si>
    <t>Alamat</t>
  </si>
  <si>
    <t>Saluran Gas</t>
  </si>
  <si>
    <t>Rumah Toko</t>
  </si>
  <si>
    <t>Kecamatan</t>
  </si>
  <si>
    <t>Pekerjaan</t>
  </si>
  <si>
    <t>Saluran Tlpn</t>
  </si>
  <si>
    <t>Rumah Usaha</t>
  </si>
  <si>
    <t>Desa/Kelurahan</t>
  </si>
  <si>
    <t>Tanggal Lahir</t>
  </si>
  <si>
    <t>Saluran Air</t>
  </si>
  <si>
    <t>Rumah tinggal</t>
  </si>
  <si>
    <t>Sertipikat/ Girik/ Letter C/ Akta Jual Beli, Lainnya</t>
  </si>
  <si>
    <t>M/U/B/L/TN/TMA</t>
  </si>
  <si>
    <t>RT/RW</t>
  </si>
  <si>
    <t xml:space="preserve">Nama </t>
  </si>
  <si>
    <t>Kecil</t>
  </si>
  <si>
    <t>Sedang</t>
  </si>
  <si>
    <t>Besar</t>
  </si>
  <si>
    <t>Jenis Tanaman</t>
  </si>
  <si>
    <t>No.</t>
  </si>
  <si>
    <t>Jml</t>
  </si>
  <si>
    <t>Jenis</t>
  </si>
  <si>
    <t>Klasifikasi</t>
  </si>
  <si>
    <t>Jml Total</t>
  </si>
  <si>
    <t>Luas  (m2)</t>
  </si>
  <si>
    <t>HM/  Sarusun/ Lainnya</t>
  </si>
  <si>
    <t>Surat Tanda Bukti/ Alas Hak</t>
  </si>
  <si>
    <t>Status Tanah</t>
  </si>
  <si>
    <t>Luas Hasil Ukur</t>
  </si>
  <si>
    <t>Letak</t>
  </si>
  <si>
    <t>NIS</t>
  </si>
  <si>
    <t>Menguasai/ Menggarap/ Menyewa</t>
  </si>
  <si>
    <t>Pemilik</t>
  </si>
  <si>
    <t>Ket.</t>
  </si>
  <si>
    <t>Perkiraan Dampak dari Rencana Pembangunan</t>
  </si>
  <si>
    <t>Pembebanan Hak Atas Tanah/ Fiducia</t>
  </si>
  <si>
    <t>BENDA LAIN YANG BERKAITAN DENGAN TANAH</t>
  </si>
  <si>
    <t>RINCIAN TANAMAN</t>
  </si>
  <si>
    <t>TANAMAN</t>
  </si>
  <si>
    <t>BANGUNAN</t>
  </si>
  <si>
    <t>RUANG ATAS DAN RUANG BAWAH</t>
  </si>
  <si>
    <t>TANAH</t>
  </si>
  <si>
    <t>PIHAK YANG BERHAK</t>
  </si>
  <si>
    <t>No. Urut</t>
  </si>
  <si>
    <t>Tanggal :……………………………………………………………………………………………..</t>
  </si>
  <si>
    <t>Nomor :……………………………………………………………………………………………..</t>
  </si>
  <si>
    <t xml:space="preserve">PENGADAAN TANAH UNTUK PEMBANGUNAN BANDARA INTERNASIONAL JAWA BARAT (BIJB) KERTAJATI DESA SUKAMULYA </t>
  </si>
  <si>
    <t>DAFTAR NOMINATIF</t>
  </si>
  <si>
    <t>Petunjuk Teknis Pelaksanaan Pengadaan Tanah</t>
  </si>
  <si>
    <t>Tentang</t>
  </si>
  <si>
    <t>Nomor 5 Tahun 2012</t>
  </si>
  <si>
    <t>Peraturan Kepala Badan Pertanahan Nasional Republik Indonesia</t>
  </si>
  <si>
    <t>Lampiran V</t>
  </si>
  <si>
    <t>NIP. 196009181981031002</t>
  </si>
  <si>
    <t>NIP. 197003261989031003</t>
  </si>
  <si>
    <t>SOELISTIONO</t>
  </si>
  <si>
    <t>IMAN SOEDRADJAT, A.Ptnh.</t>
  </si>
  <si>
    <t>Ketua</t>
  </si>
  <si>
    <t>Satuan Tugas B</t>
  </si>
  <si>
    <t>Satuan Tugas A</t>
  </si>
  <si>
    <t>Untuk pembuatan dan pengesahan</t>
  </si>
  <si>
    <t>Majalengka, ……………………………………………… 2017</t>
  </si>
  <si>
    <t>3210071212580121</t>
  </si>
  <si>
    <t>Jl.K.H.Abdul Halim No.5 RT/RW 001/001 Kelurahan Munjul Kecamatan Majalengka Kabupaten Majalengka</t>
  </si>
  <si>
    <t>Kertasari</t>
  </si>
  <si>
    <t>Majalengka, 12-12-1958</t>
  </si>
  <si>
    <t>Sertipikat Hak Milik No. 00354 tanggal 18-11-2009</t>
  </si>
  <si>
    <t>Blok Kanjut</t>
  </si>
  <si>
    <t>00339</t>
  </si>
  <si>
    <t>M. MULYADI</t>
  </si>
  <si>
    <t>21</t>
  </si>
  <si>
    <t>3210142907850001</t>
  </si>
  <si>
    <t>Blok Sukasari RT/RW 004/001 Desa Kertasari Kecamatan Kertajati Kabupaten Majalengka</t>
  </si>
  <si>
    <t>Majalengka, 29-07-1985</t>
  </si>
  <si>
    <t>Sertipikat Hak Milik No. 00344 tanggal 02-12-2009</t>
  </si>
  <si>
    <t>00329</t>
  </si>
  <si>
    <t>ADNA</t>
  </si>
  <si>
    <t>20</t>
  </si>
  <si>
    <t>3210141203720005</t>
  </si>
  <si>
    <t>3210143003670021</t>
  </si>
  <si>
    <t>Blok Sukabungah RT/RW 008/002 Desa Kertasari Kecamatan Kertajati Kabupaten Majalengka</t>
  </si>
  <si>
    <t>Blok Sukasari RT/RW 001/001 Desa Kertasari Kecamatan Kertajati Kabupaten Majalengka</t>
  </si>
  <si>
    <t>Majalengka, 12-03-1972</t>
  </si>
  <si>
    <t>Majalengka, 30-03-1967</t>
  </si>
  <si>
    <t>Kersem</t>
  </si>
  <si>
    <t>Akta Jual Beli No. 865 tanggal 10-12-2012</t>
  </si>
  <si>
    <t>00036</t>
  </si>
  <si>
    <t>ADE SUKARTA</t>
  </si>
  <si>
    <t>DANU</t>
  </si>
  <si>
    <t>3210156801760001</t>
  </si>
  <si>
    <t>Blok Sabtu  RT/RW 006/002 Desa Jatitujuh Kecamatan Jatitujuh Kabupaten Majalengka</t>
  </si>
  <si>
    <t>Karyawan BUMD</t>
  </si>
  <si>
    <t>Majalengka, 28-01-1976</t>
  </si>
  <si>
    <t>Akta Jual Beli No.1043 tanggal 09-11-2011</t>
  </si>
  <si>
    <t>00070</t>
  </si>
  <si>
    <t>NUNUNG NURHAENI</t>
  </si>
  <si>
    <t>3210070605640001</t>
  </si>
  <si>
    <t>3210141107570001</t>
  </si>
  <si>
    <t>Jl.Emen Slamet GG.Payung No.26 Kelurahan Majalengka Kulon Kecamatan Majalengka Kabupaten Majalengka</t>
  </si>
  <si>
    <t>Blok Sukasari Desa Kertasari Kecamatan Kertajati Kabupaten Majalengka</t>
  </si>
  <si>
    <t>Petani/ Pekebun</t>
  </si>
  <si>
    <t>Majalengka, 06-05-1964</t>
  </si>
  <si>
    <t>Sumedang, 11-07-1957</t>
  </si>
  <si>
    <t>Sertipikat Hak Milik No. 00355 tanggal 12-12-2009</t>
  </si>
  <si>
    <t>00340</t>
  </si>
  <si>
    <t>ENDANG IRIANTO</t>
  </si>
  <si>
    <t>SANA</t>
  </si>
  <si>
    <t>3212150304560001</t>
  </si>
  <si>
    <t>Padi Sawah</t>
  </si>
  <si>
    <t>Jl.Talang Tembaga No.8A Kelurahan Lemah Abang Kecamatan Indramayu Kabupaten Indramayu</t>
  </si>
  <si>
    <t>Blok Kanjut Desa Kertasari Kecamatan Kertajati Kabupaten Majalengka</t>
  </si>
  <si>
    <t>Pegawai Negeri Sipil (PNS)</t>
  </si>
  <si>
    <t>Buruh tani/Perkebunan</t>
  </si>
  <si>
    <t>Majalengka, 03-04-1956</t>
  </si>
  <si>
    <t>Majalengka, 13-12-1958</t>
  </si>
  <si>
    <t>Sertipikat Hak Milik No. 00327 tanggal 02-12-2009</t>
  </si>
  <si>
    <t>00312</t>
  </si>
  <si>
    <t>EDI DJUBAEDI</t>
  </si>
  <si>
    <t>SUMANTA</t>
  </si>
  <si>
    <t>3210140304450021</t>
  </si>
  <si>
    <t>Majalengka, 03-04-1945</t>
  </si>
  <si>
    <t>Sertipikat Hak Milik No. 00334 tanggal 02-12-2009</t>
  </si>
  <si>
    <t>00319</t>
  </si>
  <si>
    <t>DATAR</t>
  </si>
  <si>
    <t>3210145006780081</t>
  </si>
  <si>
    <t>Majalengka, 10-06-1978</t>
  </si>
  <si>
    <t>Sertipikat Hak Milik No.00345 tanggal 02-12-2009</t>
  </si>
  <si>
    <t>00330</t>
  </si>
  <si>
    <t>SANILEM</t>
  </si>
  <si>
    <t>14.</t>
  </si>
  <si>
    <t>Mastar/Riza Mahmud Y.</t>
  </si>
  <si>
    <t>3210145504830041</t>
  </si>
  <si>
    <t>Mengurus rumah tangga</t>
  </si>
  <si>
    <t>Majalengka, 15-04-1983</t>
  </si>
  <si>
    <t>Sertipikat Hak Milik No. 00326 tanggal 02-12-2009</t>
  </si>
  <si>
    <t>00311</t>
  </si>
  <si>
    <t>YULI PUJIANTI</t>
  </si>
  <si>
    <t>13.</t>
  </si>
  <si>
    <t>3210146110910004</t>
  </si>
  <si>
    <t>Dusun Cipakujaya Desa Mekarjaya Kecamatan Kertajati Kabupaten Majalengka</t>
  </si>
  <si>
    <t>Majalengka, 21-10-1991</t>
  </si>
  <si>
    <t>Sertipikat Hak Milik No. 00343 tanggal 02-12-2009</t>
  </si>
  <si>
    <t>00328</t>
  </si>
  <si>
    <t>AI NANI MARYANI</t>
  </si>
  <si>
    <t>12.</t>
  </si>
  <si>
    <t>3210140107710061</t>
  </si>
  <si>
    <t>Dusun Neglasari Desa Babakan Asem Kecamatan Conggeang Kabupaten Sumedang</t>
  </si>
  <si>
    <t>Mangga Harumanis</t>
  </si>
  <si>
    <t>Majalengka, 01-07-1971</t>
  </si>
  <si>
    <t>SPPT</t>
  </si>
  <si>
    <t>Blok Sukasari</t>
  </si>
  <si>
    <t>ROHIM</t>
  </si>
  <si>
    <t>11.</t>
  </si>
  <si>
    <t>3210141010420006</t>
  </si>
  <si>
    <t>Mangga Lainnya</t>
  </si>
  <si>
    <t>Indramayu, 10-10-1942</t>
  </si>
  <si>
    <t>Sertipikat Hak Milik No. 01010 tanggal 21-09-2010</t>
  </si>
  <si>
    <t>01033</t>
  </si>
  <si>
    <t>WARDI</t>
  </si>
  <si>
    <t>3210141703640001</t>
  </si>
  <si>
    <t>Dusun Pongpok Rt.008/004 Desa Bantarjati Kecamatan Kertajati Kabupaten Majalengka</t>
  </si>
  <si>
    <t>Majalengka, 17-03-1964</t>
  </si>
  <si>
    <t>Sertipikat Hak Milik No. 01011 tanggal 21-09-2010</t>
  </si>
  <si>
    <t>01034</t>
  </si>
  <si>
    <t>ADANG SUTISNA</t>
  </si>
  <si>
    <t>9.</t>
  </si>
  <si>
    <t>Semangka</t>
  </si>
  <si>
    <t>3211070507420003</t>
  </si>
  <si>
    <t>Desa Cacaban Kecamatan Conggeang Kabupaten Sumedang</t>
  </si>
  <si>
    <t>Sumedang, 05-07-1942</t>
  </si>
  <si>
    <t>Sertipikat Hak Milik No. 01012 tanggal 21-09-2010</t>
  </si>
  <si>
    <t>Milik</t>
  </si>
  <si>
    <t>01035</t>
  </si>
  <si>
    <t>OHAT ROHAYATI</t>
  </si>
  <si>
    <t>8.</t>
  </si>
  <si>
    <t>3212061706650001</t>
  </si>
  <si>
    <t>Blok Jembatan I Rt.016/004 Desa Gadel Kecamatan Tukdana Kabupaten Indramayu</t>
  </si>
  <si>
    <t>Indramayu, 17-06-1965</t>
  </si>
  <si>
    <t>Sertipikat Hak Milik No. 01013 tanggal 21-09-2010</t>
  </si>
  <si>
    <t>01036</t>
  </si>
  <si>
    <t>KINO</t>
  </si>
  <si>
    <t>7.</t>
  </si>
  <si>
    <t>3210145702630001</t>
  </si>
  <si>
    <t>Blok Desa Rt.007/001 Desa Kertasari Kecamatan Kertajati Kabupaten Majalengka</t>
  </si>
  <si>
    <t>Majalengka,17-02-1963</t>
  </si>
  <si>
    <t>Akta Jual Beli No. 748 tanggal 11-11-2005</t>
  </si>
  <si>
    <t>EVI</t>
  </si>
  <si>
    <t>6.</t>
  </si>
  <si>
    <t>3210140107420322</t>
  </si>
  <si>
    <t>Blok Sukasari Rt.007/001 Desa Kertasari Kecamatan Kertajati Kabupaten Majalengka</t>
  </si>
  <si>
    <t>Majalengka, 01-07-1942</t>
  </si>
  <si>
    <t>Sertipikat Hak Milik No. 01014 tanggal 21-09-2010</t>
  </si>
  <si>
    <t>01037</t>
  </si>
  <si>
    <t>OJO</t>
  </si>
  <si>
    <t>5.</t>
  </si>
  <si>
    <t>3210141905740021</t>
  </si>
  <si>
    <t>474/0154/Pemdes/XI/2017</t>
  </si>
  <si>
    <t>Dusun Cisahang Rt.006/002 Desa Mekarmulya Kecamatan Kertajati Kabupaten Majalengka</t>
  </si>
  <si>
    <t>Majalengka, 19-05-1974</t>
  </si>
  <si>
    <t>Majalengka, 25-05-1955</t>
  </si>
  <si>
    <t>Sertipikat Hak Milik No. 01015 tanggal 21-09-2010</t>
  </si>
  <si>
    <t>01038</t>
  </si>
  <si>
    <t>AGUS ROHMANA</t>
  </si>
  <si>
    <t>JAYA SONJAYA</t>
  </si>
  <si>
    <t>4.</t>
  </si>
  <si>
    <t>3210146102520002</t>
  </si>
  <si>
    <t>Blok Sukasari Rt.001/001 Desa Kertasari Kecamatan Kertajati Kabupaten Majalengka</t>
  </si>
  <si>
    <t>Majalengka, 21-02-1952</t>
  </si>
  <si>
    <t>Sertipikat Hak Milik No. 01016 tanggal 21-09-2010</t>
  </si>
  <si>
    <t>01039</t>
  </si>
  <si>
    <t>NURMI</t>
  </si>
  <si>
    <t>3.</t>
  </si>
  <si>
    <t>Akta Jual Beli No. 472 tanggal 13-11-1995</t>
  </si>
  <si>
    <t>2.</t>
  </si>
  <si>
    <t>3210145012750041</t>
  </si>
  <si>
    <t>Majalengka, 10-12-1975</t>
  </si>
  <si>
    <t>Sertipikat Hak Milik No. 01017 tanggal 21-09-2010</t>
  </si>
  <si>
    <t>01040</t>
  </si>
  <si>
    <t>EROH</t>
  </si>
  <si>
    <t>1.</t>
  </si>
  <si>
    <t>M/U/B/L/TN/T/MA</t>
  </si>
  <si>
    <t>RT/RW/Blok</t>
  </si>
  <si>
    <t>PENGADAAN TANAH UNTUK PEMBANGUNAN BANDARA INTERNASIONAL JAWA BARAT (BIJB) KERTAJATI DESA KERTASARI</t>
  </si>
  <si>
    <t>WAWAN</t>
  </si>
  <si>
    <t>3210140410700002</t>
  </si>
  <si>
    <t>Blok Padasuka Rt.014/005 Desa Sukamulya Kec. Kertajati Kab. Majalengka</t>
  </si>
  <si>
    <t>Bantarjati</t>
  </si>
  <si>
    <t>Majalengka, 04-10-1970</t>
  </si>
  <si>
    <t>Sertipikat Hak Milik No. 00953 tanggal03-10-2011</t>
  </si>
  <si>
    <t>Buah Kopek</t>
  </si>
  <si>
    <t>DULYAMIN</t>
  </si>
  <si>
    <t>Pagar Pas. Beton</t>
  </si>
  <si>
    <t>Pagar batako</t>
  </si>
  <si>
    <t>Sumur Gali</t>
  </si>
  <si>
    <t>Los Galvalum</t>
  </si>
  <si>
    <t>Sertipikat Hak Milik No. 00952 tanggal 03-10-2011</t>
  </si>
  <si>
    <t>3210140410600001</t>
  </si>
  <si>
    <t>Blok Kamis Rt.008/Rw.003 Ds. Sukamulya Kec. Kertajati Kab. Majalengka</t>
  </si>
  <si>
    <t>Majalengka, 04-10-1960</t>
  </si>
  <si>
    <t>Buah Leutik</t>
  </si>
  <si>
    <t>WARSIDI</t>
  </si>
  <si>
    <t>3210141406500021</t>
  </si>
  <si>
    <t>Akta Jual Beli No. 41/2010 tanggal 28-01-2010</t>
  </si>
  <si>
    <t>H.MAKMUR</t>
  </si>
  <si>
    <t>Akta Jual Beli No. 267/Kertajati/1996 tanggal 09-07-1996</t>
  </si>
  <si>
    <t>Blok Kubangbale Rt.001/Rw.008 Kelurahan Teluklada Kecamatan Sobang Kabupaten Pandeglang</t>
  </si>
  <si>
    <t>MARJONO</t>
  </si>
  <si>
    <t>Sertipikat Hak Milik No. 00929 tanggal 12-09-2006</t>
  </si>
  <si>
    <t>Pal</t>
  </si>
  <si>
    <t>3212305307670004</t>
  </si>
  <si>
    <t>Blok Sukajadi Rt.006/Rw.003 Desa Tukdana Kecamatan Tukdana Kabupaten Indramayu</t>
  </si>
  <si>
    <t>Majalengka, 13-07-1967</t>
  </si>
  <si>
    <t>Sertipikat Hak Milik No.00927 tanggal 12-09-2006</t>
  </si>
  <si>
    <t>SARINAH</t>
  </si>
  <si>
    <t>3210144304570021</t>
  </si>
  <si>
    <t>Blok Minggu Rt.001/Rw.001 Ds. Sukamulya Kec. Kertajati Kab. Majalengka</t>
  </si>
  <si>
    <t>Majalengka, 03-04-1957</t>
  </si>
  <si>
    <t>TARINAH</t>
  </si>
  <si>
    <t>FATIMAH SULASTRI</t>
  </si>
  <si>
    <t>Akta Jual Beli No. 769/2011 tanggal 25-07-2011</t>
  </si>
  <si>
    <t>Akta Jual Beli No. 770/2011 tanggal 25-07-2011</t>
  </si>
  <si>
    <t>Akta Jual Beli No. 157/593.4/V/1989 tanggal 19-05-1989</t>
  </si>
  <si>
    <t>KUNAH MARKUNAH</t>
  </si>
  <si>
    <t>Akta Jual Beli No. 256/594.4/Ktj/VII/1991 tanggal 22-07-1991</t>
  </si>
  <si>
    <t>Akta Jual Beli No.449/594.4/Ktj/II/1989 tanggal 13-11-1989</t>
  </si>
  <si>
    <t>Samsiah Kidul</t>
  </si>
  <si>
    <t>Rolling Door</t>
  </si>
  <si>
    <t>3210140707640021</t>
  </si>
  <si>
    <t>Kanopy Teras</t>
  </si>
  <si>
    <t>Blok Minggu Rt.002/001 Desa Sukamulya Kec. Kertajati Kab. Majalengka</t>
  </si>
  <si>
    <t>Majalengka, 07-07-1964</t>
  </si>
  <si>
    <t>NURYAMAN</t>
  </si>
  <si>
    <t>Akta Jual Beli No. 253/Kertajati/1998 tanggal 16-07-1998</t>
  </si>
  <si>
    <t>WATIM</t>
  </si>
  <si>
    <t>Pas. Pondasi Bata</t>
  </si>
  <si>
    <t>TEras</t>
  </si>
  <si>
    <t>Majalengka,03-03-1971</t>
  </si>
  <si>
    <t>Akta Jual Beli No. 203/594.4/Ktj/VII/1992 tanggal 14-07-1992</t>
  </si>
  <si>
    <t>JUBAEDAH</t>
  </si>
  <si>
    <t>3210142808730003</t>
  </si>
  <si>
    <t>Majalengka, 28-08-1973</t>
  </si>
  <si>
    <t>Kolam Pasangan Batu</t>
  </si>
  <si>
    <t>Akta Jual Beli No. 645 tanggal 19-09-2005</t>
  </si>
  <si>
    <t>CASMINTA</t>
  </si>
  <si>
    <t>Teras Bangunan Semi Permanen</t>
  </si>
  <si>
    <t>NURIMAN</t>
  </si>
  <si>
    <t>NURIMAH</t>
  </si>
  <si>
    <t>DEWI LESTARI</t>
  </si>
  <si>
    <t>Akta Jual Beli No. 644 tanggal 19-09-2005</t>
  </si>
  <si>
    <t>Bangunan Semipermanien</t>
  </si>
  <si>
    <t>CASTIMAN</t>
  </si>
  <si>
    <t>3210141406670061</t>
  </si>
  <si>
    <t>Majalengka, 14-06-1967</t>
  </si>
  <si>
    <t>CASTA WIJAYA</t>
  </si>
  <si>
    <t>Akta Jual Beli No. 90 tanggal 09-03-2007</t>
  </si>
  <si>
    <t>3210144808820101</t>
  </si>
  <si>
    <t>Blok Minggu Rt.001/002 Desa Sukamulya Kec. Kertajati Kab. Majalengka</t>
  </si>
  <si>
    <t>Majalengka,08-08-1982</t>
  </si>
  <si>
    <t>Akta Jual Beli No. 332 tanggal 11-03-2016</t>
  </si>
  <si>
    <t>3210140910600001</t>
  </si>
  <si>
    <t>Dusun Sukaresmi Rt.015/006 Desa Sukamulya Kec. Kertajati Kab. Majalengka</t>
  </si>
  <si>
    <t>HERMAN</t>
  </si>
  <si>
    <t>Majalengka, 09-10-1960</t>
  </si>
  <si>
    <t>SARIPAH</t>
  </si>
  <si>
    <t>PENGADAAN TANAH UNTUK PEMBANGUNAN BANDARA INTERNASIONAL JAWA BARAT (BIJB) KERTAJATI DESA BANTARJATI</t>
  </si>
  <si>
    <t>Sisipan (1/3)</t>
  </si>
  <si>
    <t>Mangium</t>
  </si>
  <si>
    <t>Randu</t>
  </si>
  <si>
    <t>Jambu Biji</t>
  </si>
  <si>
    <t>Risom</t>
  </si>
  <si>
    <t>Ade Karta</t>
  </si>
  <si>
    <t>sawo</t>
  </si>
  <si>
    <t>jambu biji</t>
  </si>
  <si>
    <t>100 bata</t>
  </si>
  <si>
    <t>salam</t>
  </si>
  <si>
    <t>kersem</t>
  </si>
  <si>
    <t>jati</t>
  </si>
  <si>
    <t>mangium</t>
  </si>
  <si>
    <t>Endang Iryanto</t>
  </si>
  <si>
    <t>Semipermanen</t>
  </si>
  <si>
    <t>Ojo</t>
  </si>
  <si>
    <t>Casida</t>
  </si>
  <si>
    <t>Nia Yuliana</t>
  </si>
  <si>
    <t>EEM SHAEMAH</t>
  </si>
  <si>
    <t>Suharta</t>
  </si>
  <si>
    <t>Eem Shaemah</t>
  </si>
  <si>
    <t>Kunir</t>
  </si>
  <si>
    <t>Talas Hias</t>
  </si>
  <si>
    <t>Cemara Hias</t>
  </si>
  <si>
    <t>Kacapiring</t>
  </si>
  <si>
    <t>Sereh (rumpun)</t>
  </si>
  <si>
    <t>Bunga Lainnya</t>
  </si>
  <si>
    <t>Pagar Genteng</t>
  </si>
  <si>
    <t>3210141012840121</t>
  </si>
  <si>
    <t>Blok Sidamukti RT/RW : 005/003 Desa Sukakerta Kecamatan Kertajati Kabupaten Majalengka</t>
  </si>
  <si>
    <t>Soka</t>
  </si>
  <si>
    <t>Sukakerta</t>
  </si>
  <si>
    <t>Majalengka, 10-12-1984</t>
  </si>
  <si>
    <t>Sertipikkat Hak Milik No.00019 tanggal 22-02-1997</t>
  </si>
  <si>
    <t>Blok Sidamukti</t>
  </si>
  <si>
    <t>SUNARTO</t>
  </si>
  <si>
    <t>Kelengkeng</t>
  </si>
  <si>
    <t>Mangga Besar</t>
  </si>
  <si>
    <t>Eforbia</t>
  </si>
  <si>
    <t>Andong</t>
  </si>
  <si>
    <t>Daun Cemara</t>
  </si>
  <si>
    <t>Bakung</t>
  </si>
  <si>
    <t xml:space="preserve">Anggrek </t>
  </si>
  <si>
    <t>Bunga Kertas</t>
  </si>
  <si>
    <t>Bunga Talas</t>
  </si>
  <si>
    <t>Daun kuning</t>
  </si>
  <si>
    <t>Puring (meter)</t>
  </si>
  <si>
    <t>Daun Kupu-kupu</t>
  </si>
  <si>
    <t>Daun Beringin</t>
  </si>
  <si>
    <t xml:space="preserve">Nusa Indah </t>
  </si>
  <si>
    <t>Anggrek Bawang</t>
  </si>
  <si>
    <t>Bonsay</t>
  </si>
  <si>
    <t>3210141012350002</t>
  </si>
  <si>
    <t>Bernuk</t>
  </si>
  <si>
    <t>Blok Kliwon RT/RW : 003/002 Desa Sukakerta Kecamatan Kertajati Kabupaten Majalengka</t>
  </si>
  <si>
    <t>Blok Sabtu RT/RW : 013/004 Desa Sukamulya Kecamatan Kertajati Kabupaten Majalengka</t>
  </si>
  <si>
    <t>Majalengka, 10-12-1935</t>
  </si>
  <si>
    <t>Sertipikkat Hak Milik No.00153 tanggal 22-05-1996</t>
  </si>
  <si>
    <t>Blok Bengkok</t>
  </si>
  <si>
    <t>00112</t>
  </si>
  <si>
    <t>H. TATANG</t>
  </si>
  <si>
    <t>9</t>
  </si>
  <si>
    <t>H. Amir</t>
  </si>
  <si>
    <t>Jambu Lilin</t>
  </si>
  <si>
    <t>Pagar Besi Tempa</t>
  </si>
  <si>
    <t>3210140505640001</t>
  </si>
  <si>
    <t>Blok Sidamukti Rt.005/006 Desa Sukakerta Kecamatan Kertajati Kabupaten Majalengka</t>
  </si>
  <si>
    <t>Kedondong</t>
  </si>
  <si>
    <t>Rumah Tinggal Permanen</t>
  </si>
  <si>
    <t>Desa Sukakerta</t>
  </si>
  <si>
    <t>Majalengka, 05-05-1964</t>
  </si>
  <si>
    <t>Amir</t>
  </si>
  <si>
    <t>Hak Milik No. 17/ 1996 Tanggal. 22-02-1997</t>
  </si>
  <si>
    <t>00049</t>
  </si>
  <si>
    <t>H. AMIR</t>
  </si>
  <si>
    <t>Bambu Aur</t>
  </si>
  <si>
    <t>Bengle</t>
  </si>
  <si>
    <t>Jaringao</t>
  </si>
  <si>
    <t>Kihujan</t>
  </si>
  <si>
    <t>3210144410770002</t>
  </si>
  <si>
    <t>Blok Laksanakarya RT/RW : 007/044 Desa Sukakerta Kecamatan Kertajati Kabupaten Majalengka</t>
  </si>
  <si>
    <t>Majalengka, 04-10-1977</t>
  </si>
  <si>
    <t>Akta Jual Beli No 846/2015 tanggal 06-10-2015</t>
  </si>
  <si>
    <t>00004</t>
  </si>
  <si>
    <t>RUMSITI</t>
  </si>
  <si>
    <t>Pagar Hidup (Cemara Jepang) (m2)</t>
  </si>
  <si>
    <t>Melati Air</t>
  </si>
  <si>
    <t>3210144107430702</t>
  </si>
  <si>
    <t>Blok Sidamukti RT/RW : 006/003 Desa Sukakerta Kecamatan Kertajati Kabupaten Majalengka</t>
  </si>
  <si>
    <t>Bangunan Tinggal Semipermanen</t>
  </si>
  <si>
    <t>Majalengka, 01-07-1943</t>
  </si>
  <si>
    <t>00022</t>
  </si>
  <si>
    <t>TITI</t>
  </si>
  <si>
    <t>Kangkung</t>
  </si>
  <si>
    <t>3210144204600001</t>
  </si>
  <si>
    <t>Markisa</t>
  </si>
  <si>
    <t>Blok Sidamukti Rt. 06/03 Desa Sukakerta Kecamatan Kertajati Kabupaten Majalengka</t>
  </si>
  <si>
    <t>Mangga Cengkir</t>
  </si>
  <si>
    <t>Majalengka, 02-04-1960</t>
  </si>
  <si>
    <t>00003</t>
  </si>
  <si>
    <t>RASKEM</t>
  </si>
  <si>
    <t>Rumput Jepang (meter2)</t>
  </si>
  <si>
    <t>kunir</t>
  </si>
  <si>
    <t>`</t>
  </si>
  <si>
    <t>Lengkuas</t>
  </si>
  <si>
    <t>Ubi Kayu</t>
  </si>
  <si>
    <t>Koswara</t>
  </si>
  <si>
    <t>Bunga Belalang</t>
  </si>
  <si>
    <t>3210146509670002</t>
  </si>
  <si>
    <t>Majalengka, 25-09-1967</t>
  </si>
  <si>
    <t>00025</t>
  </si>
  <si>
    <t>INOH</t>
  </si>
  <si>
    <t>3210145004810001</t>
  </si>
  <si>
    <t>BlokSidamukti RT/RW : 006/003 Desa Sukakerta Kecamatan Kertajati Kabupaten Majalengka</t>
  </si>
  <si>
    <t>Mangga Gedong</t>
  </si>
  <si>
    <t>Majalengka, 10-04-1981</t>
  </si>
  <si>
    <t>Rumah Semi Permanen</t>
  </si>
  <si>
    <t>Akta Jual Beli No 175/2013 Tanggal. 16-03-2013</t>
  </si>
  <si>
    <t>00018</t>
  </si>
  <si>
    <t>JUMIATIN</t>
  </si>
  <si>
    <t>Srirejeki</t>
  </si>
  <si>
    <t>Bunga</t>
  </si>
  <si>
    <t>Ceri</t>
  </si>
  <si>
    <t>pisang</t>
  </si>
  <si>
    <t>Srikaya</t>
  </si>
  <si>
    <t>Petei</t>
  </si>
  <si>
    <t>3210146006900001</t>
  </si>
  <si>
    <t>Kihiyang</t>
  </si>
  <si>
    <t>Majalengka, 20-06-1990</t>
  </si>
  <si>
    <t>Akta Jual Beli No 391/2012 Tanggal 28-06-2012</t>
  </si>
  <si>
    <t>00007</t>
  </si>
  <si>
    <t>TARSITI</t>
  </si>
  <si>
    <t>Pagar Hidup (Sri Rejeki)</t>
  </si>
  <si>
    <t>Bunga Kantil</t>
  </si>
  <si>
    <t>3210141006670021</t>
  </si>
  <si>
    <t>Majalengka, 10-06-1967</t>
  </si>
  <si>
    <t>Akta Jual Beli No. 481/2015 Tanggal. 22-05-2015</t>
  </si>
  <si>
    <t>NARDI</t>
  </si>
  <si>
    <t>PENGADAAN TANAH UNTUK PEMBANGUNAN BANDARA INTERNASIONAL JAWA BARAT (BIJB) KERTAJATI DESA SUKAKERTA</t>
  </si>
  <si>
    <t>Bayam</t>
  </si>
  <si>
    <t xml:space="preserve"> Mangga Gedong </t>
  </si>
  <si>
    <t xml:space="preserve"> Jambu Biji </t>
  </si>
  <si>
    <t xml:space="preserve"> Bayam </t>
  </si>
  <si>
    <t xml:space="preserve"> Soka </t>
  </si>
  <si>
    <t xml:space="preserve"> Pakar Kuku </t>
  </si>
  <si>
    <t xml:space="preserve">                 -</t>
  </si>
  <si>
    <t xml:space="preserve"> Lidah Mertua </t>
  </si>
  <si>
    <t xml:space="preserve"> Mawar </t>
  </si>
  <si>
    <t xml:space="preserve"> Mangga </t>
  </si>
  <si>
    <t xml:space="preserve"> Bogenvil </t>
  </si>
  <si>
    <t xml:space="preserve"> Kumis Kucing </t>
  </si>
  <si>
    <t xml:space="preserve"> Nusa Indah </t>
  </si>
  <si>
    <t xml:space="preserve"> Hanjuang </t>
  </si>
  <si>
    <t xml:space="preserve"> Pisang </t>
  </si>
  <si>
    <t xml:space="preserve"> Ubi Kayu </t>
  </si>
  <si>
    <t xml:space="preserve"> Cecendet </t>
  </si>
  <si>
    <t xml:space="preserve"> Kunir </t>
  </si>
  <si>
    <t xml:space="preserve"> Talas </t>
  </si>
  <si>
    <t xml:space="preserve"> Laja </t>
  </si>
  <si>
    <t xml:space="preserve"> Katuk </t>
  </si>
  <si>
    <t xml:space="preserve"> Pandan </t>
  </si>
  <si>
    <t xml:space="preserve"> Sereh Wangi (Rumpun) </t>
  </si>
  <si>
    <t xml:space="preserve"> Pepaya </t>
  </si>
  <si>
    <t xml:space="preserve"> Melati </t>
  </si>
  <si>
    <t xml:space="preserve"> Lenca </t>
  </si>
  <si>
    <t xml:space="preserve"> Kemangi </t>
  </si>
  <si>
    <t xml:space="preserve"> Buah Naga </t>
  </si>
  <si>
    <t xml:space="preserve"> Seureuh </t>
  </si>
  <si>
    <t xml:space="preserve"> Pisang Hias </t>
  </si>
  <si>
    <t xml:space="preserve"> Bunga Sepatu </t>
  </si>
  <si>
    <t xml:space="preserve"> Cabe </t>
  </si>
  <si>
    <t xml:space="preserve"> Ketimun </t>
  </si>
  <si>
    <t xml:space="preserve"> Keuncur </t>
  </si>
  <si>
    <t xml:space="preserve"> - </t>
  </si>
  <si>
    <t xml:space="preserve"> Kenanga </t>
  </si>
  <si>
    <t xml:space="preserve"> Jahe </t>
  </si>
  <si>
    <t xml:space="preserve"> Rambutan </t>
  </si>
  <si>
    <t xml:space="preserve"> Aster </t>
  </si>
  <si>
    <t xml:space="preserve"> Bunga Lainnya </t>
  </si>
  <si>
    <t xml:space="preserve"> Sri Rejeki </t>
  </si>
  <si>
    <t xml:space="preserve"> Jambu Batu </t>
  </si>
  <si>
    <t xml:space="preserve"> Mangga Arumanis </t>
  </si>
  <si>
    <t xml:space="preserve"> Pacar Kuku </t>
  </si>
  <si>
    <t xml:space="preserve"> Cemara Hias </t>
  </si>
  <si>
    <t xml:space="preserve"> Patah Tulang </t>
  </si>
  <si>
    <t xml:space="preserve"> Salak </t>
  </si>
  <si>
    <t xml:space="preserve"> Jeruk Nipis </t>
  </si>
  <si>
    <t xml:space="preserve"> Jambu Air </t>
  </si>
  <si>
    <t xml:space="preserve"> Betadin </t>
  </si>
  <si>
    <t xml:space="preserve"> Tespong </t>
  </si>
  <si>
    <t xml:space="preserve"> Jarak </t>
  </si>
  <si>
    <t xml:space="preserve"> Sawo </t>
  </si>
  <si>
    <t xml:space="preserve"> Beringin Hias </t>
  </si>
  <si>
    <t xml:space="preserve"> Petai Besar </t>
  </si>
  <si>
    <t xml:space="preserve"> Talas Hias </t>
  </si>
  <si>
    <t xml:space="preserve"> Pagar Hidup (meter) </t>
  </si>
  <si>
    <t xml:space="preserve"> Konyal </t>
  </si>
  <si>
    <t xml:space="preserve"> Teh Tehan </t>
  </si>
  <si>
    <t xml:space="preserve"> Hanjuang Merah </t>
  </si>
  <si>
    <t xml:space="preserve"> Jambu Mete </t>
  </si>
  <si>
    <t xml:space="preserve"> Kaktus </t>
  </si>
  <si>
    <t xml:space="preserve"> Puring </t>
  </si>
  <si>
    <t xml:space="preserve"> Kemanggi </t>
  </si>
  <si>
    <t xml:space="preserve"> Tebu </t>
  </si>
  <si>
    <t xml:space="preserve"> Palem Raja </t>
  </si>
  <si>
    <t xml:space="preserve"> Sarikaya </t>
  </si>
  <si>
    <t xml:space="preserve"> Seureh </t>
  </si>
  <si>
    <t xml:space="preserve"> Sri rejeki </t>
  </si>
  <si>
    <t xml:space="preserve"> Mahadewa </t>
  </si>
  <si>
    <t xml:space="preserve"> Bogenvile </t>
  </si>
  <si>
    <t xml:space="preserve"> Bunga Lili </t>
  </si>
  <si>
    <t xml:space="preserve"> Randu </t>
  </si>
  <si>
    <t xml:space="preserve"> Sirsak </t>
  </si>
  <si>
    <t xml:space="preserve"> Pandanwangi </t>
  </si>
  <si>
    <t>Laja Merah</t>
  </si>
  <si>
    <t>Belembing</t>
  </si>
  <si>
    <t>Sedap Malam</t>
  </si>
  <si>
    <t>Ketapang</t>
  </si>
  <si>
    <t>Pormis</t>
  </si>
  <si>
    <t>Dadap</t>
  </si>
  <si>
    <t xml:space="preserve">Sertipikat Hak Milik No. 94/Ds. Sukamulya, SPPT PBB NOP : 32.12.140.010.006-0011.0 </t>
  </si>
  <si>
    <t>SHM</t>
  </si>
  <si>
    <t>0111</t>
  </si>
  <si>
    <t>15 m</t>
  </si>
  <si>
    <t>3210144512950002</t>
  </si>
  <si>
    <t>Blok Cisagara RT/RW 003/001 Desa Biyawak Kec. Jatitujuh Kab. Majalengka</t>
  </si>
  <si>
    <t>Majalengka, 03-02-1995</t>
  </si>
  <si>
    <t>SPPT PBB NOP : 32.12.140.010.006-0011.0  Letter C No.- Persil - Kelas -An. Darpan Wabul</t>
  </si>
  <si>
    <t>Blok Gempol 2</t>
  </si>
  <si>
    <t>0156</t>
  </si>
  <si>
    <t>RESTAWATI</t>
  </si>
  <si>
    <t>3210141909640021</t>
  </si>
  <si>
    <t>Dusun Sukaresmi RT/RW 015/006 Desa Sukamulya Kec. Kertajati Kab. Majalengka</t>
  </si>
  <si>
    <t>Petani/ Perkebunan</t>
  </si>
  <si>
    <t>Indramayu, 19-09-1964</t>
  </si>
  <si>
    <t>Akta Jual Beli No.126/2017 tgl.28-02-2017</t>
  </si>
  <si>
    <t>WARSINAH</t>
  </si>
  <si>
    <t>26.3 m1</t>
  </si>
  <si>
    <t>23.2 m1</t>
  </si>
  <si>
    <t>Sumur Pompa</t>
  </si>
  <si>
    <t>Bangunan Saung</t>
  </si>
  <si>
    <t>Teras Semi Permanen</t>
  </si>
  <si>
    <t>0137</t>
  </si>
  <si>
    <t>SARIYAH</t>
  </si>
  <si>
    <t>3210146307320001</t>
  </si>
  <si>
    <t>Blok Sabtu RT/RW 012/004 Desa Sukamulya Kec. Kertajati Kab. Majalengkai</t>
  </si>
  <si>
    <t>Teras Kontemporer</t>
  </si>
  <si>
    <t>Majalengka, 23-07-1932</t>
  </si>
  <si>
    <t>SPPT PBB NOP : 32.12.140.010.006-0001.0  Letter C No.- Persil - Kelas -An. RINTA</t>
  </si>
  <si>
    <t>0145</t>
  </si>
  <si>
    <t>SANGKEM</t>
  </si>
  <si>
    <t>3210140508710041</t>
  </si>
  <si>
    <t>Blok Sukasari RT/RW. 002/001 Desa Kertasari Kec. Kertajati Kab. Majalengka</t>
  </si>
  <si>
    <t>Majalengka, 05-08-1971</t>
  </si>
  <si>
    <t>Akta Jual Beli No.18/2014 tgl.13-01-2014</t>
  </si>
  <si>
    <t>0146</t>
  </si>
  <si>
    <t>SUTA</t>
  </si>
  <si>
    <t>3210142606680001</t>
  </si>
  <si>
    <t>Blok Sabtu RT/RW. 013/004 Desa Sukamulya Kec. Kertajati Kab. Majalengka</t>
  </si>
  <si>
    <t>5x7 m</t>
  </si>
  <si>
    <t>Semaian Padi</t>
  </si>
  <si>
    <t>Majalengka, 26-06-1968</t>
  </si>
  <si>
    <t>Akta Pembagian Hak Bersama No.60 / 2016 tgl.20-01-2016</t>
  </si>
  <si>
    <t>Blok Gempol2</t>
  </si>
  <si>
    <t>0147</t>
  </si>
  <si>
    <t>TARSAM</t>
  </si>
  <si>
    <t>1x7m</t>
  </si>
  <si>
    <t>1x7 m</t>
  </si>
  <si>
    <t>Terong</t>
  </si>
  <si>
    <t>100 m</t>
  </si>
  <si>
    <t>5 rumpun</t>
  </si>
  <si>
    <t>0148</t>
  </si>
  <si>
    <t>SANTI SUSANTI</t>
  </si>
  <si>
    <t>50 m</t>
  </si>
  <si>
    <t>0149</t>
  </si>
  <si>
    <t>NENGSIH ANOTO</t>
  </si>
  <si>
    <t>3210146704720002</t>
  </si>
  <si>
    <t>Blok Senin RT/RW. 003/002 Desa Sukamulya Kec. Kertajati Kab. Majalengka</t>
  </si>
  <si>
    <t>2 rumpun</t>
  </si>
  <si>
    <t>Majalengka, 27-04-1972</t>
  </si>
  <si>
    <t>Akta Jual Beli No.1025/2013 tgl.11-10-2013</t>
  </si>
  <si>
    <t>0151</t>
  </si>
  <si>
    <t>Akta Jual Beli No.516/2016 tgl.24-05-2016</t>
  </si>
  <si>
    <t>0155</t>
  </si>
  <si>
    <t>3210141106660001</t>
  </si>
  <si>
    <t>Blok Jumat RT/RW 011/004 Desa Sukamulya Kecamatan Kertajati Kab. Majalengka</t>
  </si>
  <si>
    <t>WIRASWASTA</t>
  </si>
  <si>
    <t>MAJALENGKA, 11-06-1966</t>
  </si>
  <si>
    <t>Akta Jual Beli No.143/2016 tgl.02-02-2016</t>
  </si>
  <si>
    <t>0157</t>
  </si>
  <si>
    <t>TASMIN DALI</t>
  </si>
  <si>
    <t>0158</t>
  </si>
  <si>
    <t>WATI</t>
  </si>
  <si>
    <t>Tangkil</t>
  </si>
  <si>
    <t>3210140810820021</t>
  </si>
  <si>
    <t>Cor Beton</t>
  </si>
  <si>
    <t>Blok Sabtu RT/RW 012/004 Desa Sukamulya, Kec. Kertajati, Kab. Majalengka</t>
  </si>
  <si>
    <t>wiraswasta</t>
  </si>
  <si>
    <t>Majalengka, 08-10-1982</t>
  </si>
  <si>
    <t>SPPT PBB NOP : 32.12.140.010.007-037.0  Letter C No.- Persil - Kelas -An. KARWAN</t>
  </si>
  <si>
    <t>0124</t>
  </si>
  <si>
    <t>MUKIDIN</t>
  </si>
  <si>
    <t>3274011102680003</t>
  </si>
  <si>
    <t>Jl. Wahidin No. I  RT.005 RW.009 Kel. Sukapura, Kec. Kejaksan Kota Cirebon</t>
  </si>
  <si>
    <t>Sumedang, 11-02-1968</t>
  </si>
  <si>
    <t>SHM No. 1/ Sukamulya</t>
  </si>
  <si>
    <t>Blok Caringin</t>
  </si>
  <si>
    <t>0123</t>
  </si>
  <si>
    <t>TANAH KEHUTANAN / HENDRA KUSNENDAR</t>
  </si>
  <si>
    <t>300 ruyuk</t>
  </si>
  <si>
    <t>15.3 m1</t>
  </si>
  <si>
    <t>Pagar Pas. Genteng</t>
  </si>
  <si>
    <t>18 m1</t>
  </si>
  <si>
    <t>3374131510640001</t>
  </si>
  <si>
    <t>Blok Kamis RT.008/RW.003 Desa Sukamulya, Kec. Kertajati Kab. Majalengka</t>
  </si>
  <si>
    <t>SPPT PBB NOP : 32.12.140.010.007-026.0  Letter C No.- Persil - Kelas -An. ERUM</t>
  </si>
  <si>
    <t>0116</t>
  </si>
  <si>
    <t>0115</t>
  </si>
  <si>
    <t>KUD</t>
  </si>
  <si>
    <t>3210144712600021</t>
  </si>
  <si>
    <t>Bendara</t>
  </si>
  <si>
    <t>Blok Minggu  RT/RW. 002/001 Desa Sukamulya Kec. Kertajat Kab. Majalengkai</t>
  </si>
  <si>
    <t>Indramayu, 07-12-1960</t>
  </si>
  <si>
    <t>Akta Jual Beli No.1021/2013 tgl.11-10-2013</t>
  </si>
  <si>
    <t>0106</t>
  </si>
  <si>
    <t>SUMINAH</t>
  </si>
  <si>
    <t>Laja / Jahe</t>
  </si>
  <si>
    <t>3210146601840001</t>
  </si>
  <si>
    <t>Blok Sabtu RT/RW. 012/004 Desa Sukamulya Kec. Kertajati Kab. Majalengka</t>
  </si>
  <si>
    <t>Majalengka, 26-01-1984</t>
  </si>
  <si>
    <t>Akta Jual Beli No.63/2015 tgl.20-01-2015</t>
  </si>
  <si>
    <t>0139</t>
  </si>
  <si>
    <t>TITI DIANTI</t>
  </si>
  <si>
    <t>Bunga Pipisangan</t>
  </si>
  <si>
    <t>Bunga Kingkong</t>
  </si>
  <si>
    <t>32.05 m1</t>
  </si>
  <si>
    <t>Pagar Pas. Bata + Besi Hollo</t>
  </si>
  <si>
    <t>Bunga Pengantin</t>
  </si>
  <si>
    <t>Plat Beton / Gorong-gorong</t>
  </si>
  <si>
    <t>91.80 m1</t>
  </si>
  <si>
    <t>Ketela Pohon</t>
  </si>
  <si>
    <t>3 m2</t>
  </si>
  <si>
    <t>3210144604720101</t>
  </si>
  <si>
    <t>Blok Sabtu RT.013 RW.004 Desa Sukamulya, Kec. Kertajati, Kab. Majalengka</t>
  </si>
  <si>
    <t>Majalengka, 06-04-1972</t>
  </si>
  <si>
    <t>Akta Jual Beli No.268/Kertajati/1998 tgl.27-07-1998</t>
  </si>
  <si>
    <t>0138</t>
  </si>
  <si>
    <t>NENGSIH</t>
  </si>
  <si>
    <t>3210141012300021</t>
  </si>
  <si>
    <t>Bunga Scorpio</t>
  </si>
  <si>
    <t>Majalengka, 10-12-1930</t>
  </si>
  <si>
    <t>SPPT PBB NOP : 32.12.140.010.007-054.0  Letter C No.- Persil - Kelas -An. TENGGEK</t>
  </si>
  <si>
    <t>0136</t>
  </si>
  <si>
    <t>TENGGEK</t>
  </si>
  <si>
    <t>Akta Jual Beli No.1020/2013 tgl.11-10-2013</t>
  </si>
  <si>
    <t>0141</t>
  </si>
  <si>
    <t>47.00 m1</t>
  </si>
  <si>
    <t>3210140802580001</t>
  </si>
  <si>
    <t>Blok Sukasari RT/RW. 005/001 Desa Kertasari Kec. Kertajati Kab. Majalengka</t>
  </si>
  <si>
    <t>Sumedang, 08-02-1958</t>
  </si>
  <si>
    <t>Akta Jual Beli No.10/2014 tgl.10-01-2014</t>
  </si>
  <si>
    <t>0140</t>
  </si>
  <si>
    <t>ADAS</t>
  </si>
  <si>
    <t>3210141611760001</t>
  </si>
  <si>
    <t>Blok Nanjung mulya RT/RW. 009/003 Desa Sukamulya Kec. Kertajati Kab. Majalengka</t>
  </si>
  <si>
    <t>Majalengka, 16-11-1976</t>
  </si>
  <si>
    <t>SPPT PBB NOP : 32.12.140.010.007-053.0  Letter C No.- Persil - Kelas -An. DIDI WIDIANTO</t>
  </si>
  <si>
    <t>0135</t>
  </si>
  <si>
    <t>DIDI WIDIANTO</t>
  </si>
  <si>
    <t>3210141606670041</t>
  </si>
  <si>
    <t>Majalengka, 16-06-1967</t>
  </si>
  <si>
    <t>SPPT PBB NOP : 32.12.140.010.007-051.0  Letter C No.- Persil - Kelas -An. KASTA</t>
  </si>
  <si>
    <t>0142</t>
  </si>
  <si>
    <t>KASTA</t>
  </si>
  <si>
    <t>15 m1</t>
  </si>
  <si>
    <t>1 m1</t>
  </si>
  <si>
    <t>3210142307630021</t>
  </si>
  <si>
    <t>Blok Sabtu RT/RW 013/004 Desa Sukmulya Kec. Kertajati Kab. Majalengka</t>
  </si>
  <si>
    <t>Warung Kontemporer</t>
  </si>
  <si>
    <t>Majalengka, 23-07-1963</t>
  </si>
  <si>
    <t>SPPT PBB NOP : 32.12.140.010.007-052.0  Letter C No.- Persil - Kelas -An. TARMONO</t>
  </si>
  <si>
    <t>0134</t>
  </si>
  <si>
    <t>TARMONO</t>
  </si>
  <si>
    <t>40 m1</t>
  </si>
  <si>
    <t>Oom :</t>
  </si>
  <si>
    <t>49.5 m1</t>
  </si>
  <si>
    <t>Tarmini :</t>
  </si>
  <si>
    <t>38 m1</t>
  </si>
  <si>
    <t>3210144511750081</t>
  </si>
  <si>
    <t>Blok Sabtu RT/RW 02/03 Desa Sukmulya Kec. Kertajati Kab. Majalengka</t>
  </si>
  <si>
    <t>Majalengka, 05-11-1975</t>
  </si>
  <si>
    <t>SPPT PBB NOP : 32.12.140.010.007-049.0  Letter C No.- Persil - Kelas -An. KADMARI</t>
  </si>
  <si>
    <t>0133</t>
  </si>
  <si>
    <t>TARMINAH</t>
  </si>
  <si>
    <t>3210146510570004</t>
  </si>
  <si>
    <t>Blok Sabtu RT.013 RW.004 Desa Sukamulya Kec. Kertajati, Kab. Majalengka</t>
  </si>
  <si>
    <t>Majalengka, 25-10-1957</t>
  </si>
  <si>
    <t>SPPT PBB NOP : 32.12.140.010.007-048.0  Letter C No.- Persil - Kelas -An. MAYA</t>
  </si>
  <si>
    <t>0132</t>
  </si>
  <si>
    <t>EYOH</t>
  </si>
  <si>
    <t>3210142312650001</t>
  </si>
  <si>
    <t>Petani/Perkebunan</t>
  </si>
  <si>
    <t>Majalengka, 23-12-1965</t>
  </si>
  <si>
    <t>SPPT PBB NOP : 32.12.140.010.007-0173.0  Letter C No.- Persil - Kelas -An. SARWID</t>
  </si>
  <si>
    <t>0143</t>
  </si>
  <si>
    <t>SARWID</t>
  </si>
  <si>
    <t>SPPT PBB NOP : 32.12.140.010.007-0170.0  Letter C No.- Persil - Kelas -An. SARWID</t>
  </si>
  <si>
    <t>0144</t>
  </si>
  <si>
    <t>52.00 m1</t>
  </si>
  <si>
    <t>Amin Suhenda</t>
  </si>
  <si>
    <t>Cor Tumbuk</t>
  </si>
  <si>
    <t>Kolam Tanah</t>
  </si>
  <si>
    <t>Los Atap Eurih</t>
  </si>
  <si>
    <t>Daswini :</t>
  </si>
  <si>
    <t>Cepuk</t>
  </si>
  <si>
    <t>3210145011600007</t>
  </si>
  <si>
    <t>Blok Sabtu RT.013 RW.004 Desa Sukamulyai, Kec. Kertajati, Kab. Majalengka</t>
  </si>
  <si>
    <t>Grami :</t>
  </si>
  <si>
    <t>Majalengka, 10-11-1960</t>
  </si>
  <si>
    <t>H. Kasal :</t>
  </si>
  <si>
    <t>SPPT PBB NOP : 32.12.140.010.007-0047.0  Letter C No.- Persil - Kelas -An. DASWINI</t>
  </si>
  <si>
    <t>0131</t>
  </si>
  <si>
    <t>DASWINI</t>
  </si>
  <si>
    <t>Johar</t>
  </si>
  <si>
    <t>3210141003790004</t>
  </si>
  <si>
    <t>Majalengka, 10-03-1979</t>
  </si>
  <si>
    <t>SPPT PBB NOP : 32.12.140.010.007-0042.0  Letter C No.- Persil - Kelas -An. SURMIAH</t>
  </si>
  <si>
    <t>0130</t>
  </si>
  <si>
    <t>MAMAN SUHERMAN</t>
  </si>
  <si>
    <t>Suta :</t>
  </si>
  <si>
    <t>6 rmp</t>
  </si>
  <si>
    <t>Carsinah :</t>
  </si>
  <si>
    <t>Blok Sukasari RT.002 RW.001 Desa Kertasari, Kec. Kertajati, Kab. Majalengka</t>
  </si>
  <si>
    <t>Tarsinah :</t>
  </si>
  <si>
    <t>Akta Jual Beli No.15/2014 tgl.13-01-2014</t>
  </si>
  <si>
    <t>0129</t>
  </si>
  <si>
    <t>Jengjing</t>
  </si>
  <si>
    <t>11 rmp</t>
  </si>
  <si>
    <t>100 pgr</t>
  </si>
  <si>
    <t>Anak Nakal</t>
  </si>
  <si>
    <t>Koneng</t>
  </si>
  <si>
    <t>Kalujaran</t>
  </si>
  <si>
    <t>Gamelina</t>
  </si>
  <si>
    <t>Karsiman :</t>
  </si>
  <si>
    <t>3210140806510001</t>
  </si>
  <si>
    <t>111.50 m1</t>
  </si>
  <si>
    <t>Blok Pongpong RT/RW 008/004 Desa Bantarjati Kec. Kertajati Kab. Majalengka</t>
  </si>
  <si>
    <t>Majalengka, 08-06-1951</t>
  </si>
  <si>
    <t>Radi :</t>
  </si>
  <si>
    <t>SPPT PBB NOP : 32.12.140.010.007-0041.0  Letter C No.- Persil - Kelas -An. SAYUN</t>
  </si>
  <si>
    <t>0128</t>
  </si>
  <si>
    <t>NESA</t>
  </si>
  <si>
    <t>Bunga Melati</t>
  </si>
  <si>
    <t>Plat beton / Gorong-gorong</t>
  </si>
  <si>
    <t>126 m1</t>
  </si>
  <si>
    <t>Kuning</t>
  </si>
  <si>
    <t>10 rmp</t>
  </si>
  <si>
    <t>3210144607570004</t>
  </si>
  <si>
    <t>Majalengka, 06-07-1957</t>
  </si>
  <si>
    <t>Akta Jual Beli No.361/2010 tgl.27-05-2010</t>
  </si>
  <si>
    <t>0127</t>
  </si>
  <si>
    <t>KANI</t>
  </si>
  <si>
    <t>3210141002750004</t>
  </si>
  <si>
    <t>Blok Sukasari RT/RW 02/01 Desa Kertasari Kec. Kertajati Kab. Majalengka</t>
  </si>
  <si>
    <t>Majalengka, 10-02-1975</t>
  </si>
  <si>
    <t>Akta Jual Beli No.920/2015 tgl.29-10-2015</t>
  </si>
  <si>
    <t>0126</t>
  </si>
  <si>
    <t>TARJAYA</t>
  </si>
  <si>
    <t>28.1 m1</t>
  </si>
  <si>
    <t>Pagar Tembok BRC</t>
  </si>
  <si>
    <t>Iroh :</t>
  </si>
  <si>
    <t>Ganyong</t>
  </si>
  <si>
    <t>Waluh</t>
  </si>
  <si>
    <t xml:space="preserve">Koneng </t>
  </si>
  <si>
    <t>Jati Kusuma</t>
  </si>
  <si>
    <t>3210142709680001</t>
  </si>
  <si>
    <t>Dusun Sukaresmi RT.015 RW.006 Desa Sukamulya, Kec. Kertajati, Kab. Majalengka</t>
  </si>
  <si>
    <t>Majalengka, 27-09-1968</t>
  </si>
  <si>
    <t>SPPT PBB NOP : 32.12.140.010.007-0039.0  Letter C No.- Persil - Kelas -An. DARSIMAN</t>
  </si>
  <si>
    <t>0125</t>
  </si>
  <si>
    <t>DARNA</t>
  </si>
  <si>
    <t>3210144107500762</t>
  </si>
  <si>
    <t>Blok Sabtu  RT.013 RW.004 Desa Sukamulya, Kec. Kertajati, Kab. Majalengka</t>
  </si>
  <si>
    <t>Adhari :</t>
  </si>
  <si>
    <t>Majalengka, 01-07-1950</t>
  </si>
  <si>
    <t>SPPT PBB NOP : 32.12.140.010.007-0006.0  Letter C No.- Persil - Kelas -An. YAHYA</t>
  </si>
  <si>
    <t>0150</t>
  </si>
  <si>
    <t>UMYATI</t>
  </si>
  <si>
    <t>3 rumpun</t>
  </si>
  <si>
    <t>Bandara</t>
  </si>
  <si>
    <t>4 rumpun</t>
  </si>
  <si>
    <t>500 phn</t>
  </si>
  <si>
    <t>3210141304780001</t>
  </si>
  <si>
    <t>Blok Sukasari RT.003 RW.001 Desa Kertasari, Kec. Kertajati, Kab. Majalengka</t>
  </si>
  <si>
    <t>Belum / Tidak Bekerja</t>
  </si>
  <si>
    <t>Majalengka, 13-04-1978</t>
  </si>
  <si>
    <t>Akta Jual Beli No.1387/2013 tgl.24-12-2013</t>
  </si>
  <si>
    <t>Kates</t>
  </si>
  <si>
    <t>329 phn</t>
  </si>
  <si>
    <t>Bunga (macam-macam)</t>
  </si>
  <si>
    <t>Talas Bogor</t>
  </si>
  <si>
    <t>Haris :</t>
  </si>
  <si>
    <t>Laos</t>
  </si>
  <si>
    <t>1 m3</t>
  </si>
  <si>
    <t>97.00 m1</t>
  </si>
  <si>
    <t>32101004590002</t>
  </si>
  <si>
    <t>Majalengka, 10-04-1959</t>
  </si>
  <si>
    <t>Akta Hibah No.908/2014 tgl.02-06-2014</t>
  </si>
  <si>
    <t>0152</t>
  </si>
  <si>
    <t>AMAT</t>
  </si>
  <si>
    <t>76 m1</t>
  </si>
  <si>
    <t>3210142008620001</t>
  </si>
  <si>
    <t>Los  Genteng</t>
  </si>
  <si>
    <t>Majalengka, 20-08-1962</t>
  </si>
  <si>
    <t>Akta Hibah No.1493/2014 tgl.05-12-2014</t>
  </si>
  <si>
    <t>0153</t>
  </si>
  <si>
    <t>KENDI</t>
  </si>
  <si>
    <t>3210145005640041</t>
  </si>
  <si>
    <t>Blok Blok Kamis RT.008 RW.003 Desa Sukamulya, Kec. Kertajati, Kab. Majalengka</t>
  </si>
  <si>
    <t>Majalengka, 10-05-1964</t>
  </si>
  <si>
    <t>Akta Jual Beli No.939/2014 tgl.05-06-2014</t>
  </si>
  <si>
    <t>0122</t>
  </si>
  <si>
    <t>SUHAEMI</t>
  </si>
  <si>
    <t>3210145206690001</t>
  </si>
  <si>
    <t>Majalengka, 12-06-1969</t>
  </si>
  <si>
    <t>Akta Jual Beli No.21/2014 tgl.13-01-2014</t>
  </si>
  <si>
    <t>0121</t>
  </si>
  <si>
    <t>HJ. TITIN WASTINI</t>
  </si>
  <si>
    <t>3210142507640002</t>
  </si>
  <si>
    <t>Majalengka, 25-07-1964</t>
  </si>
  <si>
    <t>SPPT PBB NOP : 32.12.140.010.007-0003.0 Letter C No.- Persil - Kelas -An. SANDI</t>
  </si>
  <si>
    <t>0120</t>
  </si>
  <si>
    <t>RANTA</t>
  </si>
  <si>
    <t>Floor</t>
  </si>
  <si>
    <t>Pagar Pas. Bata + Besi</t>
  </si>
  <si>
    <t>Pas. Paving Block</t>
  </si>
  <si>
    <t>Blok Sabtu RT.012 RW.004 Desa Sukamulya, Kec. Kertajati, Kab. Majalengka</t>
  </si>
  <si>
    <t>Bangunan Los / Kanopi</t>
  </si>
  <si>
    <t>SHM 162/Sukamulya</t>
  </si>
  <si>
    <t>0119</t>
  </si>
  <si>
    <t>H. DIDI SUWARDI</t>
  </si>
  <si>
    <t>57 m1</t>
  </si>
  <si>
    <t>SPPT PBB NOP : 32.12.140.010.007-0031.0 Letter C No.- Persil - Kelas -An. KENDI</t>
  </si>
  <si>
    <t>0117</t>
  </si>
  <si>
    <t>123.2 m1</t>
  </si>
  <si>
    <t>Bangunan Musola Permanen</t>
  </si>
  <si>
    <t>SPPT PBB NOP : 32.12.140.010.007-0021.0 Letter C No.- Persil - Kelas -An. DIDI WIDIANTO</t>
  </si>
  <si>
    <t>0118</t>
  </si>
  <si>
    <t>Kapas</t>
  </si>
  <si>
    <t>3603286408680003</t>
  </si>
  <si>
    <t>Jl. Ternate IV No. 08 RT/RW 04/23 Balongan Kelapa Dua Tanggerang</t>
  </si>
  <si>
    <t>Majalengka, 24-08-1968</t>
  </si>
  <si>
    <t>Akta Pembagian Hak Bersama No. 794/2009 tgl 30-11-2009</t>
  </si>
  <si>
    <t>0114</t>
  </si>
  <si>
    <t>JUMSIH IRMAYATI</t>
  </si>
  <si>
    <t>10 m1</t>
  </si>
  <si>
    <t>32.95 m1</t>
  </si>
  <si>
    <t>3210142312620001</t>
  </si>
  <si>
    <t>Kanopi</t>
  </si>
  <si>
    <t>Saung Temporer</t>
  </si>
  <si>
    <t>Pegawai Negeri Sipil</t>
  </si>
  <si>
    <t>Majalengka, 23-12-1962</t>
  </si>
  <si>
    <t>SHM 167/Sukamulya</t>
  </si>
  <si>
    <t>Blok sabtu</t>
  </si>
  <si>
    <t>0112</t>
  </si>
  <si>
    <t>USUP</t>
  </si>
  <si>
    <t>3210144901570004</t>
  </si>
  <si>
    <t>Blok Jumat  RT/RW 011/004 Desa. Sukamulyal Kec. Kertajati Kab. Majalengka</t>
  </si>
  <si>
    <t>Majalengka, 09-01-1957</t>
  </si>
  <si>
    <t>Akta Jual Beli No. 50/594.4/Ktj/III/1992 tgl 31-03-1992</t>
  </si>
  <si>
    <t>0113</t>
  </si>
  <si>
    <t>UKINAH</t>
  </si>
  <si>
    <t>50 rmp</t>
  </si>
  <si>
    <t>3210141307540041</t>
  </si>
  <si>
    <t xml:space="preserve">Blok Sabtu RT/RW 012/004 Desa Sukamulya Kec. Kertajati Kab. Majalengka </t>
  </si>
  <si>
    <t>Majalengka, 13-07-1954</t>
  </si>
  <si>
    <t>SPPT PBB NOP : 32.12.140.010.007-0160.0 Letter C No.- Persil - Kelas -An. CARWAN</t>
  </si>
  <si>
    <t>0107</t>
  </si>
  <si>
    <t>CARWAN</t>
  </si>
  <si>
    <t>66.00 m1</t>
  </si>
  <si>
    <t>3210146810680004</t>
  </si>
  <si>
    <t>Bangunan Gubuk</t>
  </si>
  <si>
    <t>Majalengka,28-10-1968</t>
  </si>
  <si>
    <t>Akta Jual Beli No. 293/2001 tgl 26-10-2001</t>
  </si>
  <si>
    <t>0108</t>
  </si>
  <si>
    <t>KURNIAWATI</t>
  </si>
  <si>
    <t>Asoka</t>
  </si>
  <si>
    <t>57.5 m1</t>
  </si>
  <si>
    <t>Pagar Hebel</t>
  </si>
  <si>
    <t>M. Mangkok</t>
  </si>
  <si>
    <t>3210144105690021</t>
  </si>
  <si>
    <t>Bunga Sri Rejeki</t>
  </si>
  <si>
    <t>Blok Sabtu RT/RW 012/004 Desa Sukamulya Kecamatan Kertajati Kab. Majalengka</t>
  </si>
  <si>
    <t>Bunga Bawang</t>
  </si>
  <si>
    <t>Majalengka, 29-09-1991</t>
  </si>
  <si>
    <t>Akta Jual Beli No. 875/2005 tgl 07-12-2005</t>
  </si>
  <si>
    <t>0109</t>
  </si>
  <si>
    <t>SIDIK PERMANA</t>
  </si>
  <si>
    <t>67 m1</t>
  </si>
  <si>
    <t>Blok Sabtu RT.13 RW.4 Desa Sukamulya, Kec. Kertajati, Kab. Majalengka</t>
  </si>
  <si>
    <t>Bangunan Gudang SP</t>
  </si>
  <si>
    <t>SPPT PBB NOP : 32.12.140.010.007-0190.0 Letter C No.- Persil - Kelas - An. KENDI</t>
  </si>
  <si>
    <t>0110</t>
  </si>
  <si>
    <t>3672080103620001</t>
  </si>
  <si>
    <t>Kosambi</t>
  </si>
  <si>
    <t>Link. Kerenceng RT/RW 003/004 Kel/Desa Kebonsari Kec. Citangkil Kota Cilegon</t>
  </si>
  <si>
    <t>Karyawan BUMN</t>
  </si>
  <si>
    <t>Majalengka, 01-03-1962</t>
  </si>
  <si>
    <t>Akta Hibah No. 224/2002 tgl 12-07-2002</t>
  </si>
  <si>
    <t>0105'</t>
  </si>
  <si>
    <t>DEDE SUHERMAN</t>
  </si>
  <si>
    <t>6 m</t>
  </si>
  <si>
    <t>3673014806670004</t>
  </si>
  <si>
    <t>Bukit Ciracas Permai Blok B 2/6 RT. 1 RW. 10 Kel/ Desa Serang Kec. Serang Kota Serang</t>
  </si>
  <si>
    <t>Majalengka, 18-07-1967</t>
  </si>
  <si>
    <t>Akta Hibah No. 223/2002 tgl 12-07-2002</t>
  </si>
  <si>
    <t>0104</t>
  </si>
  <si>
    <t>NANI NUR'AENI</t>
  </si>
  <si>
    <t>Tanggal : …………………………………………..</t>
  </si>
  <si>
    <t>Nomor :…………………………………………..</t>
  </si>
  <si>
    <t xml:space="preserve">PENGADAAN TANAH UNTUK PELEBARAN JALAN DAN PEMBANGUNAN JALAN AKSES NON TOL BANDARA INTERNASIONAL JAWA BARAT (BIJB) KERTAJATI </t>
  </si>
  <si>
    <t>PETUJUK TEKNIS PELAKSANAAN PENGADAAN TANAH</t>
  </si>
  <si>
    <t>TENTANG</t>
  </si>
  <si>
    <t>NOMOR 5 TAHUN 2012</t>
  </si>
  <si>
    <t>PERATURAN KEPALA BADAN PERTANAHAN NASIONAL REPUBLIK INDONESIA</t>
  </si>
  <si>
    <t>LAMPIRAN V</t>
  </si>
  <si>
    <t>3210144312680002</t>
  </si>
  <si>
    <t>Desa Biyawak RT.001 RW,001 Desa Biyawak, Kec. Jatitujuh, Kab. Majalengka</t>
  </si>
  <si>
    <t>Buruh Tani Perkebunan</t>
  </si>
  <si>
    <t>Majalengka, 30-08-1965</t>
  </si>
  <si>
    <t>SPPT PBB NOP : 32.12.140.007.049-0206.0 Letter C. An. Sakeh Kalisem</t>
  </si>
  <si>
    <t>Manangga</t>
  </si>
  <si>
    <t>`02315</t>
  </si>
  <si>
    <t>KARPIN</t>
  </si>
  <si>
    <t>REVISI BIDANG</t>
  </si>
  <si>
    <t>Jambu Mete</t>
  </si>
  <si>
    <t>Pisang Muli</t>
  </si>
  <si>
    <t>Duwet</t>
  </si>
  <si>
    <t>Kesambi</t>
  </si>
  <si>
    <t>Blol Pilangsari Rt.25 Rw.006 Desa Pilangsari Kec. Jatibarang Kab. Indramayu</t>
  </si>
  <si>
    <t>Waru/Tisuk</t>
  </si>
  <si>
    <t>24 m2</t>
  </si>
  <si>
    <t>Akta Jual Beli No. 695/2009 tgl 26-10-2009</t>
  </si>
  <si>
    <t>1190 m2</t>
  </si>
  <si>
    <t>`02262</t>
  </si>
  <si>
    <t>HARSITI</t>
  </si>
  <si>
    <t>Harapan Indah 2 Cluster Ivolia 2 Blok Hy. 18/10 Rt.01 Rw 020 Pusaka Rakyat Pusaka Nagara kab. Bekasi</t>
  </si>
  <si>
    <t>SPPT PBB NOP : 32.12.140.007.021-0021.0 Letter C. An. Sukardi</t>
  </si>
  <si>
    <t>Tirip</t>
  </si>
  <si>
    <t>PURNOMOSIDI</t>
  </si>
  <si>
    <t>Nangka Sirsak</t>
  </si>
  <si>
    <t>Rambutan Aceh</t>
  </si>
  <si>
    <t>3210140406520021</t>
  </si>
  <si>
    <t>Blok Rabu RT/RW 004/004 Desa Kertajati Kec. Kertajati Kab. Majalengka</t>
  </si>
  <si>
    <t>Gamal/jakarta</t>
  </si>
  <si>
    <t>Majalengka, 04-06-1962</t>
  </si>
  <si>
    <t>12 m2</t>
  </si>
  <si>
    <t>SPPT PBB NOP : 32.12.140.007.035-0044.0 Letter C No.- Persil - Kelas - An. Karban Nimah</t>
  </si>
  <si>
    <t>663 m2</t>
  </si>
  <si>
    <t>Panjang Remeh</t>
  </si>
  <si>
    <t>`02230</t>
  </si>
  <si>
    <t>TARSA</t>
  </si>
  <si>
    <t>Pagar Hidup (m2)</t>
  </si>
  <si>
    <t>Petai Besar</t>
  </si>
  <si>
    <t>3201125508600006</t>
  </si>
  <si>
    <t>Kampung Salabenda RT.01 RW.03  Kec. Parakan Jaya, Kab. Bogor</t>
  </si>
  <si>
    <t>6 m2</t>
  </si>
  <si>
    <t>Bogor, 15-08-1960</t>
  </si>
  <si>
    <t>60 m2</t>
  </si>
  <si>
    <t>Akta Jual Beli No. 758/2009 tgl 16-11-2009</t>
  </si>
  <si>
    <t>890 m2</t>
  </si>
  <si>
    <t>`02193</t>
  </si>
  <si>
    <t>HJ. SUMI NURJANAH</t>
  </si>
  <si>
    <t>3210141808830021</t>
  </si>
  <si>
    <t>Jeunjing/albasiah</t>
  </si>
  <si>
    <t>Sonokeling</t>
  </si>
  <si>
    <t>Majalengka, 18-08-1983</t>
  </si>
  <si>
    <t>36 m2</t>
  </si>
  <si>
    <t>SPPT PBB NOP : 32.12.140.007.018-0141.0 Letter C No.- Persil - Kelas - An. Santana Sukarti</t>
  </si>
  <si>
    <t>5017 m2</t>
  </si>
  <si>
    <t>cikamurang</t>
  </si>
  <si>
    <t>`00275A</t>
  </si>
  <si>
    <t>RAJA SAEFUL CITRA R</t>
  </si>
  <si>
    <t>Bambu Krisik</t>
  </si>
  <si>
    <t>Bambu Ampel</t>
  </si>
  <si>
    <t>Durian</t>
  </si>
  <si>
    <t>`02237</t>
  </si>
  <si>
    <t>`+</t>
  </si>
  <si>
    <t>`02236</t>
  </si>
  <si>
    <t>3211151307480004</t>
  </si>
  <si>
    <t>Kanyere</t>
  </si>
  <si>
    <t>RT/RW. 001/002 Desa Cilayung Jatinangor Kab. Sumedang</t>
  </si>
  <si>
    <t>Sumedang, 13-07-1948</t>
  </si>
  <si>
    <t>Akta Jual Beli No. 602/2007 tgl 28-12-2007</t>
  </si>
  <si>
    <t>1964 m2</t>
  </si>
  <si>
    <t>Kantot</t>
  </si>
  <si>
    <t>ANANG</t>
  </si>
  <si>
    <t>Dadap/Cebreng</t>
  </si>
  <si>
    <t>Terisi</t>
  </si>
  <si>
    <t>`3211151307480004</t>
  </si>
  <si>
    <t>Akta Jual Beli No. 691/2007 tgl 28-12-2007</t>
  </si>
  <si>
    <t>1016 m2</t>
  </si>
  <si>
    <t>`02261</t>
  </si>
  <si>
    <t>Rambutan Gelong</t>
  </si>
  <si>
    <t>Kahiyang</t>
  </si>
  <si>
    <t>Akta Jual Beli No. 600/2017 tgl 28-12-2007</t>
  </si>
  <si>
    <t>1675 m2</t>
  </si>
  <si>
    <t>`02360</t>
  </si>
  <si>
    <t>21 m2</t>
  </si>
  <si>
    <t>1479 m2</t>
  </si>
  <si>
    <t>`02250</t>
  </si>
  <si>
    <t>Kacang Panjang</t>
  </si>
  <si>
    <t>Sarikancuh</t>
  </si>
  <si>
    <t>Takokak</t>
  </si>
  <si>
    <t>Bambu Hitam</t>
  </si>
  <si>
    <t>Tomat</t>
  </si>
  <si>
    <t>7,00 m2</t>
  </si>
  <si>
    <t>Pisang Raja Cere</t>
  </si>
  <si>
    <t>91,00 m2</t>
  </si>
  <si>
    <t>PAKIH</t>
  </si>
  <si>
    <t>septictank</t>
  </si>
  <si>
    <t>17,28 m2</t>
  </si>
  <si>
    <t>Jeruk Purut</t>
  </si>
  <si>
    <t>44,16 m2</t>
  </si>
  <si>
    <t>KARIMAN</t>
  </si>
  <si>
    <t>4,18 m2</t>
  </si>
  <si>
    <t>25,26 m2</t>
  </si>
  <si>
    <t>6,30 m2</t>
  </si>
  <si>
    <t>23,52 m2</t>
  </si>
  <si>
    <t>bangunan Kontenporer</t>
  </si>
  <si>
    <t>11,20 m2</t>
  </si>
  <si>
    <t>36,80 m2</t>
  </si>
  <si>
    <t>Bangunan Kontenporer</t>
  </si>
  <si>
    <t>Talas Padang</t>
  </si>
  <si>
    <t>8,90 m2</t>
  </si>
  <si>
    <t>36,88 m2</t>
  </si>
  <si>
    <t>KOSIAH</t>
  </si>
  <si>
    <t>Bambu Hijau</t>
  </si>
  <si>
    <t>19,20 m2</t>
  </si>
  <si>
    <t>44,12 m2</t>
  </si>
  <si>
    <t>48,53 m2</t>
  </si>
  <si>
    <t>KURNIAH</t>
  </si>
  <si>
    <t>11,60 m2</t>
  </si>
  <si>
    <t>Kawijaran</t>
  </si>
  <si>
    <t>54,75 m2</t>
  </si>
  <si>
    <t>41,97 m2</t>
  </si>
  <si>
    <t>Waru</t>
  </si>
  <si>
    <t>PURI'AH</t>
  </si>
  <si>
    <t>Cebreng</t>
  </si>
  <si>
    <t>24,54 m2</t>
  </si>
  <si>
    <t>3210141107330001</t>
  </si>
  <si>
    <t>Cemara</t>
  </si>
  <si>
    <t>29,60 m2</t>
  </si>
  <si>
    <t>Blok Selasa RT.003 RW.003 Desa Kertajati, Kec. Kertajati, Kab. Majalengka</t>
  </si>
  <si>
    <t>19,32 m2</t>
  </si>
  <si>
    <t>38,24 m2</t>
  </si>
  <si>
    <t>Majalengka, 11-07-1933</t>
  </si>
  <si>
    <t>SOIP ACIM</t>
  </si>
  <si>
    <t>SPPT PBB NOP : 32.12.140.007.008-0162.0 Letter C No.- Persil - Kelas - An. Soip Kariman</t>
  </si>
  <si>
    <t>6543 m2</t>
  </si>
  <si>
    <t>Bedug</t>
  </si>
  <si>
    <t>`01030</t>
  </si>
  <si>
    <t>`3210141406690000</t>
  </si>
  <si>
    <t>Majalengka, 14-06-1969</t>
  </si>
  <si>
    <t>32 m2</t>
  </si>
  <si>
    <t>SPPT PBB NOP : 32.12.140.007.036-0211.0 Letter C No.- Persil - Kelas - An. Umyak Lastra</t>
  </si>
  <si>
    <t>1063 m2</t>
  </si>
  <si>
    <t>Cintakarya</t>
  </si>
  <si>
    <t>`02217</t>
  </si>
  <si>
    <t>TAYA</t>
  </si>
  <si>
    <t>`3273124106750006</t>
  </si>
  <si>
    <t>Jl. Maleer Indah No. 39 Rt. 007 Rw.003 Batununggal Kota Bandung</t>
  </si>
  <si>
    <t>Bangka, 01-06-1975</t>
  </si>
  <si>
    <t>Akta Jual Beli No. 67/2016 tgl 21-01-2016</t>
  </si>
  <si>
    <t>1427 m2</t>
  </si>
  <si>
    <t>Hoe Cai</t>
  </si>
  <si>
    <t>`02504</t>
  </si>
  <si>
    <t>AULIYA RAMADHINI</t>
  </si>
  <si>
    <t>PENDATAAN TAHUN 2010</t>
  </si>
  <si>
    <t>DESA KERTAJATI, KECAMATAN KERTAJATI, KABUPATEN MAJALENGKA</t>
  </si>
  <si>
    <t xml:space="preserve">PENGADAAN TANAH UNTUK PEMBANGUNAN BANDARA INTERNASIONAL JAWA BARAT (BIJB) KERTAJATI </t>
  </si>
  <si>
    <t>DAFTAR HASIL INVENTARISASI DAN IDENTIFIKASI SATGAS A DAN B</t>
  </si>
  <si>
    <t>Padi (m2)</t>
  </si>
  <si>
    <t>6,00 m2</t>
  </si>
  <si>
    <t>Los Atap Terpal</t>
  </si>
  <si>
    <t xml:space="preserve">Mahoni </t>
  </si>
  <si>
    <t>0005</t>
  </si>
  <si>
    <t>IMAN SOEDRADJAT, A.Ptnh</t>
  </si>
  <si>
    <t>Satgas B</t>
  </si>
  <si>
    <t>Satgas A</t>
  </si>
  <si>
    <t>Majalengka, 03 Oktober 2017</t>
  </si>
  <si>
    <t>3210141510590005</t>
  </si>
  <si>
    <t>Majalengka, 15-10-1959</t>
  </si>
  <si>
    <t>SPPT PBB NOP : 32.12.140.010.007.-0120.0 An. Rali</t>
  </si>
  <si>
    <t>012/004</t>
  </si>
  <si>
    <t>0080</t>
  </si>
  <si>
    <t>RALI</t>
  </si>
  <si>
    <t>Bangunan Semi  Permanen</t>
  </si>
  <si>
    <t>Gorong-gorong</t>
  </si>
  <si>
    <t>Cor Beton Tumbuk</t>
  </si>
  <si>
    <t>Bangunan An. MUNAH</t>
  </si>
  <si>
    <t>Pagar BRC+Bata</t>
  </si>
  <si>
    <t>'3210145204530001</t>
  </si>
  <si>
    <t>Majalengka, 12-04-1953</t>
  </si>
  <si>
    <t>Bangunan An. KASMANI</t>
  </si>
  <si>
    <t>SPPT PBB NOP : 32.12.140.010.007.0069.0 An. Kasmani</t>
  </si>
  <si>
    <t>0097</t>
  </si>
  <si>
    <t>FATIMAH</t>
  </si>
  <si>
    <t>Bawang Daun</t>
  </si>
  <si>
    <t>'3210142711950002</t>
  </si>
  <si>
    <t>Bunga Sepatu</t>
  </si>
  <si>
    <t>Pelajar/Mahasiswa</t>
  </si>
  <si>
    <t>Majalengka, 27-11-1995</t>
  </si>
  <si>
    <t>Bangunan An. DASA</t>
  </si>
  <si>
    <t>Akta Hibah No. 48/2016 tgl 19-01-2016</t>
  </si>
  <si>
    <t>0075</t>
  </si>
  <si>
    <t>YUSUP</t>
  </si>
  <si>
    <t>'3210144107630001</t>
  </si>
  <si>
    <t>Blok Sukasari RT/RW 007/001 Desa Kertasari Kec. Kertajati Kab. Majalengka</t>
  </si>
  <si>
    <t>Cikur</t>
  </si>
  <si>
    <t>Majalengka, 01-07-1963</t>
  </si>
  <si>
    <t>Akta Jual Beli No. 67/2014 tgl 23-01-2014</t>
  </si>
  <si>
    <t>013/004</t>
  </si>
  <si>
    <t>0074</t>
  </si>
  <si>
    <t>SUYI</t>
  </si>
  <si>
    <t>'3210144301870001</t>
  </si>
  <si>
    <t>Majalengka, 03-01-1987</t>
  </si>
  <si>
    <t>Akta Jual Beli No. 649/2015 tgl 13-07-2015</t>
  </si>
  <si>
    <t>0072</t>
  </si>
  <si>
    <t>TINA SUPRIYATIN</t>
  </si>
  <si>
    <t>'3210142307630021</t>
  </si>
  <si>
    <t>Jambu Bol</t>
  </si>
  <si>
    <t>Batang, 23-07-1963</t>
  </si>
  <si>
    <t>Akta Jual Beli No. 177/2007 tgl 25-05-2007</t>
  </si>
  <si>
    <t>0090</t>
  </si>
  <si>
    <t>Bangunan An. KAMALUDIN</t>
  </si>
  <si>
    <t>'3210145312600001</t>
  </si>
  <si>
    <t>Majalengka, 13-12-1960</t>
  </si>
  <si>
    <t>SPPT PBB NOP : 32.12.140.010.007-0063.0 Letter C No.- Persil - Kelas - An. Syani</t>
  </si>
  <si>
    <t>0092</t>
  </si>
  <si>
    <t>SANI</t>
  </si>
  <si>
    <t>Bunga Gelombang Cinta</t>
  </si>
  <si>
    <t>Bunga Ganyong</t>
  </si>
  <si>
    <t>3210140506670002</t>
  </si>
  <si>
    <t>Majalengka. 05-06-1967</t>
  </si>
  <si>
    <t xml:space="preserve">Mangga </t>
  </si>
  <si>
    <t>Akta Jual Beli No. 765/2010 tgl 27-09-2010</t>
  </si>
  <si>
    <t>0095</t>
  </si>
  <si>
    <t>SODIKIN</t>
  </si>
  <si>
    <t>Mengurus Rumah Tangga'</t>
  </si>
  <si>
    <t>Akta Hibah No. 806/2014 tgl 14-05-2014</t>
  </si>
  <si>
    <t>0067</t>
  </si>
  <si>
    <t>Bangunan An. DEDE</t>
  </si>
  <si>
    <t>Bangunan An. YAYAH</t>
  </si>
  <si>
    <t>Sueg</t>
  </si>
  <si>
    <t>Bangunan An. NURMAWI</t>
  </si>
  <si>
    <t>Lengkong</t>
  </si>
  <si>
    <t>'3210142711440001</t>
  </si>
  <si>
    <t>Petani</t>
  </si>
  <si>
    <t>Majalengka, 25-11-1944</t>
  </si>
  <si>
    <t>SPPT PBB NOP : 32.12.140.010.007-0137.0 Letter C No.- Persil - Kelas - An. Nurmawi</t>
  </si>
  <si>
    <t>0055</t>
  </si>
  <si>
    <t>NURMAWI</t>
  </si>
  <si>
    <t>'3210145003770001</t>
  </si>
  <si>
    <t>Majalengka, 10-03-1977</t>
  </si>
  <si>
    <t>Sertipikat Hak Milik No.00101 tgl 21-04-2009</t>
  </si>
  <si>
    <t>0057</t>
  </si>
  <si>
    <t>LILIS SUKAESIH</t>
  </si>
  <si>
    <t>Bangunan An. AKIM</t>
  </si>
  <si>
    <t>'3210141610880001</t>
  </si>
  <si>
    <t>Majalengka, 16-10-1988</t>
  </si>
  <si>
    <t>Akta Hibah No. 1085/2011 tgl 25-11-2011</t>
  </si>
  <si>
    <t>ASEP NUGROHO KARSITO</t>
  </si>
  <si>
    <t>'3210154110730021</t>
  </si>
  <si>
    <t xml:space="preserve">Laja </t>
  </si>
  <si>
    <t>Blok Pulo RT/RW 004/002 Desa Biyawak Kec. Jatitujuh Kab. Majalengka</t>
  </si>
  <si>
    <t>Majalengka, 01-10-1973</t>
  </si>
  <si>
    <t>SPPT PBB NOP : 32.12.140.010.007-0143.0 Letter C No.- Persil - Kelas - An. Rais</t>
  </si>
  <si>
    <t>0061</t>
  </si>
  <si>
    <t>RAS</t>
  </si>
  <si>
    <t>Bunga Dolar</t>
  </si>
  <si>
    <t>Bunga Cinta</t>
  </si>
  <si>
    <t>'3210145610580001</t>
  </si>
  <si>
    <t>Majalengka, 16-10-1958</t>
  </si>
  <si>
    <t>Akta Jual Beli No. 497/594.4/Ktj./X/1990 tgl 17-10-1990</t>
  </si>
  <si>
    <t>0081</t>
  </si>
  <si>
    <t>RUNDASIH</t>
  </si>
  <si>
    <t>Labu</t>
  </si>
  <si>
    <t>'321014631073002</t>
  </si>
  <si>
    <t>Majalengka, 23-10-1973</t>
  </si>
  <si>
    <t>SPPT PBB NOP : 32.12.140.010.007-0154.0 Letter C No.- Persil - Kelas - An. Rokasih</t>
  </si>
  <si>
    <t>0064</t>
  </si>
  <si>
    <t>ROKASIH</t>
  </si>
  <si>
    <t>'3210141812450001</t>
  </si>
  <si>
    <t>Bangunan L II</t>
  </si>
  <si>
    <t>Pensiunan</t>
  </si>
  <si>
    <t>Magelang, 18-12-1945</t>
  </si>
  <si>
    <t>Akta Hibah No. 247/2010 tgl 16-04-2010</t>
  </si>
  <si>
    <t>0065</t>
  </si>
  <si>
    <t>NGADIJONO</t>
  </si>
  <si>
    <t>Kalengkeng</t>
  </si>
  <si>
    <t>Kayu Putih</t>
  </si>
  <si>
    <t>Palem Botol</t>
  </si>
  <si>
    <t>Bunga Cempaka</t>
  </si>
  <si>
    <t>'3210141701680001</t>
  </si>
  <si>
    <t>Bunga Anggrek</t>
  </si>
  <si>
    <t>Majalengka, 17-01-1968</t>
  </si>
  <si>
    <t>SPPT PBB NOP : 32.12.140.010.007-0129.0 Letter C No.- Persil - Kelas - An. Kusnadi</t>
  </si>
  <si>
    <t>007/004</t>
  </si>
  <si>
    <t>0086</t>
  </si>
  <si>
    <t>KUSNADI</t>
  </si>
  <si>
    <t>'3210144110640001</t>
  </si>
  <si>
    <t>Majalengka, 01-10-1964</t>
  </si>
  <si>
    <t>Akta Jual Beli No. 117/594.4/Ktj./III/1991 tgl 30-03-1991</t>
  </si>
  <si>
    <t>0083</t>
  </si>
  <si>
    <t>Bangunan An. EKA</t>
  </si>
  <si>
    <t>Pagar Tembok Bouwling</t>
  </si>
  <si>
    <t>nangka</t>
  </si>
  <si>
    <t>Akta Jual Beli No. 305/2005 tgl 22-03-2005</t>
  </si>
  <si>
    <t>Akta Jual Beli No. 409/2006 tgl 18-04-2006</t>
  </si>
  <si>
    <t>0078</t>
  </si>
  <si>
    <t>Emes</t>
  </si>
  <si>
    <t>'3210144107770221</t>
  </si>
  <si>
    <t>E.</t>
  </si>
  <si>
    <t>Majalengka, 01-07-1977</t>
  </si>
  <si>
    <t>Akta Jual Beli No. 530/2014 tgl 21-03-2014</t>
  </si>
  <si>
    <t>0077</t>
  </si>
  <si>
    <t>SITI AISAH</t>
  </si>
  <si>
    <t>Kembang Wijaya Kusuma</t>
  </si>
  <si>
    <t>Kembang Kertas</t>
  </si>
  <si>
    <t>Duren</t>
  </si>
  <si>
    <t>'3212142012006857</t>
  </si>
  <si>
    <t>Dusun Cisahang RT/RW 002/011 Desa Mekarmulya Kec.Kertajati Kab. Majalengka</t>
  </si>
  <si>
    <t>Kolam</t>
  </si>
  <si>
    <t>Majalengka, 11-02-1980</t>
  </si>
  <si>
    <t>Akta Jual Beli No. 823/2004 tgl 15-12-2004</t>
  </si>
  <si>
    <t>0076</t>
  </si>
  <si>
    <t>IROH BINTI SARKUM</t>
  </si>
  <si>
    <t>'3210146004670001</t>
  </si>
  <si>
    <t>Blok Nanjung Mulya RT/RW 004/003 Desa Sukamulya Kec. Kertajati Kab. Majalengka</t>
  </si>
  <si>
    <t>Majalengka, 20-04-1967</t>
  </si>
  <si>
    <t>SPPT PBB NOP : 32.12.140.010.007-0119.0 Letter C No.- Persil - Kelas - An. Castra</t>
  </si>
  <si>
    <t>0079</t>
  </si>
  <si>
    <t>SAYI</t>
  </si>
  <si>
    <t>Bangunan An. WARCAM</t>
  </si>
  <si>
    <t>Bangunan An. ANAS</t>
  </si>
  <si>
    <t>Ubi Jalar</t>
  </si>
  <si>
    <t>Ubi Legi</t>
  </si>
  <si>
    <t>Bangunan An. TARYA</t>
  </si>
  <si>
    <t>'3210141107700041</t>
  </si>
  <si>
    <t>Dusun Sidamukti RT/RW 005/003 Desa Sukakerta Kec. Kertajati Kab.Majalengka</t>
  </si>
  <si>
    <t>Majalengka, 11-07-1970</t>
  </si>
  <si>
    <t>SPPT PBB NOP : 32.12.140.010.007-0107.0 Letter C No.- Persil - Kelas - An. Anim</t>
  </si>
  <si>
    <t>0070</t>
  </si>
  <si>
    <t>JUMARI</t>
  </si>
  <si>
    <t>Bangunan An. MUHAMAD JAJULI</t>
  </si>
  <si>
    <t>'3210145008740007</t>
  </si>
  <si>
    <t>Majalengka, 10-08-1974</t>
  </si>
  <si>
    <t>SPPT PBB NOP : 32.12.140.010.007-0106.0 Letter C No.- Persil - Kelas - An. Kasma Daskini</t>
  </si>
  <si>
    <t>0069</t>
  </si>
  <si>
    <t>DASKINI</t>
  </si>
  <si>
    <t>'3210140711800002</t>
  </si>
  <si>
    <t>Majalengka, 07-11-1980</t>
  </si>
  <si>
    <t>Akta Hibah No. 199/2010 tgl 31-03-2010</t>
  </si>
  <si>
    <t>0068</t>
  </si>
  <si>
    <t>SARKI</t>
  </si>
  <si>
    <t>Bangunan An. KASBA</t>
  </si>
  <si>
    <t>Bangunan An. TARSAM</t>
  </si>
  <si>
    <t>Bangunan An. KAPSAH</t>
  </si>
  <si>
    <t>Jambo Bol</t>
  </si>
  <si>
    <t>'3210146307320001</t>
  </si>
  <si>
    <t>betadin</t>
  </si>
  <si>
    <t>Bangunan An. SANGKEM</t>
  </si>
  <si>
    <t>SPPT PBB NOP : 32.12.140.010.007-0057.0 Letter C No.- Persil - Kelas - An. Rinta</t>
  </si>
  <si>
    <t>0087</t>
  </si>
  <si>
    <t>'3210145405710002</t>
  </si>
  <si>
    <t>Majalengka, 14-05-1971</t>
  </si>
  <si>
    <t>Akta Jual Beli No. 79/2015 tgl 23-01-2015</t>
  </si>
  <si>
    <t>0066</t>
  </si>
  <si>
    <t>ITI KARSITI</t>
  </si>
  <si>
    <t>Bangunan An. KIKI/RASMIN K</t>
  </si>
  <si>
    <t>'3210141706620041</t>
  </si>
  <si>
    <t>Majalengka, 17-06-1962</t>
  </si>
  <si>
    <t>SPPT PBB NOP : 32.12.140.010.007-0058.0 Letter C No.- Persil - Kelas - An. Rasmin Komariah</t>
  </si>
  <si>
    <t>0089</t>
  </si>
  <si>
    <t>RASMIN</t>
  </si>
  <si>
    <t>Bangunan An. WARSIM PERMANA</t>
  </si>
  <si>
    <t xml:space="preserve">Jambu  </t>
  </si>
  <si>
    <t>Akta Jual Beli No. 700/2012 tgl 22-10-2012</t>
  </si>
  <si>
    <t>0091</t>
  </si>
  <si>
    <t>Bunga Andang</t>
  </si>
  <si>
    <t>Bunga Cemara</t>
  </si>
  <si>
    <t>'3210140803800021</t>
  </si>
  <si>
    <t>Akta Jual Beli No. 312/2010 tgl 17-05-2010</t>
  </si>
  <si>
    <t>0093</t>
  </si>
  <si>
    <t>3210140408690002</t>
  </si>
  <si>
    <t>Pagar Besi Holo</t>
  </si>
  <si>
    <t>Toko Bangunan Permanen</t>
  </si>
  <si>
    <t>Bunga Lidah Mertua</t>
  </si>
  <si>
    <t>Los Genteng/Kandang Ayam</t>
  </si>
  <si>
    <t>Cingcau</t>
  </si>
  <si>
    <t>Majalengka, 04-08-1969</t>
  </si>
  <si>
    <t>AJB No. 418/594.4/Ktj./IX/1994 tgl. 01-09-1994 dan SPPT PBB NOP : 32.12.140.010.007-0064.0 Letter C No.- Persil - Kelas - An. Surahman</t>
  </si>
  <si>
    <t>0094</t>
  </si>
  <si>
    <t>SURAHMAN</t>
  </si>
  <si>
    <t>Bangunan An. NURSIM</t>
  </si>
  <si>
    <t>Bangunan An. CARSIH</t>
  </si>
  <si>
    <t>Bangunan An. RESIH</t>
  </si>
  <si>
    <t>3210140511430001</t>
  </si>
  <si>
    <t>Majalengka, 05-11-1943</t>
  </si>
  <si>
    <t>SPPT PBB NOP : 32.12.140.010.007-0070.0 Letter C No.- Persil - Kelas - An. Carnawi</t>
  </si>
  <si>
    <t>0098</t>
  </si>
  <si>
    <t>CARNAWI</t>
  </si>
  <si>
    <t>BANGUNAN AN. AHMAD</t>
  </si>
  <si>
    <t>BANGUNAN AN. TARPIN</t>
  </si>
  <si>
    <t>BANGUNAN AN. EPENG WASPAN</t>
  </si>
  <si>
    <t>Surwaung</t>
  </si>
  <si>
    <t>Sahang</t>
  </si>
  <si>
    <t>3210141510720021</t>
  </si>
  <si>
    <t>Los Fiber Auning</t>
  </si>
  <si>
    <t>Majalengka, 15-10-1972</t>
  </si>
  <si>
    <t>SPPT PBB NOP : 32.12.140.010.007-0071.0 Letter C No.- Persil - Kelas - An. Wasmin</t>
  </si>
  <si>
    <t>0099</t>
  </si>
  <si>
    <t>DASIM</t>
  </si>
  <si>
    <t>3210141511600021</t>
  </si>
  <si>
    <t>Majalengka, 15-11-1960</t>
  </si>
  <si>
    <t>Akta Jual Beli No. 467/2011 tgl 06-04-2011</t>
  </si>
  <si>
    <t>0100</t>
  </si>
  <si>
    <t>SUNARDI</t>
  </si>
  <si>
    <t>3210140703680004</t>
  </si>
  <si>
    <t>Blok Minggu RT/RW 001/001 Desa Sukamulya Kec. Kertajati Kab. Majalengka</t>
  </si>
  <si>
    <t>Majalengka, 07-02-1968</t>
  </si>
  <si>
    <t>Sertipikat Hak Milik No. 00145 tgl 03-04-2012 dan Akta Jual Beli No. 1591/2014 tgl 24-12-2014</t>
  </si>
  <si>
    <t>0102</t>
  </si>
  <si>
    <t>TARSONO</t>
  </si>
  <si>
    <t>Bangunan An. SUMA WIJAYA</t>
  </si>
  <si>
    <t>'3210141301800001</t>
  </si>
  <si>
    <t>Majalengka, 07-08-1980</t>
  </si>
  <si>
    <t>SPPT PBB NOP : 32.12.140.010.007-0180.0 Letter C No.- Persil 30 Kelas D.I An. Suma</t>
  </si>
  <si>
    <t>0103</t>
  </si>
  <si>
    <t>SUMA WIJAYA</t>
  </si>
  <si>
    <t>0054</t>
  </si>
  <si>
    <t>Nusa Indah</t>
  </si>
  <si>
    <t>'3603030102650006</t>
  </si>
  <si>
    <t>0088</t>
  </si>
  <si>
    <t>Rumah Sanyo</t>
  </si>
  <si>
    <t>Lantai Ploor</t>
  </si>
  <si>
    <t xml:space="preserve">f. </t>
  </si>
  <si>
    <t>Lantai Floor</t>
  </si>
  <si>
    <t>Pavinblok</t>
  </si>
  <si>
    <t>Lapang Voli</t>
  </si>
  <si>
    <t>Saung</t>
  </si>
  <si>
    <t>Pagar Tembok Besi</t>
  </si>
  <si>
    <t>Ketua TIM I</t>
  </si>
  <si>
    <t>Ketua TIM II</t>
  </si>
  <si>
    <t>Ketua TIM III</t>
  </si>
  <si>
    <t>IYUS SUSANTO</t>
  </si>
  <si>
    <t>HARIYANTO, SH</t>
  </si>
  <si>
    <t>Majalengka, ………………………………………. 2017</t>
  </si>
  <si>
    <t>NIP. 196102091991031001</t>
  </si>
  <si>
    <t>NIP. 196003251984031003</t>
  </si>
  <si>
    <t>NIP. 196402031989031008</t>
  </si>
  <si>
    <t>AHMAD</t>
  </si>
  <si>
    <t>RUSNIAWATI</t>
  </si>
  <si>
    <t>Paping</t>
  </si>
  <si>
    <t>Bangunan Semi Permanen (Gudang)</t>
  </si>
  <si>
    <t>Floor Rabat</t>
  </si>
  <si>
    <t>CARMAN (2)</t>
  </si>
  <si>
    <t>Pondasi T Cuci</t>
  </si>
  <si>
    <t>Sumur</t>
  </si>
  <si>
    <t>Kolam Hias</t>
  </si>
  <si>
    <t>Pagar Minimalis</t>
  </si>
  <si>
    <t>138.2 m1</t>
  </si>
  <si>
    <t>Ahmad :</t>
  </si>
  <si>
    <t>Kandang Ayam</t>
  </si>
  <si>
    <t>Iis :</t>
  </si>
  <si>
    <t>Tembok Bata</t>
  </si>
  <si>
    <t>Ade Anah :</t>
  </si>
  <si>
    <t>Eyoh / Maya :</t>
  </si>
  <si>
    <t>78 m1</t>
  </si>
  <si>
    <t>29 m1</t>
  </si>
  <si>
    <t>47 m1</t>
  </si>
  <si>
    <t>14 m1</t>
  </si>
  <si>
    <t>63.5 m1</t>
  </si>
  <si>
    <t>Tenggek / Iti :</t>
  </si>
  <si>
    <t>Titin Maryati :</t>
  </si>
  <si>
    <t>Kadim :</t>
  </si>
  <si>
    <t>27.1 m1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</si>
</sst>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_(* #,##0.00_);_(* \(#,##0.00\);_(* &quot;-&quot;_);_(@_)"/>
    <numFmt numFmtId="167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name val="Century Gothic"/>
      <family val="2"/>
    </font>
    <font>
      <sz val="11"/>
      <name val="Calibri"/>
      <family val="2"/>
      <scheme val="minor"/>
    </font>
    <font>
      <b/>
      <sz val="14"/>
      <name val="Century Gothic"/>
      <family val="2"/>
    </font>
    <font>
      <b/>
      <sz val="18"/>
      <name val="Century Gothic"/>
      <family val="2"/>
    </font>
    <font>
      <b/>
      <u/>
      <sz val="1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Century Gothic"/>
      <family val="2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u/>
      <sz val="11"/>
      <name val="Century Gothic"/>
      <family val="2"/>
    </font>
    <font>
      <u/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5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</cellStyleXfs>
  <cellXfs count="1427">
    <xf numFmtId="0" fontId="0" fillId="0" borderId="0" xfId="0"/>
    <xf numFmtId="0" fontId="2" fillId="0" borderId="0" xfId="1" applyFont="1"/>
    <xf numFmtId="0" fontId="2" fillId="0" borderId="0" xfId="1" applyFont="1" applyFill="1"/>
    <xf numFmtId="1" fontId="2" fillId="0" borderId="0" xfId="1" applyNumberFormat="1" applyFont="1" applyFill="1"/>
    <xf numFmtId="49" fontId="2" fillId="0" borderId="0" xfId="1" applyNumberFormat="1" applyFont="1" applyFill="1"/>
    <xf numFmtId="0" fontId="2" fillId="0" borderId="0" xfId="1" applyFont="1" applyFill="1" applyBorder="1"/>
    <xf numFmtId="43" fontId="3" fillId="0" borderId="0" xfId="2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 wrapText="1"/>
    </xf>
    <xf numFmtId="0" fontId="3" fillId="0" borderId="3" xfId="1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left" vertical="center"/>
    </xf>
    <xf numFmtId="0" fontId="3" fillId="0" borderId="3" xfId="1" quotePrefix="1" applyFont="1" applyFill="1" applyBorder="1" applyAlignment="1">
      <alignment horizontal="center" vertical="center"/>
    </xf>
    <xf numFmtId="43" fontId="3" fillId="0" borderId="2" xfId="2" applyFont="1" applyFill="1" applyBorder="1" applyAlignment="1">
      <alignment horizontal="center" vertical="center"/>
    </xf>
    <xf numFmtId="164" fontId="3" fillId="0" borderId="3" xfId="2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3" fillId="0" borderId="4" xfId="1" applyFont="1" applyFill="1" applyBorder="1" applyAlignment="1">
      <alignment vertical="center"/>
    </xf>
    <xf numFmtId="0" fontId="3" fillId="0" borderId="1" xfId="1" applyFont="1" applyFill="1" applyBorder="1" applyAlignment="1">
      <alignment vertical="top"/>
    </xf>
    <xf numFmtId="0" fontId="3" fillId="0" borderId="1" xfId="1" quotePrefix="1" applyFont="1" applyFill="1" applyBorder="1" applyAlignment="1">
      <alignment vertical="center"/>
    </xf>
    <xf numFmtId="0" fontId="3" fillId="0" borderId="4" xfId="1" applyFont="1" applyFill="1" applyBorder="1" applyAlignment="1">
      <alignment vertical="top"/>
    </xf>
    <xf numFmtId="164" fontId="3" fillId="0" borderId="6" xfId="2" applyNumberFormat="1" applyFont="1" applyFill="1" applyBorder="1" applyAlignment="1">
      <alignment horizontal="center" vertical="center"/>
    </xf>
    <xf numFmtId="43" fontId="3" fillId="0" borderId="6" xfId="2" applyFont="1" applyFill="1" applyBorder="1" applyAlignment="1">
      <alignment horizontal="center" vertical="center"/>
    </xf>
    <xf numFmtId="0" fontId="3" fillId="0" borderId="5" xfId="1" applyFont="1" applyFill="1" applyBorder="1" applyAlignment="1">
      <alignment vertical="center" wrapText="1"/>
    </xf>
    <xf numFmtId="0" fontId="3" fillId="0" borderId="7" xfId="1" applyFont="1" applyFill="1" applyBorder="1" applyAlignment="1">
      <alignment vertical="center"/>
    </xf>
    <xf numFmtId="0" fontId="3" fillId="0" borderId="5" xfId="1" applyFont="1" applyFill="1" applyBorder="1" applyAlignment="1">
      <alignment vertical="top"/>
    </xf>
    <xf numFmtId="0" fontId="3" fillId="0" borderId="5" xfId="1" applyFont="1" applyFill="1" applyBorder="1" applyAlignment="1">
      <alignment vertical="top" wrapText="1"/>
    </xf>
    <xf numFmtId="0" fontId="3" fillId="0" borderId="7" xfId="1" applyFont="1" applyFill="1" applyBorder="1" applyAlignment="1">
      <alignment vertical="top"/>
    </xf>
    <xf numFmtId="0" fontId="3" fillId="0" borderId="5" xfId="1" applyFont="1" applyFill="1" applyBorder="1" applyAlignment="1">
      <alignment vertical="center"/>
    </xf>
    <xf numFmtId="165" fontId="3" fillId="0" borderId="6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left" vertical="center"/>
    </xf>
    <xf numFmtId="0" fontId="3" fillId="0" borderId="0" xfId="1" quotePrefix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vertical="center" wrapText="1"/>
    </xf>
    <xf numFmtId="0" fontId="3" fillId="0" borderId="10" xfId="1" applyFont="1" applyFill="1" applyBorder="1" applyAlignment="1">
      <alignment vertical="center"/>
    </xf>
    <xf numFmtId="165" fontId="3" fillId="0" borderId="9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vertical="center"/>
    </xf>
    <xf numFmtId="43" fontId="3" fillId="0" borderId="9" xfId="2" applyFont="1" applyFill="1" applyBorder="1" applyAlignment="1">
      <alignment horizontal="center" vertical="center"/>
    </xf>
    <xf numFmtId="164" fontId="3" fillId="0" borderId="10" xfId="2" applyNumberFormat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top" wrapText="1"/>
    </xf>
    <xf numFmtId="0" fontId="3" fillId="0" borderId="11" xfId="1" applyFont="1" applyFill="1" applyBorder="1" applyAlignment="1">
      <alignment horizontal="left" vertical="top"/>
    </xf>
    <xf numFmtId="0" fontId="3" fillId="0" borderId="8" xfId="1" applyFont="1" applyFill="1" applyBorder="1" applyAlignment="1">
      <alignment vertical="center"/>
    </xf>
    <xf numFmtId="0" fontId="3" fillId="0" borderId="11" xfId="1" applyFont="1" applyFill="1" applyBorder="1" applyAlignment="1">
      <alignment horizontal="left" vertical="center"/>
    </xf>
    <xf numFmtId="0" fontId="5" fillId="0" borderId="11" xfId="1" quotePrefix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vertical="top"/>
    </xf>
    <xf numFmtId="0" fontId="3" fillId="0" borderId="3" xfId="1" applyFont="1" applyFill="1" applyBorder="1" applyAlignment="1">
      <alignment vertical="top"/>
    </xf>
    <xf numFmtId="0" fontId="3" fillId="0" borderId="1" xfId="1" applyFont="1" applyFill="1" applyBorder="1" applyAlignment="1">
      <alignment vertical="top" wrapText="1"/>
    </xf>
    <xf numFmtId="0" fontId="3" fillId="0" borderId="6" xfId="1" applyFont="1" applyFill="1" applyBorder="1" applyAlignment="1">
      <alignment vertical="top"/>
    </xf>
    <xf numFmtId="0" fontId="3" fillId="0" borderId="0" xfId="1" applyFont="1" applyFill="1" applyBorder="1" applyAlignment="1">
      <alignment vertical="top"/>
    </xf>
    <xf numFmtId="0" fontId="3" fillId="0" borderId="4" xfId="1" quotePrefix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vertical="center"/>
    </xf>
    <xf numFmtId="0" fontId="3" fillId="0" borderId="7" xfId="1" quotePrefix="1" applyFont="1" applyFill="1" applyBorder="1" applyAlignment="1">
      <alignment horizontal="center" vertical="center"/>
    </xf>
    <xf numFmtId="0" fontId="5" fillId="0" borderId="7" xfId="1" quotePrefix="1" applyFont="1" applyFill="1" applyBorder="1" applyAlignment="1">
      <alignment horizontal="center" vertical="top"/>
    </xf>
    <xf numFmtId="164" fontId="3" fillId="0" borderId="0" xfId="2" applyNumberFormat="1" applyFont="1" applyFill="1" applyBorder="1" applyAlignment="1">
      <alignment horizontal="center" vertical="top"/>
    </xf>
    <xf numFmtId="0" fontId="3" fillId="0" borderId="11" xfId="1" applyFont="1" applyFill="1" applyBorder="1" applyAlignment="1">
      <alignment vertical="top"/>
    </xf>
    <xf numFmtId="0" fontId="3" fillId="0" borderId="0" xfId="1" applyFont="1" applyFill="1"/>
    <xf numFmtId="0" fontId="3" fillId="0" borderId="5" xfId="1" quotePrefix="1" applyFont="1" applyFill="1" applyBorder="1" applyAlignment="1">
      <alignment vertical="top" wrapText="1"/>
    </xf>
    <xf numFmtId="164" fontId="3" fillId="0" borderId="9" xfId="2" applyNumberFormat="1" applyFont="1" applyFill="1" applyBorder="1" applyAlignment="1">
      <alignment horizontal="center" vertical="center"/>
    </xf>
    <xf numFmtId="0" fontId="3" fillId="0" borderId="3" xfId="1" applyFont="1" applyFill="1" applyBorder="1"/>
    <xf numFmtId="49" fontId="3" fillId="0" borderId="3" xfId="1" quotePrefix="1" applyNumberFormat="1" applyFont="1" applyFill="1" applyBorder="1" applyAlignment="1">
      <alignment horizontal="center" vertical="center"/>
    </xf>
    <xf numFmtId="0" fontId="3" fillId="0" borderId="0" xfId="1" applyFont="1" applyFill="1" applyBorder="1"/>
    <xf numFmtId="0" fontId="2" fillId="2" borderId="0" xfId="1" applyFont="1" applyFill="1"/>
    <xf numFmtId="0" fontId="5" fillId="0" borderId="9" xfId="1" quotePrefix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43" fontId="3" fillId="0" borderId="6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top" wrapText="1"/>
    </xf>
    <xf numFmtId="164" fontId="3" fillId="0" borderId="5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5" fontId="3" fillId="0" borderId="6" xfId="1" applyNumberFormat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center"/>
    </xf>
    <xf numFmtId="0" fontId="3" fillId="0" borderId="7" xfId="1" applyFont="1" applyFill="1" applyBorder="1" applyAlignment="1">
      <alignment horizontal="left" vertical="top"/>
    </xf>
    <xf numFmtId="0" fontId="5" fillId="0" borderId="7" xfId="1" quotePrefix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vertical="top" wrapText="1"/>
    </xf>
    <xf numFmtId="0" fontId="3" fillId="0" borderId="1" xfId="1" applyFont="1" applyFill="1" applyBorder="1"/>
    <xf numFmtId="0" fontId="3" fillId="0" borderId="4" xfId="1" applyFont="1" applyFill="1" applyBorder="1"/>
    <xf numFmtId="0" fontId="3" fillId="0" borderId="5" xfId="1" applyFont="1" applyFill="1" applyBorder="1"/>
    <xf numFmtId="0" fontId="3" fillId="0" borderId="7" xfId="1" applyFont="1" applyFill="1" applyBorder="1"/>
    <xf numFmtId="0" fontId="3" fillId="0" borderId="9" xfId="1" applyFont="1" applyFill="1" applyBorder="1" applyAlignment="1">
      <alignment vertical="top"/>
    </xf>
    <xf numFmtId="0" fontId="3" fillId="0" borderId="10" xfId="1" applyFont="1" applyFill="1" applyBorder="1" applyAlignment="1">
      <alignment vertical="top" wrapText="1"/>
    </xf>
    <xf numFmtId="0" fontId="3" fillId="0" borderId="8" xfId="1" applyFont="1" applyFill="1" applyBorder="1"/>
    <xf numFmtId="0" fontId="3" fillId="0" borderId="11" xfId="1" applyFont="1" applyFill="1" applyBorder="1"/>
    <xf numFmtId="0" fontId="3" fillId="0" borderId="10" xfId="1" applyFont="1" applyFill="1" applyBorder="1" applyAlignment="1">
      <alignment horizontal="left" vertical="center"/>
    </xf>
    <xf numFmtId="0" fontId="3" fillId="0" borderId="6" xfId="1" applyFont="1" applyFill="1" applyBorder="1" applyAlignment="1">
      <alignment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vertical="top"/>
    </xf>
    <xf numFmtId="43" fontId="3" fillId="0" borderId="6" xfId="2" applyFont="1" applyFill="1" applyBorder="1" applyAlignment="1">
      <alignment horizontal="center" vertical="top"/>
    </xf>
    <xf numFmtId="0" fontId="3" fillId="0" borderId="10" xfId="1" applyFont="1" applyFill="1" applyBorder="1" applyAlignment="1">
      <alignment vertical="top"/>
    </xf>
    <xf numFmtId="165" fontId="3" fillId="0" borderId="0" xfId="1" applyNumberFormat="1" applyFont="1" applyFill="1" applyBorder="1" applyAlignment="1">
      <alignment horizontal="center" vertical="center"/>
    </xf>
    <xf numFmtId="43" fontId="3" fillId="0" borderId="6" xfId="2" applyFont="1" applyFill="1" applyBorder="1" applyAlignment="1">
      <alignment vertical="center"/>
    </xf>
    <xf numFmtId="164" fontId="3" fillId="0" borderId="0" xfId="2" applyNumberFormat="1" applyFont="1" applyFill="1" applyBorder="1" applyAlignment="1">
      <alignment vertical="center"/>
    </xf>
    <xf numFmtId="0" fontId="3" fillId="0" borderId="7" xfId="1" applyFont="1" applyFill="1" applyBorder="1" applyAlignment="1">
      <alignment vertical="center" wrapText="1"/>
    </xf>
    <xf numFmtId="164" fontId="3" fillId="0" borderId="10" xfId="2" applyNumberFormat="1" applyFont="1" applyFill="1" applyBorder="1" applyAlignment="1">
      <alignment vertical="top"/>
    </xf>
    <xf numFmtId="0" fontId="3" fillId="0" borderId="8" xfId="1" applyFont="1" applyFill="1" applyBorder="1" applyAlignment="1">
      <alignment vertical="top"/>
    </xf>
    <xf numFmtId="0" fontId="3" fillId="0" borderId="8" xfId="1" quotePrefix="1" applyFont="1" applyFill="1" applyBorder="1" applyAlignment="1">
      <alignment vertical="center"/>
    </xf>
    <xf numFmtId="164" fontId="3" fillId="0" borderId="3" xfId="2" applyNumberFormat="1" applyFont="1" applyFill="1" applyBorder="1" applyAlignment="1">
      <alignment vertical="top"/>
    </xf>
    <xf numFmtId="164" fontId="3" fillId="0" borderId="0" xfId="2" applyNumberFormat="1" applyFont="1" applyFill="1" applyBorder="1" applyAlignment="1">
      <alignment vertical="top"/>
    </xf>
    <xf numFmtId="0" fontId="1" fillId="0" borderId="0" xfId="1"/>
    <xf numFmtId="0" fontId="3" fillId="0" borderId="5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vertical="center"/>
    </xf>
    <xf numFmtId="43" fontId="3" fillId="0" borderId="6" xfId="2" applyNumberFormat="1" applyFont="1" applyFill="1" applyBorder="1" applyAlignment="1">
      <alignment vertical="center"/>
    </xf>
    <xf numFmtId="0" fontId="3" fillId="0" borderId="5" xfId="1" applyFont="1" applyFill="1" applyBorder="1" applyAlignment="1">
      <alignment horizontal="left" vertical="center" wrapText="1"/>
    </xf>
    <xf numFmtId="43" fontId="3" fillId="0" borderId="9" xfId="2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43" fontId="3" fillId="0" borderId="7" xfId="2" applyFont="1" applyFill="1" applyBorder="1" applyAlignment="1">
      <alignment vertical="top"/>
    </xf>
    <xf numFmtId="164" fontId="3" fillId="0" borderId="7" xfId="2" applyNumberFormat="1" applyFont="1" applyFill="1" applyBorder="1" applyAlignment="1">
      <alignment vertical="top"/>
    </xf>
    <xf numFmtId="43" fontId="3" fillId="0" borderId="7" xfId="2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43" fontId="3" fillId="0" borderId="11" xfId="2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vertical="top"/>
    </xf>
    <xf numFmtId="43" fontId="3" fillId="0" borderId="0" xfId="2" applyFont="1" applyFill="1" applyBorder="1"/>
    <xf numFmtId="164" fontId="3" fillId="0" borderId="6" xfId="2" applyNumberFormat="1" applyFont="1" applyFill="1" applyBorder="1"/>
    <xf numFmtId="43" fontId="3" fillId="0" borderId="6" xfId="2" applyFont="1" applyFill="1" applyBorder="1" applyAlignment="1">
      <alignment horizontal="right"/>
    </xf>
    <xf numFmtId="43" fontId="3" fillId="0" borderId="10" xfId="2" applyFont="1" applyFill="1" applyBorder="1"/>
    <xf numFmtId="43" fontId="3" fillId="0" borderId="9" xfId="2" applyFont="1" applyFill="1" applyBorder="1"/>
    <xf numFmtId="0" fontId="3" fillId="0" borderId="10" xfId="1" applyFont="1" applyFill="1" applyBorder="1" applyAlignment="1">
      <alignment horizontal="left" vertical="top"/>
    </xf>
    <xf numFmtId="0" fontId="3" fillId="0" borderId="3" xfId="1" quotePrefix="1" applyFont="1" applyFill="1" applyBorder="1" applyAlignment="1">
      <alignment vertical="center"/>
    </xf>
    <xf numFmtId="43" fontId="3" fillId="0" borderId="0" xfId="2" applyFont="1" applyFill="1" applyBorder="1" applyAlignment="1">
      <alignment vertical="center"/>
    </xf>
    <xf numFmtId="164" fontId="3" fillId="0" borderId="6" xfId="2" applyNumberFormat="1" applyFont="1" applyFill="1" applyBorder="1" applyAlignment="1">
      <alignment vertical="top"/>
    </xf>
    <xf numFmtId="164" fontId="3" fillId="0" borderId="6" xfId="2" applyNumberFormat="1" applyFont="1" applyFill="1" applyBorder="1" applyAlignment="1">
      <alignment vertical="center"/>
    </xf>
    <xf numFmtId="0" fontId="3" fillId="0" borderId="10" xfId="1" applyFont="1" applyFill="1" applyBorder="1"/>
    <xf numFmtId="0" fontId="3" fillId="0" borderId="9" xfId="1" applyFont="1" applyFill="1" applyBorder="1"/>
    <xf numFmtId="164" fontId="3" fillId="0" borderId="2" xfId="2" applyNumberFormat="1" applyFont="1" applyFill="1" applyBorder="1" applyAlignment="1">
      <alignment horizontal="center" vertical="center"/>
    </xf>
    <xf numFmtId="0" fontId="3" fillId="0" borderId="6" xfId="1" applyFont="1" applyFill="1" applyBorder="1"/>
    <xf numFmtId="43" fontId="3" fillId="0" borderId="9" xfId="2" applyFont="1" applyFill="1" applyBorder="1" applyAlignment="1">
      <alignment vertical="center"/>
    </xf>
    <xf numFmtId="164" fontId="3" fillId="0" borderId="9" xfId="2" applyNumberFormat="1" applyFont="1" applyFill="1" applyBorder="1" applyAlignment="1">
      <alignment vertical="center"/>
    </xf>
    <xf numFmtId="0" fontId="3" fillId="0" borderId="0" xfId="1" quotePrefix="1" applyFont="1" applyFill="1" applyBorder="1" applyAlignment="1">
      <alignment vertical="center"/>
    </xf>
    <xf numFmtId="0" fontId="3" fillId="0" borderId="10" xfId="1" quotePrefix="1" applyFont="1" applyFill="1" applyBorder="1" applyAlignment="1">
      <alignment vertical="center"/>
    </xf>
    <xf numFmtId="165" fontId="3" fillId="0" borderId="6" xfId="1" applyNumberFormat="1" applyFont="1" applyFill="1" applyBorder="1" applyAlignment="1">
      <alignment vertical="center"/>
    </xf>
    <xf numFmtId="0" fontId="3" fillId="0" borderId="2" xfId="1" quotePrefix="1" applyFont="1" applyFill="1" applyBorder="1" applyAlignment="1">
      <alignment horizontal="center" vertical="center" wrapText="1"/>
    </xf>
    <xf numFmtId="43" fontId="3" fillId="0" borderId="0" xfId="2" applyFont="1" applyFill="1" applyBorder="1" applyAlignment="1">
      <alignment vertical="top"/>
    </xf>
    <xf numFmtId="0" fontId="3" fillId="0" borderId="0" xfId="1" applyFont="1" applyFill="1" applyBorder="1" applyAlignment="1">
      <alignment horizontal="left" vertical="center" wrapText="1"/>
    </xf>
    <xf numFmtId="43" fontId="3" fillId="0" borderId="10" xfId="2" applyFont="1" applyFill="1" applyBorder="1" applyAlignment="1">
      <alignment horizontal="center" vertical="center"/>
    </xf>
    <xf numFmtId="0" fontId="3" fillId="0" borderId="1" xfId="1" quotePrefix="1" applyFont="1" applyFill="1" applyBorder="1" applyAlignment="1">
      <alignment vertical="top" wrapText="1"/>
    </xf>
    <xf numFmtId="0" fontId="3" fillId="0" borderId="3" xfId="1" quotePrefix="1" applyFont="1" applyFill="1" applyBorder="1" applyAlignment="1">
      <alignment vertical="top" wrapText="1"/>
    </xf>
    <xf numFmtId="0" fontId="3" fillId="0" borderId="3" xfId="1" applyFont="1" applyFill="1" applyBorder="1" applyAlignment="1">
      <alignment horizontal="left" vertical="top"/>
    </xf>
    <xf numFmtId="0" fontId="3" fillId="0" borderId="0" xfId="1" quotePrefix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left" vertical="top"/>
    </xf>
    <xf numFmtId="0" fontId="3" fillId="0" borderId="10" xfId="1" quotePrefix="1" applyFont="1" applyFill="1" applyBorder="1" applyAlignment="1">
      <alignment vertical="top" wrapText="1"/>
    </xf>
    <xf numFmtId="0" fontId="5" fillId="0" borderId="9" xfId="1" quotePrefix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center"/>
    </xf>
    <xf numFmtId="164" fontId="3" fillId="0" borderId="6" xfId="2" applyNumberFormat="1" applyFont="1" applyFill="1" applyBorder="1" applyAlignment="1">
      <alignment horizontal="right" vertical="center"/>
    </xf>
    <xf numFmtId="43" fontId="3" fillId="0" borderId="10" xfId="2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43" fontId="3" fillId="0" borderId="3" xfId="2" applyFont="1" applyFill="1" applyBorder="1"/>
    <xf numFmtId="164" fontId="3" fillId="0" borderId="2" xfId="2" applyNumberFormat="1" applyFont="1" applyFill="1" applyBorder="1"/>
    <xf numFmtId="43" fontId="3" fillId="0" borderId="3" xfId="2" applyFont="1" applyFill="1" applyBorder="1" applyAlignment="1">
      <alignment vertical="top"/>
    </xf>
    <xf numFmtId="164" fontId="3" fillId="0" borderId="2" xfId="2" applyNumberFormat="1" applyFont="1" applyFill="1" applyBorder="1" applyAlignment="1">
      <alignment vertical="top"/>
    </xf>
    <xf numFmtId="0" fontId="2" fillId="0" borderId="1" xfId="1" applyFont="1" applyFill="1" applyBorder="1"/>
    <xf numFmtId="0" fontId="2" fillId="0" borderId="4" xfId="1" applyFont="1" applyFill="1" applyBorder="1"/>
    <xf numFmtId="164" fontId="3" fillId="0" borderId="9" xfId="2" applyNumberFormat="1" applyFont="1" applyFill="1" applyBorder="1"/>
    <xf numFmtId="0" fontId="3" fillId="0" borderId="10" xfId="1" applyFont="1" applyFill="1" applyBorder="1" applyAlignment="1">
      <alignment wrapText="1"/>
    </xf>
    <xf numFmtId="0" fontId="3" fillId="0" borderId="3" xfId="1" applyFont="1" applyFill="1" applyBorder="1" applyAlignment="1">
      <alignment horizontal="left" vertical="center" wrapText="1"/>
    </xf>
    <xf numFmtId="0" fontId="3" fillId="0" borderId="1" xfId="1" quotePrefix="1" applyFont="1" applyFill="1" applyBorder="1" applyAlignment="1">
      <alignment vertical="top"/>
    </xf>
    <xf numFmtId="43" fontId="3" fillId="0" borderId="6" xfId="2" applyFont="1" applyFill="1" applyBorder="1" applyAlignment="1">
      <alignment vertical="top"/>
    </xf>
    <xf numFmtId="43" fontId="3" fillId="0" borderId="3" xfId="2" applyFont="1" applyFill="1" applyBorder="1" applyAlignment="1">
      <alignment vertical="center"/>
    </xf>
    <xf numFmtId="164" fontId="3" fillId="0" borderId="2" xfId="2" applyNumberFormat="1" applyFont="1" applyFill="1" applyBorder="1" applyAlignment="1">
      <alignment vertical="center"/>
    </xf>
    <xf numFmtId="0" fontId="3" fillId="0" borderId="6" xfId="1" applyFont="1" applyFill="1" applyBorder="1" applyAlignment="1">
      <alignment horizontal="left" vertical="center" wrapText="1"/>
    </xf>
    <xf numFmtId="165" fontId="3" fillId="0" borderId="3" xfId="1" applyNumberFormat="1" applyFont="1" applyFill="1" applyBorder="1" applyAlignment="1">
      <alignment horizontal="center" vertical="center"/>
    </xf>
    <xf numFmtId="165" fontId="3" fillId="0" borderId="2" xfId="1" applyNumberFormat="1" applyFont="1" applyFill="1" applyBorder="1" applyAlignment="1">
      <alignment horizontal="left" vertical="center"/>
    </xf>
    <xf numFmtId="165" fontId="3" fillId="0" borderId="3" xfId="1" quotePrefix="1" applyNumberFormat="1" applyFont="1" applyFill="1" applyBorder="1" applyAlignment="1">
      <alignment horizontal="center" vertical="center"/>
    </xf>
    <xf numFmtId="165" fontId="3" fillId="0" borderId="0" xfId="1" quotePrefix="1" applyNumberFormat="1" applyFont="1" applyFill="1" applyBorder="1" applyAlignment="1">
      <alignment horizontal="center" vertical="center"/>
    </xf>
    <xf numFmtId="43" fontId="3" fillId="0" borderId="10" xfId="2" applyFont="1" applyFill="1" applyBorder="1" applyAlignment="1">
      <alignment vertical="top"/>
    </xf>
    <xf numFmtId="164" fontId="3" fillId="0" borderId="9" xfId="2" applyNumberFormat="1" applyFont="1" applyFill="1" applyBorder="1" applyAlignment="1">
      <alignment vertical="top"/>
    </xf>
    <xf numFmtId="0" fontId="5" fillId="0" borderId="6" xfId="1" quotePrefix="1" applyFont="1" applyFill="1" applyBorder="1" applyAlignment="1">
      <alignment horizontal="center" vertical="center"/>
    </xf>
    <xf numFmtId="0" fontId="2" fillId="0" borderId="0" xfId="1" applyFont="1" applyBorder="1" applyAlignment="1">
      <alignment vertical="top"/>
    </xf>
    <xf numFmtId="0" fontId="2" fillId="0" borderId="0" xfId="1" applyFont="1" applyAlignment="1">
      <alignment vertical="top"/>
    </xf>
    <xf numFmtId="0" fontId="3" fillId="0" borderId="11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" fontId="5" fillId="0" borderId="13" xfId="1" applyNumberFormat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49" fontId="5" fillId="0" borderId="15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43" fontId="3" fillId="0" borderId="6" xfId="146" applyFont="1" applyFill="1" applyBorder="1" applyAlignment="1">
      <alignment horizontal="center" vertical="center"/>
    </xf>
    <xf numFmtId="43" fontId="3" fillId="0" borderId="0" xfId="146" applyFont="1" applyFill="1" applyBorder="1" applyAlignment="1">
      <alignment horizontal="center" vertical="center"/>
    </xf>
    <xf numFmtId="164" fontId="3" fillId="0" borderId="0" xfId="146" applyNumberFormat="1" applyFont="1" applyFill="1" applyBorder="1" applyAlignment="1">
      <alignment horizontal="center" vertical="center"/>
    </xf>
    <xf numFmtId="164" fontId="3" fillId="0" borderId="6" xfId="146" applyNumberFormat="1" applyFont="1" applyFill="1" applyBorder="1" applyAlignment="1">
      <alignment horizontal="center" vertical="center"/>
    </xf>
    <xf numFmtId="0" fontId="1" fillId="0" borderId="0" xfId="148"/>
    <xf numFmtId="0" fontId="1" fillId="0" borderId="0" xfId="148" applyAlignment="1">
      <alignment wrapText="1"/>
    </xf>
    <xf numFmtId="0" fontId="3" fillId="0" borderId="2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vertical="center" wrapText="1"/>
    </xf>
    <xf numFmtId="0" fontId="3" fillId="0" borderId="3" xfId="148" applyFont="1" applyFill="1" applyBorder="1" applyAlignment="1">
      <alignment vertical="center"/>
    </xf>
    <xf numFmtId="165" fontId="3" fillId="0" borderId="2" xfId="148" applyNumberFormat="1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vertical="top"/>
    </xf>
    <xf numFmtId="0" fontId="3" fillId="0" borderId="4" xfId="148" applyFont="1" applyFill="1" applyBorder="1" applyAlignment="1">
      <alignment vertical="center"/>
    </xf>
    <xf numFmtId="0" fontId="3" fillId="0" borderId="2" xfId="148" applyFont="1" applyFill="1" applyBorder="1" applyAlignment="1">
      <alignment vertical="top"/>
    </xf>
    <xf numFmtId="0" fontId="3" fillId="0" borderId="3" xfId="148" applyFont="1" applyFill="1" applyBorder="1" applyAlignment="1">
      <alignment vertical="top" wrapText="1"/>
    </xf>
    <xf numFmtId="0" fontId="3" fillId="0" borderId="3" xfId="148" quotePrefix="1" applyFont="1" applyFill="1" applyBorder="1" applyAlignment="1">
      <alignment vertical="center"/>
    </xf>
    <xf numFmtId="0" fontId="3" fillId="0" borderId="1" xfId="148" quotePrefix="1" applyFont="1" applyFill="1" applyBorder="1" applyAlignment="1">
      <alignment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vertical="center" wrapText="1"/>
    </xf>
    <xf numFmtId="0" fontId="3" fillId="0" borderId="0" xfId="148" applyFont="1" applyFill="1" applyBorder="1" applyAlignment="1">
      <alignment vertical="center"/>
    </xf>
    <xf numFmtId="165" fontId="3" fillId="0" borderId="6" xfId="148" applyNumberFormat="1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vertical="center"/>
    </xf>
    <xf numFmtId="0" fontId="3" fillId="0" borderId="0" xfId="148" applyFont="1" applyFill="1" applyBorder="1" applyAlignment="1">
      <alignment vertical="top"/>
    </xf>
    <xf numFmtId="0" fontId="3" fillId="0" borderId="7" xfId="148" applyFont="1" applyFill="1" applyBorder="1" applyAlignment="1">
      <alignment vertical="center"/>
    </xf>
    <xf numFmtId="0" fontId="3" fillId="0" borderId="6" xfId="148" applyFont="1" applyFill="1" applyBorder="1" applyAlignment="1">
      <alignment vertical="top"/>
    </xf>
    <xf numFmtId="0" fontId="3" fillId="0" borderId="0" xfId="148" applyFont="1" applyFill="1" applyBorder="1" applyAlignment="1">
      <alignment vertical="top" wrapText="1"/>
    </xf>
    <xf numFmtId="0" fontId="3" fillId="0" borderId="5" xfId="148" applyFont="1" applyFill="1" applyBorder="1" applyAlignment="1">
      <alignment vertical="top" wrapText="1"/>
    </xf>
    <xf numFmtId="0" fontId="3" fillId="0" borderId="7" xfId="148" applyFont="1" applyFill="1" applyBorder="1" applyAlignment="1">
      <alignment vertical="top"/>
    </xf>
    <xf numFmtId="0" fontId="3" fillId="0" borderId="0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6" xfId="148" applyFont="1" applyFill="1" applyBorder="1" applyAlignment="1">
      <alignment horizontal="left" vertical="center"/>
    </xf>
    <xf numFmtId="0" fontId="3" fillId="0" borderId="0" xfId="148" quotePrefix="1" applyFont="1" applyFill="1" applyBorder="1" applyAlignment="1">
      <alignment horizontal="center" vertical="center"/>
    </xf>
    <xf numFmtId="0" fontId="3" fillId="0" borderId="5" xfId="148" applyFont="1" applyFill="1" applyBorder="1" applyAlignment="1">
      <alignment vertical="center"/>
    </xf>
    <xf numFmtId="0" fontId="3" fillId="0" borderId="0" xfId="148" applyFont="1" applyBorder="1"/>
    <xf numFmtId="0" fontId="3" fillId="0" borderId="6" xfId="148" applyFont="1" applyBorder="1"/>
    <xf numFmtId="0" fontId="3" fillId="0" borderId="5" xfId="148" applyFont="1" applyFill="1" applyBorder="1" applyAlignment="1">
      <alignment vertical="center" wrapText="1"/>
    </xf>
    <xf numFmtId="0" fontId="3" fillId="0" borderId="9" xfId="148" applyFont="1" applyFill="1" applyBorder="1" applyAlignment="1">
      <alignment vertical="top"/>
    </xf>
    <xf numFmtId="0" fontId="3" fillId="0" borderId="10" xfId="148" applyFont="1" applyFill="1" applyBorder="1" applyAlignment="1">
      <alignment vertical="top" wrapText="1"/>
    </xf>
    <xf numFmtId="0" fontId="3" fillId="0" borderId="10" xfId="148" applyFont="1" applyFill="1" applyBorder="1" applyAlignment="1">
      <alignment horizontal="left" vertical="center"/>
    </xf>
    <xf numFmtId="0" fontId="3" fillId="0" borderId="9" xfId="148" applyFont="1" applyFill="1" applyBorder="1" applyAlignment="1">
      <alignment horizontal="center" vertical="center"/>
    </xf>
    <xf numFmtId="0" fontId="3" fillId="0" borderId="10" xfId="148" applyFont="1" applyBorder="1"/>
    <xf numFmtId="0" fontId="3" fillId="0" borderId="9" xfId="148" applyFont="1" applyBorder="1"/>
    <xf numFmtId="0" fontId="3" fillId="0" borderId="11" xfId="148" applyFont="1" applyFill="1" applyBorder="1" applyAlignment="1">
      <alignment horizontal="left" vertical="center"/>
    </xf>
    <xf numFmtId="0" fontId="3" fillId="0" borderId="10" xfId="148" applyFont="1" applyFill="1" applyBorder="1"/>
    <xf numFmtId="0" fontId="3" fillId="0" borderId="9" xfId="148" applyFont="1" applyFill="1" applyBorder="1"/>
    <xf numFmtId="0" fontId="3" fillId="0" borderId="10" xfId="148" applyFont="1" applyFill="1" applyBorder="1" applyAlignment="1">
      <alignment horizontal="left" vertical="top"/>
    </xf>
    <xf numFmtId="0" fontId="3" fillId="0" borderId="10" xfId="148" applyFont="1" applyFill="1" applyBorder="1" applyAlignment="1">
      <alignment vertical="center"/>
    </xf>
    <xf numFmtId="0" fontId="5" fillId="0" borderId="8" xfId="148" applyFont="1" applyFill="1" applyBorder="1" applyAlignment="1">
      <alignment vertical="center"/>
    </xf>
    <xf numFmtId="0" fontId="5" fillId="0" borderId="9" xfId="148" quotePrefix="1" applyFont="1" applyFill="1" applyBorder="1" applyAlignment="1">
      <alignment horizontal="center" vertical="center"/>
    </xf>
    <xf numFmtId="0" fontId="19" fillId="0" borderId="0" xfId="148" applyFont="1"/>
    <xf numFmtId="0" fontId="3" fillId="0" borderId="2" xfId="148" applyFont="1" applyFill="1" applyBorder="1" applyAlignment="1">
      <alignment vertical="center"/>
    </xf>
    <xf numFmtId="0" fontId="3" fillId="0" borderId="3" xfId="148" quotePrefix="1" applyFont="1" applyFill="1" applyBorder="1" applyAlignment="1">
      <alignment horizontal="right" vertical="center"/>
    </xf>
    <xf numFmtId="0" fontId="3" fillId="0" borderId="0" xfId="148" quotePrefix="1" applyFont="1" applyFill="1" applyBorder="1" applyAlignment="1">
      <alignment horizontal="right" vertical="center"/>
    </xf>
    <xf numFmtId="0" fontId="3" fillId="0" borderId="0" xfId="148" applyFont="1" applyBorder="1" applyAlignment="1">
      <alignment horizontal="center"/>
    </xf>
    <xf numFmtId="0" fontId="3" fillId="0" borderId="0" xfId="148" applyFont="1" applyBorder="1" applyAlignment="1">
      <alignment horizontal="left"/>
    </xf>
    <xf numFmtId="0" fontId="3" fillId="0" borderId="7" xfId="148" applyFont="1" applyFill="1" applyBorder="1" applyAlignment="1">
      <alignment horizontal="left"/>
    </xf>
    <xf numFmtId="0" fontId="3" fillId="0" borderId="6" xfId="148" applyFont="1" applyFill="1" applyBorder="1" applyAlignment="1">
      <alignment horizontal="center"/>
    </xf>
    <xf numFmtId="0" fontId="3" fillId="0" borderId="10" xfId="148" applyFont="1" applyBorder="1" applyAlignment="1">
      <alignment horizontal="center"/>
    </xf>
    <xf numFmtId="0" fontId="3" fillId="0" borderId="9" xfId="148" applyFont="1" applyBorder="1" applyAlignment="1">
      <alignment horizontal="center"/>
    </xf>
    <xf numFmtId="0" fontId="3" fillId="0" borderId="10" xfId="148" applyFont="1" applyFill="1" applyBorder="1" applyAlignment="1">
      <alignment horizontal="center" vertical="center"/>
    </xf>
    <xf numFmtId="0" fontId="3" fillId="0" borderId="10" xfId="148" applyFont="1" applyFill="1" applyBorder="1" applyAlignment="1"/>
    <xf numFmtId="0" fontId="3" fillId="0" borderId="10" xfId="148" applyFont="1" applyFill="1" applyBorder="1" applyAlignment="1">
      <alignment horizontal="left"/>
    </xf>
    <xf numFmtId="0" fontId="3" fillId="0" borderId="2" xfId="148" applyFont="1" applyFill="1" applyBorder="1" applyAlignment="1">
      <alignment horizontal="left" vertical="center"/>
    </xf>
    <xf numFmtId="0" fontId="3" fillId="0" borderId="3" xfId="148" quotePrefix="1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left" vertical="center" wrapText="1"/>
    </xf>
    <xf numFmtId="0" fontId="3" fillId="0" borderId="1" xfId="148" quotePrefix="1" applyFont="1" applyFill="1" applyBorder="1" applyAlignment="1">
      <alignment vertical="top" wrapText="1"/>
    </xf>
    <xf numFmtId="0" fontId="3" fillId="0" borderId="4" xfId="148" applyFont="1" applyFill="1" applyBorder="1" applyAlignment="1">
      <alignment vertical="top"/>
    </xf>
    <xf numFmtId="165" fontId="3" fillId="0" borderId="6" xfId="148" applyNumberFormat="1" applyFont="1" applyFill="1" applyBorder="1" applyAlignment="1">
      <alignment horizontal="center"/>
    </xf>
    <xf numFmtId="0" fontId="3" fillId="0" borderId="10" xfId="148" applyFont="1" applyFill="1" applyBorder="1" applyAlignment="1">
      <alignment vertical="center" wrapText="1"/>
    </xf>
    <xf numFmtId="0" fontId="3" fillId="0" borderId="2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center" wrapText="1"/>
    </xf>
    <xf numFmtId="0" fontId="3" fillId="0" borderId="0" xfId="148" applyFont="1" applyFill="1" applyBorder="1" applyAlignment="1">
      <alignment horizontal="center" vertical="center" wrapText="1"/>
    </xf>
    <xf numFmtId="0" fontId="3" fillId="0" borderId="0" xfId="148" quotePrefix="1" applyFont="1" applyFill="1" applyBorder="1" applyAlignment="1">
      <alignment vertical="center"/>
    </xf>
    <xf numFmtId="0" fontId="3" fillId="0" borderId="6" xfId="148" applyFont="1" applyBorder="1" applyAlignment="1">
      <alignment horizontal="center"/>
    </xf>
    <xf numFmtId="0" fontId="3" fillId="0" borderId="5" xfId="148" quotePrefix="1" applyFont="1" applyFill="1" applyBorder="1" applyAlignment="1">
      <alignment vertical="center"/>
    </xf>
    <xf numFmtId="0" fontId="3" fillId="0" borderId="6" xfId="148" applyFont="1" applyFill="1" applyBorder="1" applyAlignment="1">
      <alignment horizontal="right" vertical="center"/>
    </xf>
    <xf numFmtId="0" fontId="3" fillId="0" borderId="0" xfId="148" applyFont="1" applyFill="1" applyBorder="1" applyAlignment="1">
      <alignment horizontal="left" vertical="center"/>
    </xf>
    <xf numFmtId="0" fontId="3" fillId="0" borderId="9" xfId="148" applyFont="1" applyFill="1" applyBorder="1" applyAlignment="1">
      <alignment horizontal="center" vertical="top"/>
    </xf>
    <xf numFmtId="0" fontId="3" fillId="0" borderId="10" xfId="148" applyFont="1" applyFill="1" applyBorder="1" applyAlignment="1">
      <alignment horizontal="center" vertical="top"/>
    </xf>
    <xf numFmtId="0" fontId="3" fillId="0" borderId="0" xfId="148" applyFont="1" applyBorder="1" applyAlignment="1"/>
    <xf numFmtId="0" fontId="3" fillId="0" borderId="7" xfId="148" applyFont="1" applyFill="1" applyBorder="1" applyAlignment="1"/>
    <xf numFmtId="0" fontId="3" fillId="0" borderId="9" xfId="148" quotePrefix="1" applyFont="1" applyFill="1" applyBorder="1" applyAlignment="1">
      <alignment horizontal="center" vertical="center"/>
    </xf>
    <xf numFmtId="0" fontId="3" fillId="0" borderId="10" xfId="148" quotePrefix="1" applyFont="1" applyFill="1" applyBorder="1" applyAlignment="1">
      <alignment horizontal="center" vertical="center" wrapText="1"/>
    </xf>
    <xf numFmtId="0" fontId="3" fillId="0" borderId="10" xfId="148" quotePrefix="1" applyFont="1" applyFill="1" applyBorder="1" applyAlignment="1">
      <alignment vertical="center"/>
    </xf>
    <xf numFmtId="0" fontId="3" fillId="0" borderId="1" xfId="148" applyFont="1" applyFill="1" applyBorder="1" applyAlignment="1">
      <alignment vertical="top"/>
    </xf>
    <xf numFmtId="0" fontId="3" fillId="0" borderId="0" xfId="148" applyFont="1" applyBorder="1" applyAlignment="1">
      <alignment vertical="top"/>
    </xf>
    <xf numFmtId="0" fontId="3" fillId="0" borderId="7" xfId="148" applyFont="1" applyFill="1" applyBorder="1" applyAlignment="1">
      <alignment horizontal="left" vertical="top"/>
    </xf>
    <xf numFmtId="0" fontId="3" fillId="0" borderId="6" xfId="148" quotePrefix="1" applyFont="1" applyFill="1" applyBorder="1" applyAlignment="1">
      <alignment horizontal="right" vertical="center"/>
    </xf>
    <xf numFmtId="0" fontId="3" fillId="0" borderId="5" xfId="148" applyFont="1" applyFill="1" applyBorder="1" applyAlignment="1">
      <alignment vertical="top"/>
    </xf>
    <xf numFmtId="0" fontId="3" fillId="0" borderId="0" xfId="148" applyFont="1" applyFill="1" applyBorder="1"/>
    <xf numFmtId="0" fontId="3" fillId="0" borderId="0" xfId="148" applyFont="1" applyBorder="1" applyAlignment="1">
      <alignment horizontal="center" vertical="center"/>
    </xf>
    <xf numFmtId="0" fontId="3" fillId="0" borderId="0" xfId="148" applyFont="1" applyFill="1" applyBorder="1" applyAlignment="1">
      <alignment horizontal="right"/>
    </xf>
    <xf numFmtId="0" fontId="3" fillId="0" borderId="6" xfId="148" applyFont="1" applyFill="1" applyBorder="1"/>
    <xf numFmtId="0" fontId="3" fillId="0" borderId="10" xfId="148" applyFont="1" applyBorder="1" applyAlignment="1">
      <alignment horizontal="center" vertical="center"/>
    </xf>
    <xf numFmtId="0" fontId="3" fillId="0" borderId="10" xfId="148" applyFont="1" applyFill="1" applyBorder="1" applyAlignment="1">
      <alignment horizontal="right"/>
    </xf>
    <xf numFmtId="0" fontId="3" fillId="0" borderId="0" xfId="148" applyFont="1" applyBorder="1" applyAlignment="1">
      <alignment vertical="center"/>
    </xf>
    <xf numFmtId="0" fontId="3" fillId="0" borderId="5" xfId="148" applyFont="1" applyFill="1" applyBorder="1" applyAlignment="1">
      <alignment horizontal="left" vertical="center"/>
    </xf>
    <xf numFmtId="0" fontId="3" fillId="0" borderId="0" xfId="148" applyFont="1" applyBorder="1" applyAlignment="1">
      <alignment horizontal="right" vertical="center"/>
    </xf>
    <xf numFmtId="0" fontId="3" fillId="0" borderId="9" xfId="148" applyFont="1" applyBorder="1" applyAlignment="1">
      <alignment horizontal="center" vertical="center"/>
    </xf>
    <xf numFmtId="0" fontId="3" fillId="0" borderId="7" xfId="148" applyFont="1" applyFill="1" applyBorder="1" applyAlignment="1">
      <alignment horizontal="left" vertical="center"/>
    </xf>
    <xf numFmtId="0" fontId="3" fillId="0" borderId="6" xfId="148" quotePrefix="1" applyFont="1" applyFill="1" applyBorder="1" applyAlignment="1">
      <alignment vertical="center"/>
    </xf>
    <xf numFmtId="0" fontId="3" fillId="0" borderId="6" xfId="148" quotePrefix="1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left" vertical="center" wrapText="1"/>
    </xf>
    <xf numFmtId="0" fontId="3" fillId="0" borderId="0" xfId="148" applyFont="1" applyFill="1" applyBorder="1" applyAlignment="1">
      <alignment horizontal="right" vertical="center"/>
    </xf>
    <xf numFmtId="0" fontId="3" fillId="0" borderId="0" xfId="148" applyFont="1" applyBorder="1" applyAlignment="1">
      <alignment horizontal="right"/>
    </xf>
    <xf numFmtId="0" fontId="3" fillId="0" borderId="9" xfId="148" quotePrefix="1" applyFont="1" applyFill="1" applyBorder="1" applyAlignment="1">
      <alignment vertical="center"/>
    </xf>
    <xf numFmtId="0" fontId="3" fillId="0" borderId="8" xfId="148" quotePrefix="1" applyFont="1" applyFill="1" applyBorder="1" applyAlignment="1">
      <alignment vertical="center"/>
    </xf>
    <xf numFmtId="165" fontId="3" fillId="0" borderId="5" xfId="148" applyNumberFormat="1" applyFont="1" applyFill="1" applyBorder="1" applyAlignment="1">
      <alignment horizontal="center" vertical="center"/>
    </xf>
    <xf numFmtId="0" fontId="3" fillId="0" borderId="0" xfId="148" applyFont="1" applyBorder="1" applyAlignment="1">
      <alignment horizontal="center" vertical="top"/>
    </xf>
    <xf numFmtId="0" fontId="3" fillId="0" borderId="7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left" vertical="center" wrapText="1"/>
    </xf>
    <xf numFmtId="165" fontId="3" fillId="0" borderId="0" xfId="148" applyNumberFormat="1" applyFont="1" applyFill="1" applyBorder="1" applyAlignment="1">
      <alignment horizontal="center" vertical="center"/>
    </xf>
    <xf numFmtId="165" fontId="3" fillId="0" borderId="6" xfId="148" applyNumberFormat="1" applyFont="1" applyFill="1" applyBorder="1" applyAlignment="1">
      <alignment horizontal="left" vertical="center"/>
    </xf>
    <xf numFmtId="165" fontId="3" fillId="0" borderId="0" xfId="148" quotePrefix="1" applyNumberFormat="1" applyFont="1" applyFill="1" applyBorder="1" applyAlignment="1">
      <alignment horizontal="right" vertical="center"/>
    </xf>
    <xf numFmtId="0" fontId="3" fillId="0" borderId="2" xfId="148" quotePrefix="1" applyFont="1" applyFill="1" applyBorder="1" applyAlignment="1">
      <alignment horizontal="right" vertical="center"/>
    </xf>
    <xf numFmtId="0" fontId="5" fillId="0" borderId="0" xfId="148" applyFont="1" applyFill="1" applyBorder="1" applyAlignment="1">
      <alignment vertical="center" wrapText="1"/>
    </xf>
    <xf numFmtId="0" fontId="5" fillId="0" borderId="8" xfId="148" applyFont="1" applyFill="1" applyBorder="1" applyAlignment="1">
      <alignment vertical="top" wrapText="1"/>
    </xf>
    <xf numFmtId="0" fontId="3" fillId="0" borderId="0" xfId="148" applyFont="1" applyFill="1" applyBorder="1" applyAlignment="1"/>
    <xf numFmtId="0" fontId="3" fillId="0" borderId="10" xfId="148" applyFont="1" applyBorder="1" applyAlignment="1"/>
    <xf numFmtId="0" fontId="3" fillId="0" borderId="11" xfId="148" applyFont="1" applyFill="1" applyBorder="1" applyAlignment="1">
      <alignment horizontal="left"/>
    </xf>
    <xf numFmtId="165" fontId="3" fillId="0" borderId="3" xfId="148" applyNumberFormat="1" applyFont="1" applyFill="1" applyBorder="1" applyAlignment="1">
      <alignment horizontal="center" vertical="center"/>
    </xf>
    <xf numFmtId="165" fontId="3" fillId="0" borderId="2" xfId="148" applyNumberFormat="1" applyFont="1" applyFill="1" applyBorder="1" applyAlignment="1">
      <alignment horizontal="left" vertical="center"/>
    </xf>
    <xf numFmtId="165" fontId="3" fillId="0" borderId="3" xfId="148" quotePrefix="1" applyNumberFormat="1" applyFont="1" applyFill="1" applyBorder="1" applyAlignment="1">
      <alignment horizontal="center" vertical="center"/>
    </xf>
    <xf numFmtId="0" fontId="3" fillId="0" borderId="1" xfId="148" quotePrefix="1" applyFont="1" applyFill="1" applyBorder="1" applyAlignment="1">
      <alignment vertical="top"/>
    </xf>
    <xf numFmtId="165" fontId="3" fillId="0" borderId="0" xfId="148" quotePrefix="1" applyNumberFormat="1" applyFont="1" applyFill="1" applyBorder="1" applyAlignment="1">
      <alignment horizontal="center" vertical="center"/>
    </xf>
    <xf numFmtId="0" fontId="3" fillId="0" borderId="5" xfId="148" applyFont="1" applyFill="1" applyBorder="1" applyAlignment="1">
      <alignment horizontal="center" vertical="center" wrapText="1"/>
    </xf>
    <xf numFmtId="0" fontId="3" fillId="0" borderId="7" xfId="148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left" vertical="top"/>
    </xf>
    <xf numFmtId="0" fontId="5" fillId="0" borderId="5" xfId="148" applyFont="1" applyFill="1" applyBorder="1" applyAlignment="1">
      <alignment vertical="center"/>
    </xf>
    <xf numFmtId="0" fontId="5" fillId="0" borderId="6" xfId="148" quotePrefix="1" applyFont="1" applyFill="1" applyBorder="1" applyAlignment="1">
      <alignment horizontal="center" vertical="center"/>
    </xf>
    <xf numFmtId="0" fontId="3" fillId="0" borderId="4" xfId="148" applyFont="1" applyFill="1" applyBorder="1" applyAlignment="1">
      <alignment horizontal="center" vertical="center"/>
    </xf>
    <xf numFmtId="0" fontId="3" fillId="0" borderId="1" xfId="148" applyFont="1" applyFill="1" applyBorder="1" applyAlignment="1">
      <alignment vertical="center"/>
    </xf>
    <xf numFmtId="0" fontId="3" fillId="0" borderId="7" xfId="148" applyFont="1" applyFill="1" applyBorder="1" applyAlignment="1">
      <alignment vertical="center" wrapText="1"/>
    </xf>
    <xf numFmtId="0" fontId="3" fillId="0" borderId="8" xfId="148" applyFont="1" applyFill="1" applyBorder="1" applyAlignment="1">
      <alignment vertical="center" wrapText="1"/>
    </xf>
    <xf numFmtId="0" fontId="3" fillId="0" borderId="11" xfId="148" applyFont="1" applyFill="1" applyBorder="1" applyAlignment="1">
      <alignment vertical="center"/>
    </xf>
    <xf numFmtId="0" fontId="3" fillId="0" borderId="10" xfId="148" applyFont="1" applyFill="1" applyBorder="1" applyAlignment="1">
      <alignment vertical="top"/>
    </xf>
    <xf numFmtId="0" fontId="3" fillId="0" borderId="11" xfId="148" applyFont="1" applyFill="1" applyBorder="1" applyAlignment="1">
      <alignment horizontal="center" vertical="center"/>
    </xf>
    <xf numFmtId="0" fontId="3" fillId="0" borderId="8" xfId="148" applyFont="1" applyFill="1" applyBorder="1" applyAlignment="1">
      <alignment vertical="center"/>
    </xf>
    <xf numFmtId="0" fontId="5" fillId="0" borderId="12" xfId="148" applyFont="1" applyFill="1" applyBorder="1" applyAlignment="1">
      <alignment horizontal="center" vertical="center"/>
    </xf>
    <xf numFmtId="0" fontId="5" fillId="0" borderId="13" xfId="148" applyFont="1" applyFill="1" applyBorder="1" applyAlignment="1">
      <alignment horizontal="center" vertical="center"/>
    </xf>
    <xf numFmtId="0" fontId="5" fillId="0" borderId="14" xfId="148" applyFont="1" applyFill="1" applyBorder="1" applyAlignment="1">
      <alignment horizontal="center" vertical="center"/>
    </xf>
    <xf numFmtId="0" fontId="5" fillId="0" borderId="12" xfId="148" applyFont="1" applyFill="1" applyBorder="1" applyAlignment="1">
      <alignment horizontal="center" vertical="center" wrapText="1"/>
    </xf>
    <xf numFmtId="0" fontId="2" fillId="0" borderId="0" xfId="148" applyFont="1" applyFill="1"/>
    <xf numFmtId="0" fontId="20" fillId="0" borderId="0" xfId="148" applyFont="1" applyFill="1"/>
    <xf numFmtId="1" fontId="1" fillId="0" borderId="0" xfId="148" applyNumberFormat="1"/>
    <xf numFmtId="0" fontId="3" fillId="0" borderId="2" xfId="148" quotePrefix="1" applyFont="1" applyFill="1" applyBorder="1" applyAlignment="1">
      <alignment vertical="center"/>
    </xf>
    <xf numFmtId="0" fontId="1" fillId="0" borderId="7" xfId="148" applyBorder="1"/>
    <xf numFmtId="0" fontId="3" fillId="0" borderId="0" xfId="148" applyFont="1" applyBorder="1" applyAlignment="1">
      <alignment horizontal="left" vertical="top"/>
    </xf>
    <xf numFmtId="0" fontId="3" fillId="0" borderId="10" xfId="148" applyFont="1" applyFill="1" applyBorder="1" applyAlignment="1">
      <alignment horizontal="center"/>
    </xf>
    <xf numFmtId="1" fontId="3" fillId="0" borderId="3" xfId="148" applyNumberFormat="1" applyFont="1" applyFill="1" applyBorder="1" applyAlignment="1">
      <alignment horizontal="center" vertical="center"/>
    </xf>
    <xf numFmtId="1" fontId="3" fillId="0" borderId="0" xfId="148" applyNumberFormat="1" applyFont="1" applyFill="1" applyBorder="1" applyAlignment="1">
      <alignment horizontal="center" vertical="center"/>
    </xf>
    <xf numFmtId="1" fontId="3" fillId="0" borderId="10" xfId="148" applyNumberFormat="1" applyFont="1" applyFill="1" applyBorder="1" applyAlignment="1">
      <alignment horizontal="center" vertical="center"/>
    </xf>
    <xf numFmtId="1" fontId="5" fillId="0" borderId="13" xfId="148" applyNumberFormat="1" applyFont="1" applyFill="1" applyBorder="1" applyAlignment="1">
      <alignment horizontal="center" vertical="center"/>
    </xf>
    <xf numFmtId="0" fontId="2" fillId="0" borderId="0" xfId="148" applyFont="1"/>
    <xf numFmtId="0" fontId="2" fillId="0" borderId="0" xfId="148" applyFont="1" applyAlignment="1">
      <alignment horizontal="center" vertical="center"/>
    </xf>
    <xf numFmtId="0" fontId="3" fillId="0" borderId="0" xfId="148" applyFont="1" applyAlignment="1">
      <alignment horizontal="center" vertical="center"/>
    </xf>
    <xf numFmtId="0" fontId="3" fillId="0" borderId="0" xfId="148" applyFont="1" applyFill="1" applyAlignment="1">
      <alignment horizontal="center" vertical="center"/>
    </xf>
    <xf numFmtId="0" fontId="3" fillId="0" borderId="0" xfId="148" applyFont="1" applyFill="1" applyAlignment="1">
      <alignment vertical="center"/>
    </xf>
    <xf numFmtId="49" fontId="2" fillId="0" borderId="0" xfId="148" applyNumberFormat="1" applyFont="1" applyFill="1"/>
    <xf numFmtId="0" fontId="3" fillId="0" borderId="5" xfId="148" quotePrefix="1" applyFont="1" applyFill="1" applyBorder="1" applyAlignment="1">
      <alignment vertical="top" wrapText="1"/>
    </xf>
    <xf numFmtId="0" fontId="2" fillId="0" borderId="4" xfId="148" applyFont="1" applyFill="1" applyBorder="1"/>
    <xf numFmtId="0" fontId="2" fillId="0" borderId="7" xfId="148" applyFont="1" applyFill="1" applyBorder="1"/>
    <xf numFmtId="0" fontId="3" fillId="0" borderId="0" xfId="148" applyFont="1" applyFill="1"/>
    <xf numFmtId="0" fontId="5" fillId="0" borderId="7" xfId="148" quotePrefix="1" applyFont="1" applyFill="1" applyBorder="1" applyAlignment="1">
      <alignment horizontal="center" vertical="center"/>
    </xf>
    <xf numFmtId="0" fontId="3" fillId="0" borderId="9" xfId="148" applyFont="1" applyFill="1" applyBorder="1" applyAlignment="1">
      <alignment horizontal="left" vertical="center"/>
    </xf>
    <xf numFmtId="0" fontId="3" fillId="0" borderId="11" xfId="148" applyFont="1" applyFill="1" applyBorder="1" applyAlignment="1">
      <alignment vertical="top"/>
    </xf>
    <xf numFmtId="0" fontId="3" fillId="0" borderId="8" xfId="148" applyFont="1" applyFill="1" applyBorder="1" applyAlignment="1">
      <alignment vertical="top" wrapText="1"/>
    </xf>
    <xf numFmtId="0" fontId="3" fillId="0" borderId="11" xfId="148" applyFont="1" applyFill="1" applyBorder="1" applyAlignment="1">
      <alignment horizontal="left" vertical="top"/>
    </xf>
    <xf numFmtId="0" fontId="5" fillId="0" borderId="11" xfId="148" quotePrefix="1" applyFont="1" applyFill="1" applyBorder="1" applyAlignment="1">
      <alignment horizontal="center" vertical="center"/>
    </xf>
    <xf numFmtId="0" fontId="2" fillId="0" borderId="1" xfId="148" applyFont="1" applyFill="1" applyBorder="1"/>
    <xf numFmtId="0" fontId="2" fillId="0" borderId="5" xfId="148" applyFont="1" applyFill="1" applyBorder="1"/>
    <xf numFmtId="0" fontId="3" fillId="0" borderId="5" xfId="148" quotePrefix="1" applyFont="1" applyFill="1" applyBorder="1" applyAlignment="1">
      <alignment vertical="top"/>
    </xf>
    <xf numFmtId="0" fontId="2" fillId="0" borderId="0" xfId="148" applyFont="1" applyBorder="1"/>
    <xf numFmtId="0" fontId="2" fillId="0" borderId="3" xfId="148" applyFont="1" applyBorder="1"/>
    <xf numFmtId="0" fontId="3" fillId="0" borderId="5" xfId="148" applyFont="1" applyFill="1" applyBorder="1" applyAlignment="1">
      <alignment horizontal="center" vertical="center"/>
    </xf>
    <xf numFmtId="0" fontId="5" fillId="0" borderId="7" xfId="148" applyFont="1" applyFill="1" applyBorder="1" applyAlignment="1">
      <alignment horizontal="center" vertical="center"/>
    </xf>
    <xf numFmtId="0" fontId="3" fillId="0" borderId="1" xfId="148" applyFont="1" applyFill="1" applyBorder="1" applyAlignment="1">
      <alignment horizontal="center" vertical="center"/>
    </xf>
    <xf numFmtId="0" fontId="3" fillId="0" borderId="1" xfId="148" applyFont="1" applyFill="1" applyBorder="1" applyAlignment="1">
      <alignment vertical="top" wrapText="1"/>
    </xf>
    <xf numFmtId="41" fontId="3" fillId="0" borderId="6" xfId="148" applyNumberFormat="1" applyFont="1" applyFill="1" applyBorder="1" applyAlignment="1">
      <alignment horizontal="center" vertical="center"/>
    </xf>
    <xf numFmtId="41" fontId="10" fillId="0" borderId="6" xfId="149" applyFont="1" applyFill="1" applyBorder="1" applyAlignment="1">
      <alignment horizontal="center" vertical="center" wrapText="1"/>
    </xf>
    <xf numFmtId="41" fontId="10" fillId="0" borderId="7" xfId="149" applyFont="1" applyFill="1" applyBorder="1" applyAlignment="1">
      <alignment horizontal="left" vertical="center" wrapText="1"/>
    </xf>
    <xf numFmtId="41" fontId="3" fillId="0" borderId="9" xfId="148" applyNumberFormat="1" applyFont="1" applyFill="1" applyBorder="1" applyAlignment="1">
      <alignment horizontal="center" vertical="center"/>
    </xf>
    <xf numFmtId="41" fontId="10" fillId="0" borderId="9" xfId="149" applyFont="1" applyFill="1" applyBorder="1" applyAlignment="1">
      <alignment horizontal="center" vertical="center" wrapText="1"/>
    </xf>
    <xf numFmtId="41" fontId="10" fillId="0" borderId="11" xfId="149" applyFont="1" applyFill="1" applyBorder="1" applyAlignment="1">
      <alignment horizontal="left" vertical="center" wrapText="1"/>
    </xf>
    <xf numFmtId="0" fontId="3" fillId="0" borderId="3" xfId="148" quotePrefix="1" applyFont="1" applyFill="1" applyBorder="1" applyAlignment="1">
      <alignment vertical="top" wrapText="1"/>
    </xf>
    <xf numFmtId="0" fontId="3" fillId="0" borderId="3" xfId="148" applyFont="1" applyFill="1" applyBorder="1" applyAlignment="1">
      <alignment horizontal="left" vertical="top"/>
    </xf>
    <xf numFmtId="0" fontId="3" fillId="0" borderId="0" xfId="148" quotePrefix="1" applyFont="1" applyFill="1" applyBorder="1" applyAlignment="1">
      <alignment vertical="top" wrapText="1"/>
    </xf>
    <xf numFmtId="0" fontId="3" fillId="0" borderId="10" xfId="148" quotePrefix="1" applyFont="1" applyFill="1" applyBorder="1" applyAlignment="1">
      <alignment vertical="top" wrapText="1"/>
    </xf>
    <xf numFmtId="0" fontId="3" fillId="0" borderId="6" xfId="148" applyFont="1" applyFill="1" applyBorder="1" applyAlignment="1">
      <alignment vertical="center" wrapText="1"/>
    </xf>
    <xf numFmtId="41" fontId="10" fillId="0" borderId="6" xfId="149" applyFont="1" applyFill="1" applyBorder="1" applyAlignment="1">
      <alignment horizontal="left" vertical="center" wrapText="1"/>
    </xf>
    <xf numFmtId="41" fontId="4" fillId="0" borderId="6" xfId="149" applyFont="1" applyFill="1" applyBorder="1" applyAlignment="1">
      <alignment horizontal="left" vertical="center" wrapText="1"/>
    </xf>
    <xf numFmtId="0" fontId="18" fillId="0" borderId="0" xfId="148" applyFont="1" applyFill="1" applyBorder="1" applyAlignment="1">
      <alignment vertical="center"/>
    </xf>
    <xf numFmtId="0" fontId="3" fillId="0" borderId="9" xfId="148" applyFont="1" applyFill="1" applyBorder="1" applyAlignment="1">
      <alignment vertical="center" wrapText="1"/>
    </xf>
    <xf numFmtId="0" fontId="3" fillId="0" borderId="2" xfId="148" applyFont="1" applyFill="1" applyBorder="1" applyAlignment="1">
      <alignment vertical="center" wrapText="1"/>
    </xf>
    <xf numFmtId="41" fontId="10" fillId="0" borderId="9" xfId="149" applyFont="1" applyFill="1" applyBorder="1" applyAlignment="1">
      <alignment horizontal="left" vertical="center" wrapText="1"/>
    </xf>
    <xf numFmtId="0" fontId="3" fillId="0" borderId="3" xfId="148" applyFont="1" applyFill="1" applyBorder="1" applyAlignment="1">
      <alignment horizontal="left" vertical="center"/>
    </xf>
    <xf numFmtId="41" fontId="10" fillId="0" borderId="0" xfId="149" applyFont="1" applyFill="1" applyBorder="1" applyAlignment="1">
      <alignment horizontal="left" vertical="center" wrapText="1"/>
    </xf>
    <xf numFmtId="0" fontId="3" fillId="0" borderId="6" xfId="148" applyFont="1" applyFill="1" applyBorder="1" applyAlignment="1">
      <alignment horizontal="left"/>
    </xf>
    <xf numFmtId="0" fontId="3" fillId="0" borderId="9" xfId="148" applyFont="1" applyFill="1" applyBorder="1" applyAlignment="1">
      <alignment horizontal="left"/>
    </xf>
    <xf numFmtId="0" fontId="3" fillId="0" borderId="9" xfId="148" applyFont="1" applyFill="1" applyBorder="1" applyAlignment="1">
      <alignment horizontal="center"/>
    </xf>
    <xf numFmtId="41" fontId="10" fillId="0" borderId="2" xfId="149" applyFont="1" applyFill="1" applyBorder="1" applyAlignment="1">
      <alignment horizontal="center" vertical="center" wrapText="1"/>
    </xf>
    <xf numFmtId="41" fontId="10" fillId="0" borderId="4" xfId="149" applyFont="1" applyFill="1" applyBorder="1" applyAlignment="1">
      <alignment horizontal="left" vertical="center" wrapText="1"/>
    </xf>
    <xf numFmtId="41" fontId="4" fillId="0" borderId="6" xfId="149" applyFont="1" applyFill="1" applyBorder="1" applyAlignment="1">
      <alignment horizontal="center" vertical="center" wrapText="1"/>
    </xf>
    <xf numFmtId="41" fontId="4" fillId="0" borderId="7" xfId="149" applyFont="1" applyFill="1" applyBorder="1" applyAlignment="1">
      <alignment horizontal="left" vertical="center" wrapText="1"/>
    </xf>
    <xf numFmtId="41" fontId="4" fillId="0" borderId="9" xfId="149" applyFont="1" applyFill="1" applyBorder="1" applyAlignment="1">
      <alignment horizontal="center" vertical="center" wrapText="1"/>
    </xf>
    <xf numFmtId="41" fontId="4" fillId="0" borderId="11" xfId="149" applyFont="1" applyFill="1" applyBorder="1" applyAlignment="1">
      <alignment horizontal="left" vertical="center" wrapText="1"/>
    </xf>
    <xf numFmtId="41" fontId="10" fillId="0" borderId="5" xfId="149" applyFont="1" applyFill="1" applyBorder="1" applyAlignment="1">
      <alignment horizontal="center" vertical="center" wrapText="1"/>
    </xf>
    <xf numFmtId="41" fontId="4" fillId="0" borderId="0" xfId="149" applyFont="1" applyFill="1" applyBorder="1" applyAlignment="1">
      <alignment horizontal="center" vertical="center" wrapText="1"/>
    </xf>
    <xf numFmtId="41" fontId="10" fillId="0" borderId="2" xfId="149" applyNumberFormat="1" applyFont="1" applyFill="1" applyBorder="1" applyAlignment="1">
      <alignment horizontal="center" vertical="center" wrapText="1"/>
    </xf>
    <xf numFmtId="0" fontId="10" fillId="0" borderId="2" xfId="148" applyFont="1" applyFill="1" applyBorder="1" applyAlignment="1">
      <alignment horizontal="center" vertical="center" wrapText="1"/>
    </xf>
    <xf numFmtId="0" fontId="3" fillId="0" borderId="1" xfId="148" applyFont="1" applyFill="1" applyBorder="1" applyAlignment="1">
      <alignment vertical="center" wrapText="1"/>
    </xf>
    <xf numFmtId="41" fontId="10" fillId="0" borderId="6" xfId="149" applyNumberFormat="1" applyFont="1" applyFill="1" applyBorder="1" applyAlignment="1">
      <alignment horizontal="center" vertical="center" wrapText="1"/>
    </xf>
    <xf numFmtId="0" fontId="10" fillId="0" borderId="6" xfId="148" applyFont="1" applyFill="1" applyBorder="1" applyAlignment="1">
      <alignment horizontal="center" vertical="center" wrapText="1"/>
    </xf>
    <xf numFmtId="0" fontId="1" fillId="0" borderId="0" xfId="148" applyAlignment="1">
      <alignment horizontal="center" vertical="center"/>
    </xf>
    <xf numFmtId="0" fontId="3" fillId="0" borderId="5" xfId="148" quotePrefix="1" applyFont="1" applyFill="1" applyBorder="1" applyAlignment="1">
      <alignment vertical="center" wrapText="1"/>
    </xf>
    <xf numFmtId="165" fontId="3" fillId="0" borderId="7" xfId="148" applyNumberFormat="1" applyFont="1" applyFill="1" applyBorder="1" applyAlignment="1">
      <alignment horizontal="center" vertical="center"/>
    </xf>
    <xf numFmtId="41" fontId="4" fillId="0" borderId="6" xfId="149" applyFont="1" applyFill="1" applyBorder="1" applyAlignment="1">
      <alignment horizontal="center" vertical="center"/>
    </xf>
    <xf numFmtId="41" fontId="4" fillId="0" borderId="5" xfId="149" applyFont="1" applyFill="1" applyBorder="1" applyAlignment="1">
      <alignment horizontal="center" vertical="center" wrapText="1"/>
    </xf>
    <xf numFmtId="41" fontId="4" fillId="0" borderId="7" xfId="149" applyFont="1" applyFill="1" applyBorder="1" applyAlignment="1">
      <alignment horizontal="center" vertical="center" wrapText="1"/>
    </xf>
    <xf numFmtId="0" fontId="2" fillId="0" borderId="0" xfId="148" applyFont="1" applyBorder="1" applyAlignment="1">
      <alignment vertical="top"/>
    </xf>
    <xf numFmtId="0" fontId="2" fillId="0" borderId="0" xfId="148" applyFont="1" applyAlignment="1">
      <alignment vertical="top"/>
    </xf>
    <xf numFmtId="0" fontId="3" fillId="0" borderId="9" xfId="148" applyFont="1" applyFill="1" applyBorder="1" applyAlignment="1">
      <alignment vertical="center"/>
    </xf>
    <xf numFmtId="49" fontId="5" fillId="0" borderId="15" xfId="148" applyNumberFormat="1" applyFont="1" applyFill="1" applyBorder="1" applyAlignment="1">
      <alignment horizontal="center" vertical="center"/>
    </xf>
    <xf numFmtId="0" fontId="2" fillId="0" borderId="0" xfId="148" applyFont="1" applyAlignment="1">
      <alignment wrapText="1"/>
    </xf>
    <xf numFmtId="0" fontId="2" fillId="0" borderId="0" xfId="148" applyFont="1" applyAlignment="1">
      <alignment vertical="center" wrapText="1"/>
    </xf>
    <xf numFmtId="0" fontId="7" fillId="0" borderId="0" xfId="148" applyFont="1" applyFill="1" applyAlignment="1">
      <alignment vertical="center"/>
    </xf>
    <xf numFmtId="0" fontId="2" fillId="3" borderId="0" xfId="148" applyFont="1" applyFill="1"/>
    <xf numFmtId="0" fontId="2" fillId="3" borderId="0" xfId="148" applyFont="1" applyFill="1" applyAlignment="1">
      <alignment wrapText="1"/>
    </xf>
    <xf numFmtId="0" fontId="2" fillId="3" borderId="0" xfId="148" applyFont="1" applyFill="1" applyAlignment="1">
      <alignment vertical="center"/>
    </xf>
    <xf numFmtId="0" fontId="3" fillId="3" borderId="2" xfId="148" applyFont="1" applyFill="1" applyBorder="1" applyAlignment="1">
      <alignment horizontal="center" vertical="center" wrapText="1"/>
    </xf>
    <xf numFmtId="0" fontId="3" fillId="3" borderId="2" xfId="148" applyFont="1" applyFill="1" applyBorder="1" applyAlignment="1">
      <alignment horizontal="center" vertical="top"/>
    </xf>
    <xf numFmtId="0" fontId="3" fillId="3" borderId="3" xfId="148" applyFont="1" applyFill="1" applyBorder="1" applyAlignment="1">
      <alignment horizontal="center" vertical="top"/>
    </xf>
    <xf numFmtId="0" fontId="3" fillId="3" borderId="2" xfId="148" applyFont="1" applyFill="1" applyBorder="1" applyAlignment="1">
      <alignment vertical="top"/>
    </xf>
    <xf numFmtId="0" fontId="3" fillId="3" borderId="3" xfId="148" applyFont="1" applyFill="1" applyBorder="1" applyAlignment="1">
      <alignment vertical="top"/>
    </xf>
    <xf numFmtId="0" fontId="3" fillId="3" borderId="3" xfId="148" applyFont="1" applyFill="1" applyBorder="1" applyAlignment="1">
      <alignment vertical="center"/>
    </xf>
    <xf numFmtId="0" fontId="3" fillId="3" borderId="2" xfId="148" applyFont="1" applyFill="1" applyBorder="1" applyAlignment="1">
      <alignment horizontal="right" vertical="center"/>
    </xf>
    <xf numFmtId="0" fontId="3" fillId="3" borderId="3" xfId="148" applyFont="1" applyFill="1" applyBorder="1" applyAlignment="1">
      <alignment horizontal="right" vertical="center"/>
    </xf>
    <xf numFmtId="0" fontId="3" fillId="3" borderId="2" xfId="148" applyFont="1" applyFill="1" applyBorder="1" applyAlignment="1">
      <alignment horizontal="left" vertical="center"/>
    </xf>
    <xf numFmtId="0" fontId="3" fillId="3" borderId="3" xfId="148" applyFont="1" applyFill="1" applyBorder="1" applyAlignment="1">
      <alignment horizontal="center" vertical="center"/>
    </xf>
    <xf numFmtId="0" fontId="3" fillId="3" borderId="2" xfId="148" applyFont="1" applyFill="1" applyBorder="1" applyAlignment="1">
      <alignment horizontal="center" vertical="center"/>
    </xf>
    <xf numFmtId="0" fontId="3" fillId="3" borderId="4" xfId="148" applyFont="1" applyFill="1" applyBorder="1" applyAlignment="1">
      <alignment vertical="center"/>
    </xf>
    <xf numFmtId="0" fontId="3" fillId="3" borderId="3" xfId="148" applyFont="1" applyFill="1" applyBorder="1" applyAlignment="1">
      <alignment vertical="top" wrapText="1"/>
    </xf>
    <xf numFmtId="0" fontId="3" fillId="3" borderId="3" xfId="148" applyFont="1" applyFill="1" applyBorder="1" applyAlignment="1">
      <alignment horizontal="center" vertical="center" wrapText="1"/>
    </xf>
    <xf numFmtId="0" fontId="3" fillId="3" borderId="3" xfId="148" quotePrefix="1" applyFont="1" applyFill="1" applyBorder="1" applyAlignment="1">
      <alignment vertical="center"/>
    </xf>
    <xf numFmtId="0" fontId="3" fillId="3" borderId="1" xfId="148" quotePrefix="1" applyFont="1" applyFill="1" applyBorder="1" applyAlignment="1">
      <alignment vertical="center"/>
    </xf>
    <xf numFmtId="0" fontId="3" fillId="3" borderId="6" xfId="148" applyFont="1" applyFill="1" applyBorder="1" applyAlignment="1">
      <alignment horizontal="center" vertical="center" wrapText="1"/>
    </xf>
    <xf numFmtId="0" fontId="3" fillId="3" borderId="6" xfId="148" applyFont="1" applyFill="1" applyBorder="1" applyAlignment="1">
      <alignment horizontal="center" vertical="top"/>
    </xf>
    <xf numFmtId="0" fontId="3" fillId="3" borderId="0" xfId="148" applyFont="1" applyFill="1" applyBorder="1" applyAlignment="1">
      <alignment horizontal="center" vertical="top"/>
    </xf>
    <xf numFmtId="0" fontId="3" fillId="3" borderId="6" xfId="148" applyFont="1" applyFill="1" applyBorder="1" applyAlignment="1">
      <alignment vertical="top"/>
    </xf>
    <xf numFmtId="0" fontId="3" fillId="3" borderId="0" xfId="148" applyFont="1" applyFill="1" applyBorder="1" applyAlignment="1">
      <alignment vertical="top"/>
    </xf>
    <xf numFmtId="0" fontId="3" fillId="3" borderId="0" xfId="148" applyFont="1" applyFill="1" applyBorder="1" applyAlignment="1">
      <alignment vertical="center"/>
    </xf>
    <xf numFmtId="41" fontId="3" fillId="3" borderId="6" xfId="149" applyFont="1" applyFill="1" applyBorder="1" applyAlignment="1">
      <alignment horizontal="right" vertical="center"/>
    </xf>
    <xf numFmtId="41" fontId="3" fillId="3" borderId="0" xfId="149" applyFont="1" applyFill="1" applyBorder="1" applyAlignment="1">
      <alignment horizontal="right" vertical="center"/>
    </xf>
    <xf numFmtId="0" fontId="3" fillId="3" borderId="6" xfId="148" applyFont="1" applyFill="1" applyBorder="1" applyAlignment="1">
      <alignment horizontal="left" vertical="center"/>
    </xf>
    <xf numFmtId="0" fontId="3" fillId="3" borderId="0" xfId="148" applyFont="1" applyFill="1" applyBorder="1" applyAlignment="1">
      <alignment horizontal="center" vertical="center"/>
    </xf>
    <xf numFmtId="0" fontId="3" fillId="3" borderId="6" xfId="148" applyFont="1" applyFill="1" applyBorder="1" applyAlignment="1">
      <alignment horizontal="center" vertical="center"/>
    </xf>
    <xf numFmtId="0" fontId="3" fillId="3" borderId="7" xfId="148" applyFont="1" applyFill="1" applyBorder="1" applyAlignment="1">
      <alignment vertical="center"/>
    </xf>
    <xf numFmtId="0" fontId="3" fillId="3" borderId="0" xfId="148" applyFont="1" applyFill="1" applyBorder="1" applyAlignment="1">
      <alignment vertical="top" wrapText="1"/>
    </xf>
    <xf numFmtId="0" fontId="3" fillId="3" borderId="0" xfId="148" applyFont="1" applyFill="1" applyBorder="1" applyAlignment="1">
      <alignment horizontal="center" vertical="center" wrapText="1"/>
    </xf>
    <xf numFmtId="0" fontId="3" fillId="3" borderId="5" xfId="148" applyFont="1" applyFill="1" applyBorder="1" applyAlignment="1">
      <alignment vertical="top" wrapText="1"/>
    </xf>
    <xf numFmtId="0" fontId="3" fillId="3" borderId="7" xfId="148" applyFont="1" applyFill="1" applyBorder="1" applyAlignment="1">
      <alignment vertical="top"/>
    </xf>
    <xf numFmtId="0" fontId="3" fillId="3" borderId="0" xfId="148" applyFont="1" applyFill="1" applyBorder="1" applyAlignment="1">
      <alignment horizontal="right" vertical="center" wrapText="1"/>
    </xf>
    <xf numFmtId="41" fontId="3" fillId="3" borderId="6" xfId="149" applyFont="1" applyFill="1" applyBorder="1" applyAlignment="1">
      <alignment horizontal="right" vertical="top"/>
    </xf>
    <xf numFmtId="41" fontId="3" fillId="3" borderId="0" xfId="149" applyFont="1" applyFill="1" applyBorder="1" applyAlignment="1">
      <alignment horizontal="right" vertical="top"/>
    </xf>
    <xf numFmtId="0" fontId="3" fillId="3" borderId="6" xfId="148" applyFont="1" applyFill="1" applyBorder="1" applyAlignment="1">
      <alignment horizontal="left" vertical="top"/>
    </xf>
    <xf numFmtId="0" fontId="3" fillId="3" borderId="5" xfId="148" applyFont="1" applyFill="1" applyBorder="1" applyAlignment="1">
      <alignment vertical="center"/>
    </xf>
    <xf numFmtId="0" fontId="3" fillId="3" borderId="0" xfId="148" applyFont="1" applyFill="1" applyBorder="1" applyAlignment="1">
      <alignment vertical="center" wrapText="1"/>
    </xf>
    <xf numFmtId="0" fontId="3" fillId="3" borderId="5" xfId="148" applyFont="1" applyFill="1" applyBorder="1" applyAlignment="1">
      <alignment vertical="center" wrapText="1"/>
    </xf>
    <xf numFmtId="0" fontId="3" fillId="3" borderId="9" xfId="148" applyFont="1" applyFill="1" applyBorder="1" applyAlignment="1">
      <alignment horizontal="center" vertical="center" wrapText="1"/>
    </xf>
    <xf numFmtId="0" fontId="3" fillId="3" borderId="9" xfId="148" applyFont="1" applyFill="1" applyBorder="1" applyAlignment="1">
      <alignment horizontal="center" vertical="top"/>
    </xf>
    <xf numFmtId="0" fontId="3" fillId="3" borderId="10" xfId="148" applyFont="1" applyFill="1" applyBorder="1" applyAlignment="1">
      <alignment horizontal="center" vertical="top"/>
    </xf>
    <xf numFmtId="0" fontId="3" fillId="3" borderId="9" xfId="148" applyFont="1" applyFill="1" applyBorder="1" applyAlignment="1">
      <alignment vertical="top"/>
    </xf>
    <xf numFmtId="0" fontId="3" fillId="3" borderId="10" xfId="148" applyFont="1" applyFill="1" applyBorder="1" applyAlignment="1">
      <alignment vertical="top"/>
    </xf>
    <xf numFmtId="0" fontId="3" fillId="3" borderId="10" xfId="148" applyFont="1" applyFill="1" applyBorder="1" applyAlignment="1">
      <alignment vertical="center"/>
    </xf>
    <xf numFmtId="41" fontId="3" fillId="3" borderId="9" xfId="149" applyFont="1" applyFill="1" applyBorder="1" applyAlignment="1">
      <alignment horizontal="right" vertical="center"/>
    </xf>
    <xf numFmtId="41" fontId="3" fillId="3" borderId="10" xfId="149" applyFont="1" applyFill="1" applyBorder="1" applyAlignment="1">
      <alignment horizontal="right" vertical="center"/>
    </xf>
    <xf numFmtId="0" fontId="3" fillId="3" borderId="9" xfId="148" applyFont="1" applyFill="1" applyBorder="1" applyAlignment="1">
      <alignment horizontal="left" vertical="center"/>
    </xf>
    <xf numFmtId="0" fontId="3" fillId="3" borderId="10" xfId="148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horizontal="center" vertical="center"/>
    </xf>
    <xf numFmtId="0" fontId="3" fillId="3" borderId="11" xfId="148" applyFont="1" applyFill="1" applyBorder="1" applyAlignment="1">
      <alignment horizontal="left" vertical="center"/>
    </xf>
    <xf numFmtId="0" fontId="3" fillId="3" borderId="10" xfId="148" applyFont="1" applyFill="1" applyBorder="1"/>
    <xf numFmtId="0" fontId="3" fillId="3" borderId="9" xfId="148" applyFont="1" applyFill="1" applyBorder="1"/>
    <xf numFmtId="0" fontId="3" fillId="3" borderId="10" xfId="148" applyFont="1" applyFill="1" applyBorder="1" applyAlignment="1">
      <alignment wrapText="1"/>
    </xf>
    <xf numFmtId="0" fontId="3" fillId="3" borderId="10" xfId="148" applyFont="1" applyFill="1" applyBorder="1" applyAlignment="1">
      <alignment horizontal="center" vertical="center" wrapText="1"/>
    </xf>
    <xf numFmtId="0" fontId="3" fillId="3" borderId="10" xfId="148" applyFont="1" applyFill="1" applyBorder="1" applyAlignment="1">
      <alignment vertical="top" wrapText="1"/>
    </xf>
    <xf numFmtId="0" fontId="3" fillId="3" borderId="10" xfId="148" applyFont="1" applyFill="1" applyBorder="1" applyAlignment="1">
      <alignment horizontal="left" vertical="top"/>
    </xf>
    <xf numFmtId="0" fontId="3" fillId="3" borderId="10" xfId="148" applyFont="1" applyFill="1" applyBorder="1" applyAlignment="1">
      <alignment horizontal="left" vertical="center"/>
    </xf>
    <xf numFmtId="0" fontId="3" fillId="3" borderId="8" xfId="148" applyFont="1" applyFill="1" applyBorder="1" applyAlignment="1">
      <alignment vertical="center"/>
    </xf>
    <xf numFmtId="0" fontId="5" fillId="3" borderId="9" xfId="148" quotePrefix="1" applyFont="1" applyFill="1" applyBorder="1" applyAlignment="1">
      <alignment horizontal="center" vertical="center"/>
    </xf>
    <xf numFmtId="41" fontId="3" fillId="3" borderId="2" xfId="149" applyNumberFormat="1" applyFont="1" applyFill="1" applyBorder="1" applyAlignment="1">
      <alignment horizontal="right" vertical="center"/>
    </xf>
    <xf numFmtId="41" fontId="3" fillId="3" borderId="3" xfId="149" applyNumberFormat="1" applyFont="1" applyFill="1" applyBorder="1" applyAlignment="1">
      <alignment horizontal="right" vertical="center"/>
    </xf>
    <xf numFmtId="41" fontId="3" fillId="3" borderId="6" xfId="149" applyNumberFormat="1" applyFont="1" applyFill="1" applyBorder="1" applyAlignment="1">
      <alignment horizontal="right" vertical="center"/>
    </xf>
    <xf numFmtId="41" fontId="3" fillId="3" borderId="0" xfId="149" applyNumberFormat="1" applyFont="1" applyFill="1" applyBorder="1" applyAlignment="1">
      <alignment horizontal="right" vertical="center"/>
    </xf>
    <xf numFmtId="0" fontId="3" fillId="3" borderId="5" xfId="148" quotePrefix="1" applyFont="1" applyFill="1" applyBorder="1" applyAlignment="1">
      <alignment vertical="top" wrapText="1"/>
    </xf>
    <xf numFmtId="41" fontId="3" fillId="3" borderId="10" xfId="149" applyNumberFormat="1" applyFont="1" applyFill="1" applyBorder="1" applyAlignment="1">
      <alignment horizontal="right" vertical="center"/>
    </xf>
    <xf numFmtId="41" fontId="3" fillId="3" borderId="9" xfId="149" applyNumberFormat="1" applyFont="1" applyFill="1" applyBorder="1" applyAlignment="1">
      <alignment horizontal="right" vertical="center"/>
    </xf>
    <xf numFmtId="0" fontId="3" fillId="3" borderId="0" xfId="148" quotePrefix="1" applyFont="1" applyFill="1" applyBorder="1" applyAlignment="1">
      <alignment vertical="top" wrapText="1"/>
    </xf>
    <xf numFmtId="43" fontId="3" fillId="3" borderId="0" xfId="150" applyFont="1" applyFill="1" applyBorder="1" applyAlignment="1">
      <alignment vertical="center"/>
    </xf>
    <xf numFmtId="164" fontId="3" fillId="3" borderId="6" xfId="150" applyNumberFormat="1" applyFont="1" applyFill="1" applyBorder="1" applyAlignment="1">
      <alignment vertical="center"/>
    </xf>
    <xf numFmtId="0" fontId="3" fillId="3" borderId="0" xfId="148" applyFont="1" applyFill="1" applyBorder="1" applyAlignment="1">
      <alignment wrapText="1"/>
    </xf>
    <xf numFmtId="0" fontId="3" fillId="3" borderId="4" xfId="148" applyFont="1" applyFill="1" applyBorder="1" applyAlignment="1">
      <alignment vertical="top"/>
    </xf>
    <xf numFmtId="43" fontId="3" fillId="3" borderId="10" xfId="150" applyFont="1" applyFill="1" applyBorder="1" applyAlignment="1">
      <alignment vertical="top"/>
    </xf>
    <xf numFmtId="164" fontId="3" fillId="3" borderId="9" xfId="150" applyNumberFormat="1" applyFont="1" applyFill="1" applyBorder="1" applyAlignment="1">
      <alignment vertical="top"/>
    </xf>
    <xf numFmtId="0" fontId="5" fillId="3" borderId="9" xfId="148" applyFont="1" applyFill="1" applyBorder="1" applyAlignment="1">
      <alignment horizontal="center" vertical="top"/>
    </xf>
    <xf numFmtId="0" fontId="3" fillId="3" borderId="6" xfId="148" applyFont="1" applyFill="1" applyBorder="1" applyAlignment="1">
      <alignment horizontal="right" vertical="center"/>
    </xf>
    <xf numFmtId="0" fontId="3" fillId="3" borderId="0" xfId="148" applyFont="1" applyFill="1" applyBorder="1" applyAlignment="1">
      <alignment horizontal="right" vertical="center"/>
    </xf>
    <xf numFmtId="0" fontId="3" fillId="3" borderId="0" xfId="148" applyFont="1" applyFill="1" applyBorder="1"/>
    <xf numFmtId="0" fontId="3" fillId="3" borderId="6" xfId="148" applyFont="1" applyFill="1" applyBorder="1"/>
    <xf numFmtId="0" fontId="3" fillId="3" borderId="9" xfId="148" applyFont="1" applyFill="1" applyBorder="1" applyAlignment="1">
      <alignment horizontal="right" vertical="center"/>
    </xf>
    <xf numFmtId="0" fontId="3" fillId="3" borderId="10" xfId="148" applyFont="1" applyFill="1" applyBorder="1" applyAlignment="1">
      <alignment horizontal="right" vertical="center"/>
    </xf>
    <xf numFmtId="0" fontId="3" fillId="3" borderId="11" xfId="148" applyFont="1" applyFill="1" applyBorder="1" applyAlignment="1">
      <alignment vertical="center"/>
    </xf>
    <xf numFmtId="41" fontId="3" fillId="3" borderId="3" xfId="149" applyFont="1" applyFill="1" applyBorder="1" applyAlignment="1">
      <alignment horizontal="right" vertical="center"/>
    </xf>
    <xf numFmtId="41" fontId="3" fillId="3" borderId="2" xfId="149" applyFont="1" applyFill="1" applyBorder="1" applyAlignment="1">
      <alignment horizontal="right" vertical="center"/>
    </xf>
    <xf numFmtId="0" fontId="3" fillId="3" borderId="3" xfId="148" quotePrefix="1" applyFont="1" applyFill="1" applyBorder="1" applyAlignment="1">
      <alignment horizontal="center" vertical="center"/>
    </xf>
    <xf numFmtId="0" fontId="2" fillId="3" borderId="1" xfId="148" applyFont="1" applyFill="1" applyBorder="1"/>
    <xf numFmtId="0" fontId="2" fillId="3" borderId="4" xfId="148" applyFont="1" applyFill="1" applyBorder="1"/>
    <xf numFmtId="41" fontId="10" fillId="3" borderId="6" xfId="149" applyFont="1" applyFill="1" applyBorder="1" applyAlignment="1">
      <alignment horizontal="left" vertical="center" wrapText="1"/>
    </xf>
    <xf numFmtId="0" fontId="3" fillId="3" borderId="0" xfId="148" quotePrefix="1" applyFont="1" applyFill="1" applyBorder="1" applyAlignment="1">
      <alignment horizontal="center" vertical="center"/>
    </xf>
    <xf numFmtId="0" fontId="2" fillId="3" borderId="5" xfId="148" applyFont="1" applyFill="1" applyBorder="1"/>
    <xf numFmtId="0" fontId="2" fillId="3" borderId="7" xfId="148" applyFont="1" applyFill="1" applyBorder="1"/>
    <xf numFmtId="0" fontId="3" fillId="3" borderId="0" xfId="148" applyFont="1" applyFill="1" applyBorder="1" applyAlignment="1">
      <alignment horizontal="left" vertical="center"/>
    </xf>
    <xf numFmtId="0" fontId="3" fillId="3" borderId="7" xfId="148" applyFont="1" applyFill="1" applyBorder="1" applyAlignment="1">
      <alignment horizontal="left" vertical="center"/>
    </xf>
    <xf numFmtId="0" fontId="3" fillId="3" borderId="0" xfId="148" applyFont="1" applyFill="1" applyBorder="1" applyAlignment="1">
      <alignment horizontal="left" vertical="top"/>
    </xf>
    <xf numFmtId="0" fontId="3" fillId="3" borderId="5" xfId="148" quotePrefix="1" applyFont="1" applyFill="1" applyBorder="1" applyAlignment="1">
      <alignment vertical="center"/>
    </xf>
    <xf numFmtId="0" fontId="5" fillId="3" borderId="6" xfId="148" quotePrefix="1" applyFont="1" applyFill="1" applyBorder="1" applyAlignment="1">
      <alignment horizontal="center" vertical="center"/>
    </xf>
    <xf numFmtId="165" fontId="3" fillId="3" borderId="6" xfId="148" applyNumberFormat="1" applyFont="1" applyFill="1" applyBorder="1" applyAlignment="1">
      <alignment horizontal="right" vertical="center"/>
    </xf>
    <xf numFmtId="0" fontId="3" fillId="3" borderId="3" xfId="148" applyFont="1" applyFill="1" applyBorder="1"/>
    <xf numFmtId="0" fontId="3" fillId="3" borderId="2" xfId="148" applyFont="1" applyFill="1" applyBorder="1"/>
    <xf numFmtId="0" fontId="3" fillId="3" borderId="3" xfId="148" applyFont="1" applyFill="1" applyBorder="1" applyAlignment="1">
      <alignment wrapText="1"/>
    </xf>
    <xf numFmtId="165" fontId="3" fillId="3" borderId="6" xfId="148" applyNumberFormat="1" applyFont="1" applyFill="1" applyBorder="1" applyAlignment="1">
      <alignment horizontal="center" vertical="center"/>
    </xf>
    <xf numFmtId="0" fontId="3" fillId="3" borderId="3" xfId="148" applyFont="1" applyFill="1" applyBorder="1" applyAlignment="1">
      <alignment vertical="center" wrapText="1"/>
    </xf>
    <xf numFmtId="0" fontId="3" fillId="3" borderId="7" xfId="148" applyFont="1" applyFill="1" applyBorder="1" applyAlignment="1">
      <alignment horizontal="left" vertical="top"/>
    </xf>
    <xf numFmtId="43" fontId="3" fillId="3" borderId="0" xfId="150" applyFont="1" applyFill="1" applyBorder="1" applyAlignment="1">
      <alignment horizontal="center" vertical="center"/>
    </xf>
    <xf numFmtId="164" fontId="3" fillId="3" borderId="6" xfId="150" applyNumberFormat="1" applyFont="1" applyFill="1" applyBorder="1" applyAlignment="1">
      <alignment horizontal="center" vertical="center"/>
    </xf>
    <xf numFmtId="0" fontId="3" fillId="3" borderId="6" xfId="148" quotePrefix="1" applyFont="1" applyFill="1" applyBorder="1" applyAlignment="1">
      <alignment horizontal="center" vertical="center"/>
    </xf>
    <xf numFmtId="165" fontId="3" fillId="3" borderId="2" xfId="148" applyNumberFormat="1" applyFont="1" applyFill="1" applyBorder="1" applyAlignment="1">
      <alignment horizontal="right" vertical="center"/>
    </xf>
    <xf numFmtId="0" fontId="3" fillId="3" borderId="4" xfId="148" applyFont="1" applyFill="1" applyBorder="1" applyAlignment="1">
      <alignment horizontal="right" vertical="center"/>
    </xf>
    <xf numFmtId="0" fontId="3" fillId="3" borderId="4" xfId="148" applyFont="1" applyFill="1" applyBorder="1" applyAlignment="1">
      <alignment horizontal="left" vertical="center"/>
    </xf>
    <xf numFmtId="0" fontId="3" fillId="3" borderId="4" xfId="148" quotePrefix="1" applyFont="1" applyFill="1" applyBorder="1" applyAlignment="1">
      <alignment horizontal="center" vertical="center"/>
    </xf>
    <xf numFmtId="0" fontId="3" fillId="3" borderId="4" xfId="148" applyFont="1" applyFill="1" applyBorder="1" applyAlignment="1">
      <alignment horizontal="center" vertical="center"/>
    </xf>
    <xf numFmtId="41" fontId="3" fillId="3" borderId="7" xfId="149" applyFont="1" applyFill="1" applyBorder="1" applyAlignment="1">
      <alignment horizontal="right" vertical="center"/>
    </xf>
    <xf numFmtId="0" fontId="3" fillId="3" borderId="7" xfId="148" quotePrefix="1" applyFont="1" applyFill="1" applyBorder="1" applyAlignment="1">
      <alignment horizontal="center" vertical="center"/>
    </xf>
    <xf numFmtId="0" fontId="3" fillId="3" borderId="7" xfId="148" applyFont="1" applyFill="1" applyBorder="1" applyAlignment="1">
      <alignment horizontal="center" vertical="center"/>
    </xf>
    <xf numFmtId="41" fontId="10" fillId="3" borderId="7" xfId="149" applyFont="1" applyFill="1" applyBorder="1" applyAlignment="1">
      <alignment horizontal="left" vertical="center" wrapText="1"/>
    </xf>
    <xf numFmtId="0" fontId="3" fillId="3" borderId="7" xfId="148" applyFont="1" applyFill="1" applyBorder="1" applyAlignment="1">
      <alignment horizontal="right" vertical="center"/>
    </xf>
    <xf numFmtId="0" fontId="3" fillId="3" borderId="6" xfId="148" applyFont="1" applyFill="1" applyBorder="1" applyAlignment="1">
      <alignment horizontal="right"/>
    </xf>
    <xf numFmtId="0" fontId="3" fillId="3" borderId="7" xfId="148" applyFont="1" applyFill="1" applyBorder="1" applyAlignment="1">
      <alignment horizontal="right"/>
    </xf>
    <xf numFmtId="0" fontId="3" fillId="3" borderId="7" xfId="148" applyFont="1" applyFill="1" applyBorder="1" applyAlignment="1">
      <alignment horizontal="left"/>
    </xf>
    <xf numFmtId="0" fontId="3" fillId="3" borderId="7" xfId="148" applyFont="1" applyFill="1" applyBorder="1" applyAlignment="1">
      <alignment horizontal="center"/>
    </xf>
    <xf numFmtId="0" fontId="3" fillId="3" borderId="7" xfId="148" applyFont="1" applyFill="1" applyBorder="1"/>
    <xf numFmtId="43" fontId="3" fillId="3" borderId="7" xfId="150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horizontal="right"/>
    </xf>
    <xf numFmtId="0" fontId="3" fillId="3" borderId="11" xfId="148" applyFont="1" applyFill="1" applyBorder="1" applyAlignment="1">
      <alignment horizontal="right"/>
    </xf>
    <xf numFmtId="0" fontId="3" fillId="3" borderId="11" xfId="148" applyFont="1" applyFill="1" applyBorder="1" applyAlignment="1">
      <alignment horizontal="left"/>
    </xf>
    <xf numFmtId="0" fontId="3" fillId="3" borderId="11" xfId="148" applyFont="1" applyFill="1" applyBorder="1" applyAlignment="1">
      <alignment horizontal="center"/>
    </xf>
    <xf numFmtId="0" fontId="3" fillId="3" borderId="11" xfId="148" applyFont="1" applyFill="1" applyBorder="1"/>
    <xf numFmtId="0" fontId="3" fillId="3" borderId="11" xfId="148" applyFont="1" applyFill="1" applyBorder="1" applyAlignment="1">
      <alignment horizontal="center" vertical="center"/>
    </xf>
    <xf numFmtId="0" fontId="3" fillId="3" borderId="1" xfId="148" applyFont="1" applyFill="1" applyBorder="1" applyAlignment="1">
      <alignment vertical="center"/>
    </xf>
    <xf numFmtId="41" fontId="3" fillId="3" borderId="5" xfId="149" applyFont="1" applyFill="1" applyBorder="1" applyAlignment="1">
      <alignment horizontal="right" vertical="center"/>
    </xf>
    <xf numFmtId="0" fontId="3" fillId="3" borderId="6" xfId="148" applyFont="1" applyFill="1" applyBorder="1" applyAlignment="1">
      <alignment vertical="center"/>
    </xf>
    <xf numFmtId="0" fontId="3" fillId="3" borderId="5" xfId="148" applyFont="1" applyFill="1" applyBorder="1" applyAlignment="1">
      <alignment horizontal="right" vertical="center"/>
    </xf>
    <xf numFmtId="41" fontId="10" fillId="3" borderId="6" xfId="149" applyFont="1" applyFill="1" applyBorder="1" applyAlignment="1">
      <alignment horizontal="right" vertical="center" wrapText="1"/>
    </xf>
    <xf numFmtId="0" fontId="3" fillId="3" borderId="5" xfId="148" applyFont="1" applyFill="1" applyBorder="1"/>
    <xf numFmtId="165" fontId="3" fillId="3" borderId="9" xfId="148" applyNumberFormat="1" applyFont="1" applyFill="1" applyBorder="1" applyAlignment="1">
      <alignment horizontal="right" vertical="center"/>
    </xf>
    <xf numFmtId="41" fontId="10" fillId="3" borderId="9" xfId="149" applyFont="1" applyFill="1" applyBorder="1" applyAlignment="1">
      <alignment horizontal="right" vertical="center" wrapText="1"/>
    </xf>
    <xf numFmtId="41" fontId="10" fillId="3" borderId="11" xfId="149" applyFont="1" applyFill="1" applyBorder="1" applyAlignment="1">
      <alignment horizontal="left" vertical="center" wrapText="1"/>
    </xf>
    <xf numFmtId="0" fontId="3" fillId="3" borderId="9" xfId="148" applyFont="1" applyFill="1" applyBorder="1" applyAlignment="1">
      <alignment horizontal="center"/>
    </xf>
    <xf numFmtId="43" fontId="3" fillId="3" borderId="11" xfId="150" applyFont="1" applyFill="1" applyBorder="1" applyAlignment="1">
      <alignment vertical="center"/>
    </xf>
    <xf numFmtId="164" fontId="3" fillId="3" borderId="9" xfId="150" applyNumberFormat="1" applyFont="1" applyFill="1" applyBorder="1" applyAlignment="1">
      <alignment vertical="center"/>
    </xf>
    <xf numFmtId="41" fontId="10" fillId="3" borderId="2" xfId="149" applyFont="1" applyFill="1" applyBorder="1" applyAlignment="1">
      <alignment horizontal="right" vertical="center" wrapText="1"/>
    </xf>
    <xf numFmtId="41" fontId="10" fillId="3" borderId="4" xfId="149" applyFont="1" applyFill="1" applyBorder="1" applyAlignment="1">
      <alignment horizontal="left" vertical="center" wrapText="1"/>
    </xf>
    <xf numFmtId="0" fontId="3" fillId="3" borderId="3" xfId="148" applyFont="1" applyFill="1" applyBorder="1" applyAlignment="1">
      <alignment horizontal="left" vertical="center" wrapText="1"/>
    </xf>
    <xf numFmtId="0" fontId="3" fillId="3" borderId="1" xfId="148" quotePrefix="1" applyFont="1" applyFill="1" applyBorder="1" applyAlignment="1">
      <alignment vertical="top" wrapText="1"/>
    </xf>
    <xf numFmtId="0" fontId="3" fillId="3" borderId="10" xfId="148" applyFont="1" applyFill="1" applyBorder="1" applyAlignment="1">
      <alignment vertical="center" wrapText="1"/>
    </xf>
    <xf numFmtId="0" fontId="3" fillId="3" borderId="0" xfId="148" quotePrefix="1" applyFont="1" applyFill="1" applyBorder="1" applyAlignment="1">
      <alignment vertical="center"/>
    </xf>
    <xf numFmtId="43" fontId="3" fillId="3" borderId="0" xfId="150" applyNumberFormat="1" applyFont="1" applyFill="1" applyBorder="1" applyAlignment="1">
      <alignment vertical="top"/>
    </xf>
    <xf numFmtId="164" fontId="3" fillId="3" borderId="6" xfId="150" applyNumberFormat="1" applyFont="1" applyFill="1" applyBorder="1" applyAlignment="1">
      <alignment vertical="top"/>
    </xf>
    <xf numFmtId="43" fontId="3" fillId="3" borderId="0" xfId="150" applyNumberFormat="1" applyFont="1" applyFill="1" applyBorder="1" applyAlignment="1">
      <alignment horizontal="center" vertical="center"/>
    </xf>
    <xf numFmtId="43" fontId="3" fillId="3" borderId="6" xfId="150" applyFont="1" applyFill="1" applyBorder="1" applyAlignment="1">
      <alignment horizontal="right" vertical="center"/>
    </xf>
    <xf numFmtId="43" fontId="3" fillId="3" borderId="0" xfId="150" applyFont="1" applyFill="1" applyBorder="1" applyAlignment="1">
      <alignment horizontal="right" vertical="center"/>
    </xf>
    <xf numFmtId="0" fontId="3" fillId="3" borderId="10" xfId="148" quotePrefix="1" applyFont="1" applyFill="1" applyBorder="1" applyAlignment="1">
      <alignment horizontal="center" vertical="center" wrapText="1"/>
    </xf>
    <xf numFmtId="0" fontId="3" fillId="3" borderId="10" xfId="148" quotePrefix="1" applyFont="1" applyFill="1" applyBorder="1" applyAlignment="1">
      <alignment vertical="center"/>
    </xf>
    <xf numFmtId="0" fontId="2" fillId="3" borderId="0" xfId="148" applyFont="1" applyFill="1" applyBorder="1"/>
    <xf numFmtId="0" fontId="3" fillId="3" borderId="2" xfId="148" quotePrefix="1" applyFont="1" applyFill="1" applyBorder="1" applyAlignment="1">
      <alignment horizontal="center" vertical="center"/>
    </xf>
    <xf numFmtId="0" fontId="3" fillId="3" borderId="0" xfId="148" quotePrefix="1" applyFont="1" applyFill="1" applyBorder="1" applyAlignment="1">
      <alignment horizontal="center" vertical="center" wrapText="1"/>
    </xf>
    <xf numFmtId="165" fontId="3" fillId="3" borderId="2" xfId="148" applyNumberFormat="1" applyFont="1" applyFill="1" applyBorder="1" applyAlignment="1">
      <alignment horizontal="center" vertical="center"/>
    </xf>
    <xf numFmtId="166" fontId="3" fillId="3" borderId="0" xfId="149" applyNumberFormat="1" applyFont="1" applyFill="1" applyBorder="1" applyAlignment="1">
      <alignment vertical="top"/>
    </xf>
    <xf numFmtId="41" fontId="3" fillId="3" borderId="6" xfId="149" applyFont="1" applyFill="1" applyBorder="1" applyAlignment="1">
      <alignment vertical="top"/>
    </xf>
    <xf numFmtId="166" fontId="3" fillId="3" borderId="0" xfId="149" applyNumberFormat="1" applyFont="1" applyFill="1" applyBorder="1" applyAlignment="1">
      <alignment vertical="center"/>
    </xf>
    <xf numFmtId="0" fontId="3" fillId="3" borderId="5" xfId="148" applyFont="1" applyFill="1" applyBorder="1" applyAlignment="1">
      <alignment vertical="top"/>
    </xf>
    <xf numFmtId="41" fontId="10" fillId="3" borderId="3" xfId="149" applyFont="1" applyFill="1" applyBorder="1" applyAlignment="1">
      <alignment horizontal="right" vertical="center" wrapText="1"/>
    </xf>
    <xf numFmtId="0" fontId="10" fillId="3" borderId="3" xfId="148" applyFont="1" applyFill="1" applyBorder="1" applyAlignment="1">
      <alignment horizontal="center" vertical="center" wrapText="1"/>
    </xf>
    <xf numFmtId="0" fontId="3" fillId="3" borderId="2" xfId="148" quotePrefix="1" applyFont="1" applyFill="1" applyBorder="1" applyAlignment="1">
      <alignment horizontal="center" vertical="center" wrapText="1"/>
    </xf>
    <xf numFmtId="0" fontId="10" fillId="3" borderId="6" xfId="148" applyFont="1" applyFill="1" applyBorder="1" applyAlignment="1">
      <alignment horizontal="center" vertical="center" wrapText="1"/>
    </xf>
    <xf numFmtId="41" fontId="3" fillId="3" borderId="6" xfId="149" applyFont="1" applyFill="1" applyBorder="1" applyAlignment="1">
      <alignment vertical="center"/>
    </xf>
    <xf numFmtId="166" fontId="3" fillId="3" borderId="0" xfId="149" applyNumberFormat="1" applyFont="1" applyFill="1" applyBorder="1" applyAlignment="1">
      <alignment horizontal="center" vertical="center"/>
    </xf>
    <xf numFmtId="0" fontId="3" fillId="3" borderId="6" xfId="148" applyFont="1" applyFill="1" applyBorder="1" applyAlignment="1">
      <alignment horizontal="left" vertical="center" wrapText="1"/>
    </xf>
    <xf numFmtId="166" fontId="3" fillId="3" borderId="10" xfId="149" applyNumberFormat="1" applyFont="1" applyFill="1" applyBorder="1" applyAlignment="1">
      <alignment horizontal="center" vertical="center"/>
    </xf>
    <xf numFmtId="41" fontId="3" fillId="3" borderId="9" xfId="149" applyFont="1" applyFill="1" applyBorder="1" applyAlignment="1">
      <alignment horizontal="center" vertical="center"/>
    </xf>
    <xf numFmtId="0" fontId="3" fillId="3" borderId="8" xfId="148" applyFont="1" applyFill="1" applyBorder="1" applyAlignment="1">
      <alignment vertical="center" wrapText="1"/>
    </xf>
    <xf numFmtId="165" fontId="3" fillId="3" borderId="0" xfId="148" applyNumberFormat="1" applyFont="1" applyFill="1" applyBorder="1" applyAlignment="1">
      <alignment horizontal="right" vertical="center"/>
    </xf>
    <xf numFmtId="165" fontId="3" fillId="3" borderId="6" xfId="148" applyNumberFormat="1" applyFont="1" applyFill="1" applyBorder="1" applyAlignment="1">
      <alignment horizontal="left" vertical="center"/>
    </xf>
    <xf numFmtId="165" fontId="3" fillId="3" borderId="5" xfId="148" quotePrefix="1" applyNumberFormat="1" applyFont="1" applyFill="1" applyBorder="1" applyAlignment="1">
      <alignment horizontal="center" vertical="center"/>
    </xf>
    <xf numFmtId="165" fontId="3" fillId="3" borderId="5" xfId="148" applyNumberFormat="1" applyFont="1" applyFill="1" applyBorder="1" applyAlignment="1">
      <alignment horizontal="right" vertical="center"/>
    </xf>
    <xf numFmtId="165" fontId="3" fillId="3" borderId="7" xfId="148" applyNumberFormat="1" applyFont="1" applyFill="1" applyBorder="1" applyAlignment="1">
      <alignment horizontal="right" vertical="center"/>
    </xf>
    <xf numFmtId="0" fontId="3" fillId="3" borderId="5" xfId="148" applyFont="1" applyFill="1" applyBorder="1" applyAlignment="1">
      <alignment horizontal="center" vertical="center"/>
    </xf>
    <xf numFmtId="0" fontId="3" fillId="3" borderId="8" xfId="148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vertical="center"/>
    </xf>
    <xf numFmtId="166" fontId="3" fillId="3" borderId="3" xfId="149" applyNumberFormat="1" applyFont="1" applyFill="1" applyBorder="1" applyAlignment="1">
      <alignment vertical="center"/>
    </xf>
    <xf numFmtId="0" fontId="3" fillId="3" borderId="2" xfId="148" applyFont="1" applyFill="1" applyBorder="1" applyAlignment="1">
      <alignment vertical="center"/>
    </xf>
    <xf numFmtId="0" fontId="3" fillId="3" borderId="0" xfId="148" applyFont="1" applyFill="1" applyBorder="1" applyAlignment="1">
      <alignment horizontal="left" vertical="center" wrapText="1"/>
    </xf>
    <xf numFmtId="165" fontId="3" fillId="3" borderId="3" xfId="148" applyNumberFormat="1" applyFont="1" applyFill="1" applyBorder="1" applyAlignment="1">
      <alignment horizontal="right" vertical="center"/>
    </xf>
    <xf numFmtId="165" fontId="3" fillId="3" borderId="2" xfId="148" applyNumberFormat="1" applyFont="1" applyFill="1" applyBorder="1" applyAlignment="1">
      <alignment horizontal="left" vertical="center"/>
    </xf>
    <xf numFmtId="165" fontId="3" fillId="3" borderId="3" xfId="148" quotePrefix="1" applyNumberFormat="1" applyFont="1" applyFill="1" applyBorder="1" applyAlignment="1">
      <alignment horizontal="center" vertical="center"/>
    </xf>
    <xf numFmtId="0" fontId="3" fillId="3" borderId="1" xfId="148" quotePrefix="1" applyFont="1" applyFill="1" applyBorder="1" applyAlignment="1">
      <alignment horizontal="left" vertical="top"/>
    </xf>
    <xf numFmtId="165" fontId="3" fillId="3" borderId="0" xfId="148" quotePrefix="1" applyNumberFormat="1" applyFont="1" applyFill="1" applyBorder="1" applyAlignment="1">
      <alignment horizontal="center" vertical="center"/>
    </xf>
    <xf numFmtId="0" fontId="2" fillId="3" borderId="0" xfId="148" applyFont="1" applyFill="1" applyBorder="1" applyAlignment="1">
      <alignment vertical="top"/>
    </xf>
    <xf numFmtId="0" fontId="3" fillId="3" borderId="1" xfId="148" applyFont="1" applyFill="1" applyBorder="1" applyAlignment="1">
      <alignment vertical="top"/>
    </xf>
    <xf numFmtId="0" fontId="3" fillId="3" borderId="1" xfId="148" applyFont="1" applyFill="1" applyBorder="1" applyAlignment="1">
      <alignment vertical="top" wrapText="1"/>
    </xf>
    <xf numFmtId="0" fontId="2" fillId="3" borderId="0" xfId="148" applyFont="1" applyFill="1" applyAlignment="1">
      <alignment vertical="top"/>
    </xf>
    <xf numFmtId="0" fontId="3" fillId="3" borderId="7" xfId="148" applyFont="1" applyFill="1" applyBorder="1" applyAlignment="1">
      <alignment vertical="center" wrapText="1"/>
    </xf>
    <xf numFmtId="0" fontId="2" fillId="3" borderId="0" xfId="148" applyFont="1" applyFill="1" applyAlignment="1">
      <alignment horizontal="center" vertical="center"/>
    </xf>
    <xf numFmtId="0" fontId="5" fillId="3" borderId="12" xfId="148" applyFont="1" applyFill="1" applyBorder="1" applyAlignment="1">
      <alignment horizontal="center" vertical="center"/>
    </xf>
    <xf numFmtId="0" fontId="5" fillId="3" borderId="12" xfId="148" applyFont="1" applyFill="1" applyBorder="1" applyAlignment="1">
      <alignment horizontal="center" vertical="center"/>
    </xf>
    <xf numFmtId="0" fontId="5" fillId="3" borderId="13" xfId="148" applyFont="1" applyFill="1" applyBorder="1" applyAlignment="1">
      <alignment horizontal="center" vertical="center"/>
    </xf>
    <xf numFmtId="0" fontId="5" fillId="3" borderId="14" xfId="148" applyFont="1" applyFill="1" applyBorder="1" applyAlignment="1">
      <alignment horizontal="center" vertical="center"/>
    </xf>
    <xf numFmtId="0" fontId="5" fillId="3" borderId="15" xfId="148" applyFont="1" applyFill="1" applyBorder="1" applyAlignment="1">
      <alignment horizontal="center" vertical="center"/>
    </xf>
    <xf numFmtId="0" fontId="5" fillId="3" borderId="12" xfId="148" applyFont="1" applyFill="1" applyBorder="1" applyAlignment="1">
      <alignment horizontal="center" vertical="center" wrapText="1"/>
    </xf>
    <xf numFmtId="0" fontId="2" fillId="3" borderId="0" xfId="148" applyFont="1" applyFill="1" applyAlignment="1">
      <alignment vertical="center" wrapText="1"/>
    </xf>
    <xf numFmtId="164" fontId="1" fillId="0" borderId="0" xfId="150" applyNumberFormat="1" applyFont="1"/>
    <xf numFmtId="0" fontId="9" fillId="0" borderId="0" xfId="148" applyFont="1" applyFill="1" applyAlignment="1">
      <alignment horizontal="center"/>
    </xf>
    <xf numFmtId="0" fontId="2" fillId="0" borderId="0" xfId="148" applyFont="1" applyFill="1" applyAlignment="1">
      <alignment vertical="center"/>
    </xf>
    <xf numFmtId="0" fontId="3" fillId="0" borderId="0" xfId="148" applyFont="1" applyFill="1" applyBorder="1" applyAlignment="1">
      <alignment wrapText="1"/>
    </xf>
    <xf numFmtId="2" fontId="3" fillId="0" borderId="0" xfId="148" applyNumberFormat="1" applyFont="1" applyFill="1" applyBorder="1"/>
    <xf numFmtId="0" fontId="4" fillId="3" borderId="6" xfId="148" applyFont="1" applyFill="1" applyBorder="1" applyAlignment="1">
      <alignment horizontal="center" vertical="center" wrapText="1"/>
    </xf>
    <xf numFmtId="0" fontId="3" fillId="0" borderId="10" xfId="148" applyFont="1" applyFill="1" applyBorder="1" applyAlignment="1">
      <alignment wrapText="1"/>
    </xf>
    <xf numFmtId="164" fontId="3" fillId="0" borderId="2" xfId="150" applyNumberFormat="1" applyFont="1" applyFill="1" applyBorder="1" applyAlignment="1">
      <alignment horizontal="center" vertical="center"/>
    </xf>
    <xf numFmtId="164" fontId="3" fillId="0" borderId="6" xfId="150" applyNumberFormat="1" applyFont="1" applyFill="1" applyBorder="1" applyAlignment="1">
      <alignment horizontal="center" vertical="center"/>
    </xf>
    <xf numFmtId="41" fontId="4" fillId="0" borderId="6" xfId="149" applyNumberFormat="1" applyFont="1" applyFill="1" applyBorder="1" applyAlignment="1">
      <alignment horizontal="center" vertical="center" wrapText="1"/>
    </xf>
    <xf numFmtId="41" fontId="4" fillId="0" borderId="6" xfId="149" applyFont="1" applyFill="1" applyBorder="1" applyAlignment="1">
      <alignment vertical="center" wrapText="1"/>
    </xf>
    <xf numFmtId="2" fontId="3" fillId="0" borderId="0" xfId="148" applyNumberFormat="1" applyFont="1" applyFill="1" applyBorder="1" applyAlignment="1">
      <alignment vertical="center"/>
    </xf>
    <xf numFmtId="164" fontId="4" fillId="0" borderId="6" xfId="150" applyNumberFormat="1" applyFont="1" applyFill="1" applyBorder="1" applyAlignment="1">
      <alignment horizontal="center" vertical="center" wrapText="1"/>
    </xf>
    <xf numFmtId="0" fontId="4" fillId="0" borderId="6" xfId="148" applyFont="1" applyFill="1" applyBorder="1" applyAlignment="1">
      <alignment horizontal="center" vertical="center" wrapText="1"/>
    </xf>
    <xf numFmtId="2" fontId="3" fillId="0" borderId="6" xfId="148" applyNumberFormat="1" applyFont="1" applyFill="1" applyBorder="1"/>
    <xf numFmtId="164" fontId="4" fillId="0" borderId="9" xfId="150" applyNumberFormat="1" applyFont="1" applyFill="1" applyBorder="1" applyAlignment="1">
      <alignment horizontal="center" vertical="center" wrapText="1"/>
    </xf>
    <xf numFmtId="41" fontId="4" fillId="0" borderId="9" xfId="149" applyFont="1" applyFill="1" applyBorder="1" applyAlignment="1">
      <alignment vertical="center" wrapText="1"/>
    </xf>
    <xf numFmtId="164" fontId="4" fillId="0" borderId="2" xfId="150" applyNumberFormat="1" applyFont="1" applyFill="1" applyBorder="1" applyAlignment="1">
      <alignment horizontal="center" vertical="center" wrapText="1"/>
    </xf>
    <xf numFmtId="41" fontId="4" fillId="0" borderId="2" xfId="149" applyNumberFormat="1" applyFont="1" applyFill="1" applyBorder="1" applyAlignment="1">
      <alignment horizontal="center" vertical="center" wrapText="1"/>
    </xf>
    <xf numFmtId="41" fontId="4" fillId="0" borderId="2" xfId="149" applyFont="1" applyFill="1" applyBorder="1" applyAlignment="1">
      <alignment vertical="center" wrapText="1"/>
    </xf>
    <xf numFmtId="0" fontId="4" fillId="0" borderId="2" xfId="148" applyFont="1" applyFill="1" applyBorder="1" applyAlignment="1">
      <alignment horizontal="center" vertical="center" wrapText="1"/>
    </xf>
    <xf numFmtId="0" fontId="4" fillId="0" borderId="6" xfId="148" applyFont="1" applyFill="1" applyBorder="1" applyAlignment="1">
      <alignment horizontal="right" vertical="center" wrapText="1"/>
    </xf>
    <xf numFmtId="41" fontId="4" fillId="0" borderId="9" xfId="149" applyNumberFormat="1" applyFont="1" applyFill="1" applyBorder="1" applyAlignment="1">
      <alignment horizontal="center" vertical="center" wrapText="1"/>
    </xf>
    <xf numFmtId="0" fontId="4" fillId="0" borderId="9" xfId="148" applyFont="1" applyFill="1" applyBorder="1" applyAlignment="1">
      <alignment horizontal="right" vertical="center" wrapText="1"/>
    </xf>
    <xf numFmtId="166" fontId="3" fillId="0" borderId="0" xfId="149" applyNumberFormat="1" applyFont="1" applyFill="1" applyBorder="1" applyAlignment="1">
      <alignment horizontal="center" vertical="center"/>
    </xf>
    <xf numFmtId="164" fontId="3" fillId="0" borderId="9" xfId="150" applyNumberFormat="1" applyFont="1" applyFill="1" applyBorder="1" applyAlignment="1">
      <alignment horizontal="center" vertical="center"/>
    </xf>
    <xf numFmtId="0" fontId="4" fillId="0" borderId="6" xfId="148" applyFont="1" applyBorder="1"/>
    <xf numFmtId="0" fontId="4" fillId="0" borderId="0" xfId="148" applyFont="1" applyBorder="1"/>
    <xf numFmtId="0" fontId="4" fillId="0" borderId="5" xfId="148" applyFont="1" applyBorder="1"/>
    <xf numFmtId="41" fontId="4" fillId="0" borderId="7" xfId="149" applyFont="1" applyFill="1" applyBorder="1" applyAlignment="1">
      <alignment vertical="center" wrapText="1"/>
    </xf>
    <xf numFmtId="41" fontId="4" fillId="0" borderId="0" xfId="149" applyFont="1" applyFill="1" applyBorder="1" applyAlignment="1">
      <alignment vertical="center" wrapText="1"/>
    </xf>
    <xf numFmtId="166" fontId="3" fillId="0" borderId="6" xfId="149" applyNumberFormat="1" applyFont="1" applyFill="1" applyBorder="1" applyAlignment="1">
      <alignment horizontal="center" vertical="center"/>
    </xf>
    <xf numFmtId="41" fontId="3" fillId="0" borderId="6" xfId="149" applyNumberFormat="1" applyFont="1" applyFill="1" applyBorder="1" applyAlignment="1">
      <alignment horizontal="center" vertical="center"/>
    </xf>
    <xf numFmtId="164" fontId="4" fillId="0" borderId="9" xfId="150" applyNumberFormat="1" applyFont="1" applyFill="1" applyBorder="1" applyAlignment="1">
      <alignment vertical="center" wrapText="1"/>
    </xf>
    <xf numFmtId="43" fontId="4" fillId="0" borderId="9" xfId="150" applyFont="1" applyFill="1" applyBorder="1" applyAlignment="1">
      <alignment vertical="center" wrapText="1"/>
    </xf>
    <xf numFmtId="0" fontId="4" fillId="0" borderId="9" xfId="148" applyFont="1" applyFill="1" applyBorder="1" applyAlignment="1">
      <alignment horizontal="center" vertical="center" wrapText="1"/>
    </xf>
    <xf numFmtId="166" fontId="3" fillId="0" borderId="9" xfId="149" applyNumberFormat="1" applyFont="1" applyFill="1" applyBorder="1" applyAlignment="1">
      <alignment horizontal="center" vertical="center"/>
    </xf>
    <xf numFmtId="41" fontId="3" fillId="0" borderId="9" xfId="149" applyNumberFormat="1" applyFont="1" applyFill="1" applyBorder="1" applyAlignment="1">
      <alignment horizontal="center" vertical="center"/>
    </xf>
    <xf numFmtId="0" fontId="4" fillId="0" borderId="0" xfId="148" applyFont="1"/>
    <xf numFmtId="41" fontId="4" fillId="0" borderId="7" xfId="149" applyFont="1" applyFill="1" applyBorder="1" applyAlignment="1">
      <alignment wrapText="1"/>
    </xf>
    <xf numFmtId="166" fontId="3" fillId="0" borderId="0" xfId="149" applyNumberFormat="1" applyFont="1" applyFill="1" applyBorder="1"/>
    <xf numFmtId="166" fontId="3" fillId="0" borderId="10" xfId="149" applyNumberFormat="1" applyFont="1" applyFill="1" applyBorder="1" applyAlignment="1">
      <alignment vertical="center"/>
    </xf>
    <xf numFmtId="164" fontId="3" fillId="0" borderId="6" xfId="150" applyNumberFormat="1" applyFont="1" applyFill="1" applyBorder="1" applyAlignment="1">
      <alignment horizontal="right" vertical="center"/>
    </xf>
    <xf numFmtId="165" fontId="3" fillId="0" borderId="2" xfId="148" quotePrefix="1" applyNumberFormat="1" applyFont="1" applyFill="1" applyBorder="1" applyAlignment="1">
      <alignment horizontal="center" vertical="center"/>
    </xf>
    <xf numFmtId="165" fontId="3" fillId="0" borderId="6" xfId="148" quotePrefix="1" applyNumberFormat="1" applyFont="1" applyFill="1" applyBorder="1" applyAlignment="1">
      <alignment horizontal="right" vertical="center"/>
    </xf>
    <xf numFmtId="0" fontId="3" fillId="0" borderId="5" xfId="148" quotePrefix="1" applyFont="1" applyFill="1" applyBorder="1" applyAlignment="1">
      <alignment horizontal="left" vertical="top"/>
    </xf>
    <xf numFmtId="164" fontId="3" fillId="0" borderId="3" xfId="150" applyNumberFormat="1" applyFont="1" applyFill="1" applyBorder="1" applyAlignment="1">
      <alignment horizontal="center" vertical="center"/>
    </xf>
    <xf numFmtId="164" fontId="3" fillId="0" borderId="0" xfId="150" applyNumberFormat="1" applyFont="1" applyFill="1" applyBorder="1" applyAlignment="1">
      <alignment horizontal="center" vertical="center"/>
    </xf>
    <xf numFmtId="164" fontId="3" fillId="0" borderId="0" xfId="150" applyNumberFormat="1" applyFont="1" applyFill="1" applyBorder="1" applyAlignment="1">
      <alignment vertical="center"/>
    </xf>
    <xf numFmtId="164" fontId="3" fillId="0" borderId="10" xfId="150" applyNumberFormat="1" applyFont="1" applyFill="1" applyBorder="1" applyAlignment="1">
      <alignment vertical="center"/>
    </xf>
    <xf numFmtId="0" fontId="5" fillId="0" borderId="15" xfId="148" applyFont="1" applyFill="1" applyBorder="1" applyAlignment="1">
      <alignment horizontal="center" vertical="center"/>
    </xf>
    <xf numFmtId="164" fontId="2" fillId="0" borderId="0" xfId="150" applyNumberFormat="1" applyFont="1" applyFill="1"/>
    <xf numFmtId="164" fontId="1" fillId="0" borderId="0" xfId="148" applyNumberFormat="1" applyAlignment="1">
      <alignment horizontal="right" vertical="center"/>
    </xf>
    <xf numFmtId="0" fontId="1" fillId="0" borderId="0" xfId="148" applyAlignment="1">
      <alignment horizontal="right" vertical="center"/>
    </xf>
    <xf numFmtId="164" fontId="2" fillId="3" borderId="0" xfId="148" applyNumberFormat="1" applyFont="1" applyFill="1" applyAlignment="1">
      <alignment horizontal="right" vertical="center"/>
    </xf>
    <xf numFmtId="0" fontId="2" fillId="3" borderId="0" xfId="148" applyFont="1" applyFill="1" applyAlignment="1">
      <alignment horizontal="right" vertical="center"/>
    </xf>
    <xf numFmtId="0" fontId="3" fillId="3" borderId="0" xfId="148" applyFont="1" applyFill="1"/>
    <xf numFmtId="0" fontId="2" fillId="3" borderId="0" xfId="148" applyFont="1" applyFill="1" applyAlignment="1"/>
    <xf numFmtId="0" fontId="3" fillId="3" borderId="0" xfId="148" applyFont="1" applyFill="1" applyAlignment="1">
      <alignment vertical="center"/>
    </xf>
    <xf numFmtId="164" fontId="3" fillId="3" borderId="2" xfId="148" applyNumberFormat="1" applyFont="1" applyFill="1" applyBorder="1" applyAlignment="1">
      <alignment horizontal="right" vertical="center"/>
    </xf>
    <xf numFmtId="164" fontId="3" fillId="3" borderId="6" xfId="148" applyNumberFormat="1" applyFont="1" applyFill="1" applyBorder="1" applyAlignment="1">
      <alignment horizontal="right" vertical="center"/>
    </xf>
    <xf numFmtId="43" fontId="3" fillId="3" borderId="0" xfId="151" applyFont="1" applyFill="1" applyBorder="1" applyAlignment="1">
      <alignment horizontal="center" vertical="center"/>
    </xf>
    <xf numFmtId="164" fontId="3" fillId="3" borderId="6" xfId="151" applyNumberFormat="1" applyFont="1" applyFill="1" applyBorder="1" applyAlignment="1">
      <alignment horizontal="center" vertical="center"/>
    </xf>
    <xf numFmtId="43" fontId="3" fillId="3" borderId="0" xfId="151" applyNumberFormat="1" applyFont="1" applyFill="1" applyBorder="1" applyAlignment="1">
      <alignment horizontal="center" vertical="center"/>
    </xf>
    <xf numFmtId="164" fontId="3" fillId="3" borderId="9" xfId="148" applyNumberFormat="1" applyFont="1" applyFill="1" applyBorder="1" applyAlignment="1">
      <alignment horizontal="right" vertical="center"/>
    </xf>
    <xf numFmtId="164" fontId="3" fillId="3" borderId="0" xfId="151" applyNumberFormat="1" applyFont="1" applyFill="1" applyBorder="1" applyAlignment="1">
      <alignment horizontal="right" vertical="center"/>
    </xf>
    <xf numFmtId="164" fontId="3" fillId="3" borderId="6" xfId="151" applyNumberFormat="1" applyFont="1" applyFill="1" applyBorder="1" applyAlignment="1">
      <alignment horizontal="right" vertical="center"/>
    </xf>
    <xf numFmtId="43" fontId="4" fillId="0" borderId="6" xfId="151" applyFont="1" applyBorder="1"/>
    <xf numFmtId="164" fontId="4" fillId="0" borderId="6" xfId="151" applyNumberFormat="1" applyFont="1" applyBorder="1"/>
    <xf numFmtId="164" fontId="3" fillId="3" borderId="6" xfId="150" applyNumberFormat="1" applyFont="1" applyFill="1" applyBorder="1" applyAlignment="1">
      <alignment horizontal="right" vertical="center"/>
    </xf>
    <xf numFmtId="164" fontId="3" fillId="3" borderId="5" xfId="151" applyNumberFormat="1" applyFont="1" applyFill="1" applyBorder="1" applyAlignment="1">
      <alignment horizontal="right" vertical="center"/>
    </xf>
    <xf numFmtId="164" fontId="1" fillId="0" borderId="6" xfId="148" applyNumberFormat="1" applyBorder="1" applyAlignment="1">
      <alignment horizontal="right" vertical="center"/>
    </xf>
    <xf numFmtId="0" fontId="1" fillId="0" borderId="6" xfId="148" applyBorder="1" applyAlignment="1">
      <alignment horizontal="right" vertical="center"/>
    </xf>
    <xf numFmtId="0" fontId="1" fillId="0" borderId="6" xfId="148" applyBorder="1"/>
    <xf numFmtId="0" fontId="1" fillId="0" borderId="5" xfId="148" applyBorder="1"/>
    <xf numFmtId="164" fontId="4" fillId="0" borderId="6" xfId="148" applyNumberFormat="1" applyFont="1" applyBorder="1" applyAlignment="1">
      <alignment horizontal="right" vertical="center"/>
    </xf>
    <xf numFmtId="41" fontId="4" fillId="0" borderId="6" xfId="149" applyFont="1" applyFill="1" applyBorder="1" applyAlignment="1">
      <alignment horizontal="right" vertical="center" wrapText="1"/>
    </xf>
    <xf numFmtId="0" fontId="4" fillId="0" borderId="6" xfId="152" applyFont="1" applyFill="1" applyBorder="1" applyAlignment="1">
      <alignment horizontal="center" vertical="center" wrapText="1"/>
    </xf>
    <xf numFmtId="43" fontId="3" fillId="3" borderId="6" xfId="151" applyFont="1" applyFill="1" applyBorder="1" applyAlignment="1">
      <alignment horizontal="center" vertical="center"/>
    </xf>
    <xf numFmtId="164" fontId="3" fillId="3" borderId="9" xfId="150" applyNumberFormat="1" applyFont="1" applyFill="1" applyBorder="1" applyAlignment="1">
      <alignment horizontal="right" vertical="center"/>
    </xf>
    <xf numFmtId="41" fontId="4" fillId="0" borderId="9" xfId="149" applyFont="1" applyFill="1" applyBorder="1" applyAlignment="1">
      <alignment horizontal="right" vertical="center" wrapText="1"/>
    </xf>
    <xf numFmtId="41" fontId="4" fillId="0" borderId="11" xfId="149" applyFont="1" applyFill="1" applyBorder="1" applyAlignment="1">
      <alignment vertical="center" wrapText="1"/>
    </xf>
    <xf numFmtId="0" fontId="4" fillId="0" borderId="9" xfId="152" applyFont="1" applyFill="1" applyBorder="1" applyAlignment="1">
      <alignment horizontal="center" vertical="center" wrapText="1"/>
    </xf>
    <xf numFmtId="43" fontId="3" fillId="3" borderId="10" xfId="151" applyFont="1" applyFill="1" applyBorder="1" applyAlignment="1">
      <alignment horizontal="center" vertical="center"/>
    </xf>
    <xf numFmtId="164" fontId="3" fillId="3" borderId="9" xfId="151" applyNumberFormat="1" applyFont="1" applyFill="1" applyBorder="1" applyAlignment="1">
      <alignment horizontal="center" vertical="center"/>
    </xf>
    <xf numFmtId="164" fontId="3" fillId="3" borderId="2" xfId="150" applyNumberFormat="1" applyFont="1" applyFill="1" applyBorder="1" applyAlignment="1">
      <alignment horizontal="right" vertical="center"/>
    </xf>
    <xf numFmtId="43" fontId="3" fillId="3" borderId="3" xfId="150" applyFont="1" applyFill="1" applyBorder="1" applyAlignment="1">
      <alignment horizontal="right" vertical="center"/>
    </xf>
    <xf numFmtId="43" fontId="3" fillId="3" borderId="2" xfId="150" applyFont="1" applyFill="1" applyBorder="1" applyAlignment="1">
      <alignment horizontal="right" vertical="center"/>
    </xf>
    <xf numFmtId="43" fontId="3" fillId="3" borderId="10" xfId="150" applyFont="1" applyFill="1" applyBorder="1" applyAlignment="1">
      <alignment horizontal="right" vertical="center"/>
    </xf>
    <xf numFmtId="43" fontId="3" fillId="3" borderId="9" xfId="150" applyFont="1" applyFill="1" applyBorder="1" applyAlignment="1">
      <alignment horizontal="right" vertical="center"/>
    </xf>
    <xf numFmtId="43" fontId="3" fillId="3" borderId="0" xfId="151" applyFont="1" applyFill="1" applyBorder="1" applyAlignment="1">
      <alignment horizontal="right" vertical="center"/>
    </xf>
    <xf numFmtId="164" fontId="3" fillId="3" borderId="0" xfId="151" applyNumberFormat="1" applyFont="1" applyFill="1" applyBorder="1" applyAlignment="1">
      <alignment horizontal="center" vertical="center"/>
    </xf>
    <xf numFmtId="164" fontId="4" fillId="0" borderId="5" xfId="148" applyNumberFormat="1" applyFont="1" applyBorder="1" applyAlignment="1">
      <alignment horizontal="right" vertical="center"/>
    </xf>
    <xf numFmtId="164" fontId="3" fillId="3" borderId="2" xfId="151" applyNumberFormat="1" applyFont="1" applyFill="1" applyBorder="1" applyAlignment="1">
      <alignment horizontal="center" vertical="center"/>
    </xf>
    <xf numFmtId="0" fontId="1" fillId="0" borderId="1" xfId="148" applyBorder="1"/>
    <xf numFmtId="0" fontId="1" fillId="0" borderId="3" xfId="148" applyBorder="1"/>
    <xf numFmtId="0" fontId="1" fillId="0" borderId="4" xfId="148" applyBorder="1"/>
    <xf numFmtId="164" fontId="3" fillId="3" borderId="0" xfId="150" applyNumberFormat="1" applyFont="1" applyFill="1" applyBorder="1" applyAlignment="1">
      <alignment horizontal="right" vertical="center"/>
    </xf>
    <xf numFmtId="41" fontId="4" fillId="3" borderId="6" xfId="149" applyFont="1" applyFill="1" applyBorder="1" applyAlignment="1">
      <alignment horizontal="left" vertical="center" wrapText="1"/>
    </xf>
    <xf numFmtId="41" fontId="16" fillId="0" borderId="6" xfId="149" applyFont="1" applyFill="1" applyBorder="1" applyAlignment="1">
      <alignment horizontal="right" vertical="center" wrapText="1"/>
    </xf>
    <xf numFmtId="41" fontId="16" fillId="0" borderId="9" xfId="149" applyFont="1" applyFill="1" applyBorder="1" applyAlignment="1">
      <alignment horizontal="right" vertical="center" wrapText="1"/>
    </xf>
    <xf numFmtId="0" fontId="3" fillId="3" borderId="0" xfId="148" applyFont="1" applyFill="1" applyBorder="1" applyAlignment="1">
      <alignment horizontal="left" wrapText="1"/>
    </xf>
    <xf numFmtId="41" fontId="4" fillId="3" borderId="9" xfId="149" applyFont="1" applyFill="1" applyBorder="1" applyAlignment="1">
      <alignment horizontal="left" vertical="center" wrapText="1"/>
    </xf>
    <xf numFmtId="43" fontId="3" fillId="3" borderId="4" xfId="150" applyFont="1" applyFill="1" applyBorder="1" applyAlignment="1">
      <alignment horizontal="right" vertical="center"/>
    </xf>
    <xf numFmtId="43" fontId="3" fillId="3" borderId="7" xfId="150" applyFont="1" applyFill="1" applyBorder="1" applyAlignment="1">
      <alignment horizontal="right" vertical="center"/>
    </xf>
    <xf numFmtId="164" fontId="3" fillId="3" borderId="5" xfId="151" applyNumberFormat="1" applyFont="1" applyFill="1" applyBorder="1" applyAlignment="1">
      <alignment horizontal="center" vertical="center"/>
    </xf>
    <xf numFmtId="0" fontId="3" fillId="3" borderId="5" xfId="148" applyFont="1" applyFill="1" applyBorder="1" applyAlignment="1">
      <alignment wrapText="1"/>
    </xf>
    <xf numFmtId="43" fontId="3" fillId="3" borderId="11" xfId="150" applyFont="1" applyFill="1" applyBorder="1" applyAlignment="1">
      <alignment horizontal="right" vertical="center"/>
    </xf>
    <xf numFmtId="43" fontId="3" fillId="3" borderId="9" xfId="151" applyFont="1" applyFill="1" applyBorder="1" applyAlignment="1">
      <alignment horizontal="center" vertical="center"/>
    </xf>
    <xf numFmtId="43" fontId="3" fillId="3" borderId="5" xfId="150" applyFont="1" applyFill="1" applyBorder="1" applyAlignment="1">
      <alignment horizontal="right" vertical="center"/>
    </xf>
    <xf numFmtId="0" fontId="4" fillId="0" borderId="6" xfId="148" applyFont="1" applyBorder="1" applyAlignment="1">
      <alignment horizontal="right" vertical="center"/>
    </xf>
    <xf numFmtId="43" fontId="4" fillId="3" borderId="2" xfId="150" applyFont="1" applyFill="1" applyBorder="1" applyAlignment="1">
      <alignment horizontal="right" vertical="center" wrapText="1"/>
    </xf>
    <xf numFmtId="41" fontId="4" fillId="3" borderId="4" xfId="149" applyFont="1" applyFill="1" applyBorder="1" applyAlignment="1">
      <alignment horizontal="left" vertical="center" wrapText="1"/>
    </xf>
    <xf numFmtId="43" fontId="4" fillId="3" borderId="6" xfId="150" applyFont="1" applyFill="1" applyBorder="1" applyAlignment="1">
      <alignment horizontal="right" vertical="center" wrapText="1"/>
    </xf>
    <xf numFmtId="164" fontId="4" fillId="3" borderId="6" xfId="150" applyNumberFormat="1" applyFont="1" applyFill="1" applyBorder="1" applyAlignment="1">
      <alignment horizontal="right" vertical="center" wrapText="1"/>
    </xf>
    <xf numFmtId="41" fontId="4" fillId="3" borderId="7" xfId="149" applyFont="1" applyFill="1" applyBorder="1" applyAlignment="1">
      <alignment horizontal="left" vertical="center" wrapText="1"/>
    </xf>
    <xf numFmtId="41" fontId="1" fillId="0" borderId="6" xfId="148" applyNumberFormat="1" applyBorder="1" applyAlignment="1">
      <alignment horizontal="right" vertical="center"/>
    </xf>
    <xf numFmtId="43" fontId="3" fillId="3" borderId="6" xfId="151" applyNumberFormat="1" applyFont="1" applyFill="1" applyBorder="1" applyAlignment="1">
      <alignment horizontal="center" vertical="center"/>
    </xf>
    <xf numFmtId="43" fontId="3" fillId="3" borderId="10" xfId="151" applyNumberFormat="1" applyFont="1" applyFill="1" applyBorder="1" applyAlignment="1">
      <alignment horizontal="center" vertical="center"/>
    </xf>
    <xf numFmtId="164" fontId="3" fillId="3" borderId="5" xfId="150" applyNumberFormat="1" applyFont="1" applyFill="1" applyBorder="1" applyAlignment="1">
      <alignment horizontal="right" vertical="center"/>
    </xf>
    <xf numFmtId="0" fontId="1" fillId="0" borderId="0" xfId="148" applyBorder="1"/>
    <xf numFmtId="41" fontId="4" fillId="0" borderId="6" xfId="148" applyNumberFormat="1" applyFont="1" applyBorder="1" applyAlignment="1">
      <alignment horizontal="right" vertical="center"/>
    </xf>
    <xf numFmtId="164" fontId="4" fillId="3" borderId="2" xfId="150" applyNumberFormat="1" applyFont="1" applyFill="1" applyBorder="1" applyAlignment="1">
      <alignment horizontal="right" vertical="center" wrapText="1"/>
    </xf>
    <xf numFmtId="0" fontId="4" fillId="3" borderId="2" xfId="148" applyFont="1" applyFill="1" applyBorder="1" applyAlignment="1">
      <alignment horizontal="center" vertical="center" wrapText="1"/>
    </xf>
    <xf numFmtId="0" fontId="3" fillId="3" borderId="1" xfId="148" applyFont="1" applyFill="1" applyBorder="1" applyAlignment="1">
      <alignment vertical="center" wrapText="1"/>
    </xf>
    <xf numFmtId="43" fontId="3" fillId="3" borderId="2" xfId="151" applyNumberFormat="1" applyFont="1" applyFill="1" applyBorder="1" applyAlignment="1">
      <alignment horizontal="center" vertical="center"/>
    </xf>
    <xf numFmtId="0" fontId="3" fillId="3" borderId="6" xfId="148" quotePrefix="1" applyFont="1" applyFill="1" applyBorder="1" applyAlignment="1">
      <alignment horizontal="center" vertical="center" wrapText="1"/>
    </xf>
    <xf numFmtId="164" fontId="10" fillId="3" borderId="6" xfId="151" applyNumberFormat="1" applyFont="1" applyFill="1" applyBorder="1" applyAlignment="1">
      <alignment horizontal="right" vertical="center" wrapText="1"/>
    </xf>
    <xf numFmtId="0" fontId="3" fillId="3" borderId="5" xfId="148" applyFont="1" applyFill="1" applyBorder="1" applyAlignment="1">
      <alignment horizontal="left" vertical="center" wrapText="1"/>
    </xf>
    <xf numFmtId="164" fontId="1" fillId="0" borderId="5" xfId="148" applyNumberFormat="1" applyBorder="1" applyAlignment="1">
      <alignment horizontal="right" vertical="center"/>
    </xf>
    <xf numFmtId="164" fontId="3" fillId="3" borderId="10" xfId="150" applyNumberFormat="1" applyFont="1" applyFill="1" applyBorder="1" applyAlignment="1">
      <alignment horizontal="right" vertical="center"/>
    </xf>
    <xf numFmtId="0" fontId="3" fillId="3" borderId="8" xfId="148" applyFont="1" applyFill="1" applyBorder="1" applyAlignment="1">
      <alignment vertical="top" wrapText="1"/>
    </xf>
    <xf numFmtId="0" fontId="3" fillId="3" borderId="11" xfId="148" applyFont="1" applyFill="1" applyBorder="1" applyAlignment="1">
      <alignment horizontal="left" vertical="top"/>
    </xf>
    <xf numFmtId="0" fontId="3" fillId="3" borderId="8" xfId="148" quotePrefix="1" applyFont="1" applyFill="1" applyBorder="1" applyAlignment="1">
      <alignment vertical="center"/>
    </xf>
    <xf numFmtId="164" fontId="3" fillId="3" borderId="3" xfId="150" applyNumberFormat="1" applyFont="1" applyFill="1" applyBorder="1" applyAlignment="1">
      <alignment horizontal="right" vertical="center"/>
    </xf>
    <xf numFmtId="164" fontId="3" fillId="3" borderId="7" xfId="150" applyNumberFormat="1" applyFont="1" applyFill="1" applyBorder="1" applyAlignment="1">
      <alignment horizontal="right" vertical="center"/>
    </xf>
    <xf numFmtId="43" fontId="3" fillId="3" borderId="3" xfId="151" applyFont="1" applyFill="1" applyBorder="1" applyAlignment="1">
      <alignment horizontal="center" vertical="center"/>
    </xf>
    <xf numFmtId="165" fontId="3" fillId="3" borderId="7" xfId="148" quotePrefix="1" applyNumberFormat="1" applyFont="1" applyFill="1" applyBorder="1" applyAlignment="1">
      <alignment horizontal="center" vertical="center"/>
    </xf>
    <xf numFmtId="0" fontId="3" fillId="3" borderId="0" xfId="148" applyFont="1" applyFill="1" applyBorder="1" applyAlignment="1">
      <alignment horizontal="left" vertical="top" wrapText="1"/>
    </xf>
    <xf numFmtId="164" fontId="3" fillId="3" borderId="7" xfId="151" applyNumberFormat="1" applyFont="1" applyFill="1" applyBorder="1" applyAlignment="1">
      <alignment horizontal="right" vertical="center"/>
    </xf>
    <xf numFmtId="164" fontId="4" fillId="3" borderId="6" xfId="151" applyNumberFormat="1" applyFont="1" applyFill="1" applyBorder="1" applyAlignment="1">
      <alignment horizontal="right" vertical="center" wrapText="1"/>
    </xf>
    <xf numFmtId="164" fontId="1" fillId="0" borderId="6" xfId="148" applyNumberFormat="1" applyFont="1" applyBorder="1" applyAlignment="1">
      <alignment horizontal="right" vertical="center"/>
    </xf>
    <xf numFmtId="0" fontId="1" fillId="0" borderId="6" xfId="148" applyFont="1" applyBorder="1" applyAlignment="1">
      <alignment horizontal="right" vertical="center"/>
    </xf>
    <xf numFmtId="41" fontId="17" fillId="0" borderId="6" xfId="149" applyFont="1" applyFill="1" applyBorder="1" applyAlignment="1">
      <alignment horizontal="right" vertical="center" wrapText="1"/>
    </xf>
    <xf numFmtId="41" fontId="17" fillId="0" borderId="9" xfId="149" applyFont="1" applyFill="1" applyBorder="1" applyAlignment="1">
      <alignment horizontal="right" vertical="center" wrapText="1"/>
    </xf>
    <xf numFmtId="0" fontId="3" fillId="3" borderId="3" xfId="148" applyFont="1" applyFill="1" applyBorder="1" applyAlignment="1">
      <alignment horizontal="left" vertical="center"/>
    </xf>
    <xf numFmtId="0" fontId="3" fillId="3" borderId="3" xfId="148" quotePrefix="1" applyFont="1" applyFill="1" applyBorder="1" applyAlignment="1">
      <alignment horizontal="center" vertical="center" wrapText="1"/>
    </xf>
    <xf numFmtId="0" fontId="3" fillId="3" borderId="5" xfId="148" quotePrefix="1" applyFont="1" applyFill="1" applyBorder="1" applyAlignment="1">
      <alignment horizontal="left" vertical="top"/>
    </xf>
    <xf numFmtId="41" fontId="4" fillId="3" borderId="6" xfId="149" applyFont="1" applyFill="1" applyBorder="1" applyAlignment="1">
      <alignment horizontal="right" vertical="center" wrapText="1"/>
    </xf>
    <xf numFmtId="43" fontId="10" fillId="3" borderId="9" xfId="150" applyFont="1" applyFill="1" applyBorder="1" applyAlignment="1">
      <alignment horizontal="right" vertical="center" wrapText="1"/>
    </xf>
    <xf numFmtId="164" fontId="5" fillId="3" borderId="12" xfId="150" applyNumberFormat="1" applyFont="1" applyFill="1" applyBorder="1" applyAlignment="1">
      <alignment horizontal="right" vertical="center"/>
    </xf>
    <xf numFmtId="0" fontId="5" fillId="3" borderId="12" xfId="148" applyFont="1" applyFill="1" applyBorder="1" applyAlignment="1">
      <alignment horizontal="right" vertical="center" wrapText="1"/>
    </xf>
    <xf numFmtId="49" fontId="3" fillId="0" borderId="10" xfId="1" quotePrefix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5" xfId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top"/>
    </xf>
    <xf numFmtId="0" fontId="3" fillId="0" borderId="2" xfId="1" applyFont="1" applyFill="1" applyBorder="1" applyAlignment="1">
      <alignment horizontal="center" vertical="top"/>
    </xf>
    <xf numFmtId="0" fontId="3" fillId="0" borderId="8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center" vertical="top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0" xfId="1" quotePrefix="1" applyFont="1" applyFill="1" applyBorder="1" applyAlignment="1">
      <alignment horizontal="center" vertical="center" wrapText="1"/>
    </xf>
    <xf numFmtId="0" fontId="3" fillId="0" borderId="9" xfId="1" quotePrefix="1" applyFont="1" applyFill="1" applyBorder="1" applyAlignment="1">
      <alignment horizontal="center" vertical="center"/>
    </xf>
    <xf numFmtId="1" fontId="3" fillId="0" borderId="9" xfId="1" applyNumberFormat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/>
    </xf>
    <xf numFmtId="1" fontId="3" fillId="0" borderId="10" xfId="1" quotePrefix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center" vertical="top"/>
    </xf>
    <xf numFmtId="0" fontId="3" fillId="0" borderId="10" xfId="1" applyFont="1" applyFill="1" applyBorder="1" applyAlignment="1">
      <alignment horizontal="center" vertical="top"/>
    </xf>
    <xf numFmtId="0" fontId="5" fillId="0" borderId="1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2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/>
    </xf>
    <xf numFmtId="1" fontId="3" fillId="0" borderId="0" xfId="1" quotePrefix="1" applyNumberFormat="1" applyFont="1" applyFill="1" applyBorder="1" applyAlignment="1">
      <alignment horizontal="center" vertical="center"/>
    </xf>
    <xf numFmtId="0" fontId="5" fillId="0" borderId="12" xfId="148" applyFont="1" applyFill="1" applyBorder="1" applyAlignment="1">
      <alignment horizontal="center" vertical="center" wrapText="1"/>
    </xf>
    <xf numFmtId="0" fontId="3" fillId="0" borderId="9" xfId="148" applyFont="1" applyFill="1" applyBorder="1" applyAlignment="1">
      <alignment horizontal="center" vertical="top"/>
    </xf>
    <xf numFmtId="0" fontId="3" fillId="0" borderId="6" xfId="148" applyFont="1" applyFill="1" applyBorder="1" applyAlignment="1">
      <alignment horizontal="center" vertical="top"/>
    </xf>
    <xf numFmtId="0" fontId="3" fillId="0" borderId="2" xfId="148" applyFont="1" applyFill="1" applyBorder="1" applyAlignment="1">
      <alignment horizontal="center" vertical="top"/>
    </xf>
    <xf numFmtId="0" fontId="3" fillId="0" borderId="9" xfId="148" applyFont="1" applyFill="1" applyBorder="1" applyAlignment="1">
      <alignment horizontal="center" vertical="center" wrapText="1"/>
    </xf>
    <xf numFmtId="0" fontId="3" fillId="0" borderId="6" xfId="148" applyFont="1" applyFill="1" applyBorder="1" applyAlignment="1">
      <alignment horizontal="center" vertical="center" wrapText="1"/>
    </xf>
    <xf numFmtId="0" fontId="3" fillId="0" borderId="2" xfId="148" applyFont="1" applyFill="1" applyBorder="1" applyAlignment="1">
      <alignment horizontal="center" vertical="center" wrapText="1"/>
    </xf>
    <xf numFmtId="0" fontId="3" fillId="0" borderId="10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5" fillId="0" borderId="12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2" xfId="148" applyFont="1" applyFill="1" applyBorder="1" applyAlignment="1">
      <alignment horizontal="center" vertical="center"/>
    </xf>
    <xf numFmtId="165" fontId="3" fillId="0" borderId="6" xfId="148" applyNumberFormat="1" applyFont="1" applyFill="1" applyBorder="1" applyAlignment="1">
      <alignment horizontal="center" vertical="center"/>
    </xf>
    <xf numFmtId="165" fontId="3" fillId="0" borderId="2" xfId="148" applyNumberFormat="1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165" fontId="3" fillId="0" borderId="9" xfId="148" applyNumberFormat="1" applyFont="1" applyFill="1" applyBorder="1" applyAlignment="1">
      <alignment horizontal="center" vertical="center"/>
    </xf>
    <xf numFmtId="0" fontId="3" fillId="0" borderId="9" xfId="148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center"/>
    </xf>
    <xf numFmtId="165" fontId="3" fillId="0" borderId="0" xfId="148" applyNumberFormat="1" applyFont="1" applyFill="1" applyBorder="1" applyAlignment="1">
      <alignment horizontal="center" vertical="center"/>
    </xf>
    <xf numFmtId="165" fontId="3" fillId="0" borderId="3" xfId="148" applyNumberFormat="1" applyFont="1" applyFill="1" applyBorder="1" applyAlignment="1">
      <alignment horizontal="center" vertical="center"/>
    </xf>
    <xf numFmtId="165" fontId="3" fillId="0" borderId="10" xfId="148" applyNumberFormat="1" applyFont="1" applyFill="1" applyBorder="1" applyAlignment="1">
      <alignment horizontal="center" vertical="center"/>
    </xf>
    <xf numFmtId="0" fontId="3" fillId="0" borderId="9" xfId="148" quotePrefix="1" applyFont="1" applyFill="1" applyBorder="1" applyAlignment="1">
      <alignment horizontal="center" vertical="center"/>
    </xf>
    <xf numFmtId="0" fontId="3" fillId="0" borderId="6" xfId="148" quotePrefix="1" applyFont="1" applyFill="1" applyBorder="1" applyAlignment="1">
      <alignment horizontal="center" vertical="center"/>
    </xf>
    <xf numFmtId="0" fontId="3" fillId="0" borderId="2" xfId="148" quotePrefix="1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horizontal="center" vertical="center"/>
    </xf>
    <xf numFmtId="0" fontId="3" fillId="3" borderId="6" xfId="148" applyFont="1" applyFill="1" applyBorder="1" applyAlignment="1">
      <alignment horizontal="center" vertical="center"/>
    </xf>
    <xf numFmtId="0" fontId="3" fillId="3" borderId="0" xfId="148" applyFont="1" applyFill="1" applyBorder="1" applyAlignment="1">
      <alignment horizontal="center" vertical="center"/>
    </xf>
    <xf numFmtId="0" fontId="3" fillId="0" borderId="9" xfId="1" applyFont="1" applyFill="1" applyBorder="1" applyAlignment="1">
      <alignment vertical="center"/>
    </xf>
    <xf numFmtId="164" fontId="4" fillId="0" borderId="6" xfId="2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left" vertical="center"/>
    </xf>
    <xf numFmtId="0" fontId="4" fillId="0" borderId="7" xfId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164" fontId="4" fillId="0" borderId="5" xfId="2" applyNumberFormat="1" applyFont="1" applyFill="1" applyBorder="1" applyAlignment="1">
      <alignment horizontal="center" vertical="center"/>
    </xf>
    <xf numFmtId="0" fontId="2" fillId="0" borderId="5" xfId="1" applyFont="1" applyFill="1" applyBorder="1"/>
    <xf numFmtId="0" fontId="3" fillId="0" borderId="0" xfId="1" applyFont="1" applyFill="1" applyAlignment="1">
      <alignment horizontal="center" vertical="center"/>
    </xf>
    <xf numFmtId="0" fontId="4" fillId="0" borderId="2" xfId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vertical="center"/>
    </xf>
    <xf numFmtId="0" fontId="4" fillId="0" borderId="6" xfId="1" applyFont="1" applyFill="1" applyBorder="1"/>
    <xf numFmtId="164" fontId="4" fillId="0" borderId="7" xfId="2" applyNumberFormat="1" applyFont="1" applyFill="1" applyBorder="1" applyAlignment="1">
      <alignment horizontal="center" vertical="center"/>
    </xf>
    <xf numFmtId="164" fontId="4" fillId="0" borderId="9" xfId="2" applyNumberFormat="1" applyFont="1" applyFill="1" applyBorder="1" applyAlignment="1">
      <alignment horizontal="center" vertical="center"/>
    </xf>
    <xf numFmtId="0" fontId="2" fillId="0" borderId="7" xfId="1" applyFont="1" applyFill="1" applyBorder="1"/>
    <xf numFmtId="0" fontId="5" fillId="0" borderId="2" xfId="1" quotePrefix="1" applyFont="1" applyFill="1" applyBorder="1" applyAlignment="1">
      <alignment horizontal="center" vertical="center"/>
    </xf>
    <xf numFmtId="164" fontId="4" fillId="0" borderId="6" xfId="2" quotePrefix="1" applyNumberFormat="1" applyFont="1" applyFill="1" applyBorder="1" applyAlignment="1">
      <alignment horizontal="center" vertical="center"/>
    </xf>
    <xf numFmtId="0" fontId="4" fillId="0" borderId="6" xfId="1" quotePrefix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  <xf numFmtId="0" fontId="2" fillId="0" borderId="0" xfId="1" applyFont="1" applyFill="1" applyAlignment="1">
      <alignment vertical="center"/>
    </xf>
    <xf numFmtId="0" fontId="3" fillId="0" borderId="2" xfId="1" applyFont="1" applyFill="1" applyBorder="1"/>
    <xf numFmtId="0" fontId="3" fillId="0" borderId="6" xfId="1" applyFont="1" applyFill="1" applyBorder="1" applyAlignment="1">
      <alignment horizontal="right" vertical="center"/>
    </xf>
    <xf numFmtId="0" fontId="3" fillId="0" borderId="5" xfId="1" applyFont="1" applyFill="1" applyBorder="1" applyAlignment="1">
      <alignment wrapText="1"/>
    </xf>
    <xf numFmtId="0" fontId="3" fillId="0" borderId="9" xfId="1" applyFont="1" applyFill="1" applyBorder="1" applyAlignment="1">
      <alignment horizontal="right" vertical="center"/>
    </xf>
    <xf numFmtId="0" fontId="3" fillId="0" borderId="8" xfId="1" applyFont="1" applyFill="1" applyBorder="1" applyAlignment="1">
      <alignment wrapText="1"/>
    </xf>
    <xf numFmtId="0" fontId="5" fillId="0" borderId="7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11" xfId="1" quotePrefix="1" applyFont="1" applyFill="1" applyBorder="1" applyAlignment="1">
      <alignment horizontal="center" vertical="top"/>
    </xf>
    <xf numFmtId="0" fontId="5" fillId="0" borderId="11" xfId="1" applyFont="1" applyFill="1" applyBorder="1"/>
    <xf numFmtId="1" fontId="3" fillId="0" borderId="0" xfId="1" quotePrefix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65" fontId="3" fillId="0" borderId="10" xfId="1" applyNumberFormat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quotePrefix="1" applyFont="1" applyFill="1" applyBorder="1"/>
    <xf numFmtId="0" fontId="3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5" fillId="0" borderId="11" xfId="1" quotePrefix="1" applyFont="1" applyFill="1" applyBorder="1" applyAlignment="1">
      <alignment horizontal="center"/>
    </xf>
    <xf numFmtId="0" fontId="3" fillId="0" borderId="2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1" xfId="1" applyFont="1" applyFill="1" applyBorder="1" applyAlignment="1">
      <alignment horizontal="center" vertical="top"/>
    </xf>
    <xf numFmtId="0" fontId="3" fillId="0" borderId="0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9" xfId="1" applyFont="1" applyBorder="1" applyAlignment="1">
      <alignment horizontal="left" vertical="center"/>
    </xf>
    <xf numFmtId="0" fontId="3" fillId="0" borderId="10" xfId="1" applyFont="1" applyBorder="1" applyAlignment="1">
      <alignment horizontal="center" vertical="center"/>
    </xf>
    <xf numFmtId="0" fontId="3" fillId="0" borderId="3" xfId="1" applyFont="1" applyBorder="1" applyAlignment="1">
      <alignment vertical="center"/>
    </xf>
    <xf numFmtId="0" fontId="3" fillId="2" borderId="5" xfId="1" quotePrefix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3" fillId="2" borderId="5" xfId="1" applyFont="1" applyFill="1" applyBorder="1" applyAlignment="1">
      <alignment vertical="top" wrapText="1"/>
    </xf>
    <xf numFmtId="0" fontId="3" fillId="2" borderId="7" xfId="1" applyFont="1" applyFill="1" applyBorder="1" applyAlignment="1">
      <alignment vertical="top"/>
    </xf>
    <xf numFmtId="0" fontId="3" fillId="2" borderId="5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horizontal="left" vertical="center"/>
    </xf>
    <xf numFmtId="0" fontId="3" fillId="0" borderId="6" xfId="1" applyFont="1" applyBorder="1" applyAlignment="1">
      <alignment vertical="center" wrapText="1"/>
    </xf>
    <xf numFmtId="167" fontId="3" fillId="0" borderId="6" xfId="1" applyNumberFormat="1" applyFont="1" applyFill="1" applyBorder="1" applyAlignment="1">
      <alignment vertical="top"/>
    </xf>
    <xf numFmtId="0" fontId="3" fillId="0" borderId="0" xfId="1" applyFont="1" applyFill="1" applyBorder="1" applyAlignment="1">
      <alignment wrapText="1"/>
    </xf>
    <xf numFmtId="0" fontId="5" fillId="0" borderId="0" xfId="1" applyFont="1" applyFill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vertical="center"/>
    </xf>
    <xf numFmtId="0" fontId="3" fillId="2" borderId="3" xfId="1" applyFont="1" applyFill="1" applyBorder="1" applyAlignment="1">
      <alignment vertical="top"/>
    </xf>
    <xf numFmtId="0" fontId="3" fillId="2" borderId="3" xfId="1" applyFont="1" applyFill="1" applyBorder="1" applyAlignment="1">
      <alignment vertical="center"/>
    </xf>
    <xf numFmtId="0" fontId="3" fillId="2" borderId="3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left" vertical="top"/>
    </xf>
    <xf numFmtId="0" fontId="3" fillId="2" borderId="1" xfId="1" quotePrefix="1" applyFont="1" applyFill="1" applyBorder="1" applyAlignment="1">
      <alignment vertical="top" wrapText="1"/>
    </xf>
    <xf numFmtId="0" fontId="3" fillId="2" borderId="4" xfId="1" applyFont="1" applyFill="1" applyBorder="1" applyAlignment="1">
      <alignment vertical="top"/>
    </xf>
    <xf numFmtId="0" fontId="3" fillId="2" borderId="0" xfId="1" applyFont="1" applyFill="1" applyBorder="1" applyAlignment="1">
      <alignment vertical="top"/>
    </xf>
    <xf numFmtId="0" fontId="3" fillId="2" borderId="0" xfId="1" applyFont="1" applyFill="1" applyBorder="1" applyAlignment="1">
      <alignment vertical="center"/>
    </xf>
    <xf numFmtId="0" fontId="3" fillId="2" borderId="0" xfId="1" quotePrefix="1" applyFont="1" applyFill="1" applyBorder="1" applyAlignment="1">
      <alignment vertical="top" wrapText="1"/>
    </xf>
    <xf numFmtId="0" fontId="3" fillId="2" borderId="0" xfId="1" applyFont="1" applyFill="1" applyBorder="1" applyAlignment="1">
      <alignment horizontal="left" vertical="top"/>
    </xf>
    <xf numFmtId="0" fontId="3" fillId="2" borderId="10" xfId="1" applyFont="1" applyFill="1" applyBorder="1" applyAlignment="1">
      <alignment vertical="top" wrapText="1"/>
    </xf>
    <xf numFmtId="0" fontId="3" fillId="2" borderId="10" xfId="1" applyFont="1" applyFill="1" applyBorder="1" applyAlignment="1">
      <alignment horizontal="left" vertical="top"/>
    </xf>
    <xf numFmtId="0" fontId="3" fillId="2" borderId="10" xfId="1" quotePrefix="1" applyFont="1" applyFill="1" applyBorder="1" applyAlignment="1">
      <alignment vertical="top" wrapText="1"/>
    </xf>
    <xf numFmtId="0" fontId="3" fillId="2" borderId="8" xfId="1" applyFont="1" applyFill="1" applyBorder="1" applyAlignment="1">
      <alignment vertical="top" wrapText="1"/>
    </xf>
    <xf numFmtId="0" fontId="3" fillId="2" borderId="11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left" vertical="center"/>
    </xf>
    <xf numFmtId="1" fontId="3" fillId="0" borderId="0" xfId="1" applyNumberFormat="1" applyFont="1" applyFill="1" applyBorder="1"/>
    <xf numFmtId="167" fontId="3" fillId="0" borderId="0" xfId="1" applyNumberFormat="1" applyFont="1" applyFill="1" applyBorder="1"/>
    <xf numFmtId="2" fontId="3" fillId="0" borderId="0" xfId="1" applyNumberFormat="1" applyFont="1" applyFill="1" applyBorder="1"/>
    <xf numFmtId="167" fontId="3" fillId="0" borderId="10" xfId="1" applyNumberFormat="1" applyFont="1" applyFill="1" applyBorder="1"/>
    <xf numFmtId="20" fontId="3" fillId="0" borderId="0" xfId="1" applyNumberFormat="1" applyFont="1" applyFill="1" applyBorder="1" applyAlignment="1">
      <alignment vertical="top"/>
    </xf>
    <xf numFmtId="0" fontId="3" fillId="0" borderId="0" xfId="1" quotePrefix="1" applyFont="1" applyFill="1" applyBorder="1" applyAlignment="1">
      <alignment horizontal="right" vertical="center"/>
    </xf>
    <xf numFmtId="1" fontId="3" fillId="0" borderId="9" xfId="1" applyNumberFormat="1" applyFont="1" applyFill="1" applyBorder="1"/>
    <xf numFmtId="0" fontId="5" fillId="0" borderId="9" xfId="1" quotePrefix="1" applyNumberFormat="1" applyFont="1" applyFill="1" applyBorder="1" applyAlignment="1">
      <alignment horizontal="center" vertical="center"/>
    </xf>
    <xf numFmtId="0" fontId="3" fillId="2" borderId="1" xfId="1" quotePrefix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/>
    </xf>
    <xf numFmtId="0" fontId="5" fillId="0" borderId="15" xfId="1" applyFont="1" applyFill="1" applyBorder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1" fillId="0" borderId="0" xfId="148" applyFill="1"/>
    <xf numFmtId="0" fontId="2" fillId="0" borderId="0" xfId="148" applyFont="1" applyFill="1" applyAlignment="1">
      <alignment horizontal="center" vertical="center"/>
    </xf>
    <xf numFmtId="0" fontId="2" fillId="0" borderId="6" xfId="148" applyFont="1" applyFill="1" applyBorder="1"/>
    <xf numFmtId="0" fontId="2" fillId="0" borderId="2" xfId="148" applyFont="1" applyFill="1" applyBorder="1"/>
    <xf numFmtId="0" fontId="1" fillId="0" borderId="0" xfId="148" applyFill="1" applyAlignment="1">
      <alignment horizontal="center" vertical="center"/>
    </xf>
    <xf numFmtId="0" fontId="2" fillId="0" borderId="6" xfId="148" applyFont="1" applyFill="1" applyBorder="1" applyAlignment="1">
      <alignment horizontal="center" vertical="center"/>
    </xf>
    <xf numFmtId="1" fontId="3" fillId="0" borderId="0" xfId="148" applyNumberFormat="1" applyFont="1" applyFill="1" applyAlignment="1">
      <alignment horizontal="center" vertical="center"/>
    </xf>
    <xf numFmtId="0" fontId="4" fillId="0" borderId="20" xfId="148" applyFont="1" applyFill="1" applyBorder="1"/>
    <xf numFmtId="0" fontId="4" fillId="0" borderId="20" xfId="148" applyFont="1" applyFill="1" applyBorder="1" applyAlignment="1">
      <alignment horizontal="center"/>
    </xf>
    <xf numFmtId="0" fontId="4" fillId="0" borderId="19" xfId="148" applyFont="1" applyFill="1" applyBorder="1" applyAlignment="1">
      <alignment horizontal="center"/>
    </xf>
    <xf numFmtId="0" fontId="4" fillId="0" borderId="16" xfId="148" applyFont="1" applyFill="1" applyBorder="1"/>
    <xf numFmtId="0" fontId="4" fillId="0" borderId="16" xfId="148" applyFont="1" applyFill="1" applyBorder="1" applyAlignment="1">
      <alignment horizontal="center"/>
    </xf>
    <xf numFmtId="0" fontId="4" fillId="0" borderId="18" xfId="148" applyFont="1" applyFill="1" applyBorder="1" applyAlignment="1">
      <alignment horizontal="center"/>
    </xf>
    <xf numFmtId="0" fontId="2" fillId="0" borderId="0" xfId="148" applyFont="1" applyFill="1" applyBorder="1"/>
    <xf numFmtId="0" fontId="4" fillId="0" borderId="17" xfId="148" applyFont="1" applyFill="1" applyBorder="1" applyAlignment="1">
      <alignment horizontal="center" vertical="center"/>
    </xf>
    <xf numFmtId="0" fontId="3" fillId="0" borderId="7" xfId="148" applyFont="1" applyFill="1" applyBorder="1"/>
    <xf numFmtId="0" fontId="3" fillId="0" borderId="5" xfId="148" applyFont="1" applyFill="1" applyBorder="1"/>
    <xf numFmtId="0" fontId="3" fillId="0" borderId="4" xfId="148" applyFont="1" applyFill="1" applyBorder="1"/>
    <xf numFmtId="0" fontId="3" fillId="0" borderId="1" xfId="148" applyFont="1" applyFill="1" applyBorder="1"/>
    <xf numFmtId="0" fontId="2" fillId="0" borderId="9" xfId="148" applyFont="1" applyFill="1" applyBorder="1" applyAlignment="1">
      <alignment horizontal="center" vertical="center"/>
    </xf>
    <xf numFmtId="0" fontId="2" fillId="0" borderId="9" xfId="148" applyFont="1" applyFill="1" applyBorder="1"/>
    <xf numFmtId="0" fontId="5" fillId="0" borderId="11" xfId="148" applyFont="1" applyFill="1" applyBorder="1"/>
    <xf numFmtId="0" fontId="3" fillId="0" borderId="11" xfId="148" applyFont="1" applyFill="1" applyBorder="1"/>
    <xf numFmtId="0" fontId="3" fillId="0" borderId="8" xfId="148" applyFont="1" applyFill="1" applyBorder="1"/>
    <xf numFmtId="0" fontId="3" fillId="0" borderId="3" xfId="148" applyFont="1" applyFill="1" applyBorder="1"/>
    <xf numFmtId="43" fontId="3" fillId="3" borderId="5" xfId="151" applyFont="1" applyFill="1" applyBorder="1" applyAlignment="1">
      <alignment horizontal="center" vertical="center"/>
    </xf>
    <xf numFmtId="0" fontId="3" fillId="3" borderId="8" xfId="148" applyFont="1" applyFill="1" applyBorder="1" applyAlignment="1">
      <alignment horizontal="left" vertical="center" wrapText="1"/>
    </xf>
    <xf numFmtId="166" fontId="3" fillId="3" borderId="10" xfId="149" applyNumberFormat="1" applyFont="1" applyFill="1" applyBorder="1" applyAlignment="1">
      <alignment vertical="top"/>
    </xf>
    <xf numFmtId="2" fontId="3" fillId="0" borderId="0" xfId="1" applyNumberFormat="1" applyFont="1" applyFill="1" applyBorder="1" applyAlignment="1">
      <alignment vertical="top"/>
    </xf>
    <xf numFmtId="2" fontId="3" fillId="0" borderId="9" xfId="1" applyNumberFormat="1" applyFont="1" applyFill="1" applyBorder="1" applyAlignment="1">
      <alignment horizontal="center" vertical="center"/>
    </xf>
    <xf numFmtId="49" fontId="3" fillId="0" borderId="10" xfId="1" quotePrefix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1" fontId="3" fillId="0" borderId="10" xfId="1" quotePrefix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0" fontId="3" fillId="0" borderId="6" xfId="1" quotePrefix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center" vertical="top"/>
    </xf>
    <xf numFmtId="0" fontId="3" fillId="0" borderId="10" xfId="1" applyFont="1" applyFill="1" applyBorder="1" applyAlignment="1">
      <alignment horizontal="center" vertical="top"/>
    </xf>
    <xf numFmtId="0" fontId="5" fillId="0" borderId="12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2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1" fontId="3" fillId="0" borderId="9" xfId="1" applyNumberFormat="1" applyFont="1" applyFill="1" applyBorder="1" applyAlignment="1">
      <alignment horizontal="center" vertical="center"/>
    </xf>
    <xf numFmtId="0" fontId="3" fillId="0" borderId="10" xfId="1" quotePrefix="1" applyFont="1" applyFill="1" applyBorder="1" applyAlignment="1">
      <alignment horizontal="center" vertical="center" wrapText="1"/>
    </xf>
    <xf numFmtId="0" fontId="3" fillId="0" borderId="9" xfId="1" quotePrefix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horizontal="center" vertical="center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/>
    </xf>
    <xf numFmtId="1" fontId="3" fillId="0" borderId="0" xfId="1" quotePrefix="1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5" fillId="0" borderId="12" xfId="148" applyFont="1" applyFill="1" applyBorder="1" applyAlignment="1">
      <alignment horizontal="center" vertical="center" wrapText="1"/>
    </xf>
    <xf numFmtId="0" fontId="3" fillId="0" borderId="9" xfId="148" applyFont="1" applyFill="1" applyBorder="1" applyAlignment="1">
      <alignment horizontal="center" vertical="top"/>
    </xf>
    <xf numFmtId="0" fontId="3" fillId="0" borderId="6" xfId="148" applyFont="1" applyFill="1" applyBorder="1" applyAlignment="1">
      <alignment horizontal="center" vertical="top"/>
    </xf>
    <xf numFmtId="0" fontId="3" fillId="0" borderId="2" xfId="148" applyFont="1" applyFill="1" applyBorder="1" applyAlignment="1">
      <alignment horizontal="center" vertical="top"/>
    </xf>
    <xf numFmtId="0" fontId="3" fillId="0" borderId="9" xfId="148" applyFont="1" applyFill="1" applyBorder="1" applyAlignment="1">
      <alignment horizontal="center" vertical="center" wrapText="1"/>
    </xf>
    <xf numFmtId="0" fontId="3" fillId="0" borderId="6" xfId="148" applyFont="1" applyFill="1" applyBorder="1" applyAlignment="1">
      <alignment horizontal="center" vertical="center" wrapText="1"/>
    </xf>
    <xf numFmtId="0" fontId="3" fillId="0" borderId="2" xfId="148" applyFont="1" applyFill="1" applyBorder="1" applyAlignment="1">
      <alignment horizontal="center" vertical="center" wrapText="1"/>
    </xf>
    <xf numFmtId="0" fontId="3" fillId="0" borderId="10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5" fillId="0" borderId="12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2" xfId="148" applyFont="1" applyFill="1" applyBorder="1" applyAlignment="1">
      <alignment horizontal="center" vertical="center"/>
    </xf>
    <xf numFmtId="165" fontId="3" fillId="0" borderId="6" xfId="148" applyNumberFormat="1" applyFont="1" applyFill="1" applyBorder="1" applyAlignment="1">
      <alignment horizontal="center" vertical="center"/>
    </xf>
    <xf numFmtId="165" fontId="3" fillId="0" borderId="2" xfId="148" applyNumberFormat="1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165" fontId="3" fillId="0" borderId="9" xfId="148" applyNumberFormat="1" applyFont="1" applyFill="1" applyBorder="1" applyAlignment="1">
      <alignment horizontal="center" vertical="center"/>
    </xf>
    <xf numFmtId="0" fontId="3" fillId="0" borderId="9" xfId="148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center"/>
    </xf>
    <xf numFmtId="165" fontId="3" fillId="0" borderId="0" xfId="148" applyNumberFormat="1" applyFont="1" applyFill="1" applyBorder="1" applyAlignment="1">
      <alignment horizontal="center" vertical="center"/>
    </xf>
    <xf numFmtId="165" fontId="3" fillId="0" borderId="3" xfId="148" applyNumberFormat="1" applyFont="1" applyFill="1" applyBorder="1" applyAlignment="1">
      <alignment horizontal="center" vertical="center"/>
    </xf>
    <xf numFmtId="165" fontId="3" fillId="0" borderId="10" xfId="148" applyNumberFormat="1" applyFont="1" applyFill="1" applyBorder="1" applyAlignment="1">
      <alignment horizontal="center" vertical="center"/>
    </xf>
    <xf numFmtId="0" fontId="3" fillId="0" borderId="10" xfId="148" quotePrefix="1" applyFont="1" applyFill="1" applyBorder="1" applyAlignment="1">
      <alignment horizontal="center" vertical="center" wrapText="1"/>
    </xf>
    <xf numFmtId="0" fontId="3" fillId="0" borderId="0" xfId="148" quotePrefix="1" applyFont="1" applyFill="1" applyBorder="1" applyAlignment="1">
      <alignment horizontal="center" vertical="center" wrapText="1"/>
    </xf>
    <xf numFmtId="0" fontId="3" fillId="0" borderId="9" xfId="148" quotePrefix="1" applyFont="1" applyFill="1" applyBorder="1" applyAlignment="1">
      <alignment horizontal="center" vertical="center"/>
    </xf>
    <xf numFmtId="0" fontId="3" fillId="0" borderId="6" xfId="148" quotePrefix="1" applyFont="1" applyFill="1" applyBorder="1" applyAlignment="1">
      <alignment horizontal="center" vertical="center"/>
    </xf>
    <xf numFmtId="0" fontId="3" fillId="0" borderId="2" xfId="148" quotePrefix="1" applyFont="1" applyFill="1" applyBorder="1" applyAlignment="1">
      <alignment horizontal="center" vertical="center"/>
    </xf>
    <xf numFmtId="0" fontId="2" fillId="0" borderId="0" xfId="148" applyFont="1" applyFill="1" applyAlignment="1">
      <alignment horizontal="center"/>
    </xf>
    <xf numFmtId="0" fontId="3" fillId="0" borderId="0" xfId="148" applyFont="1" applyFill="1" applyBorder="1" applyAlignment="1">
      <alignment horizontal="center" vertical="center" wrapText="1"/>
    </xf>
    <xf numFmtId="0" fontId="3" fillId="0" borderId="2" xfId="1" quotePrefix="1" applyFont="1" applyFill="1" applyBorder="1" applyAlignment="1">
      <alignment horizontal="center" vertical="center" wrapText="1"/>
    </xf>
    <xf numFmtId="0" fontId="2" fillId="0" borderId="3" xfId="148" applyFont="1" applyFill="1" applyBorder="1"/>
    <xf numFmtId="0" fontId="2" fillId="0" borderId="11" xfId="1" applyFont="1" applyFill="1" applyBorder="1"/>
    <xf numFmtId="0" fontId="2" fillId="0" borderId="9" xfId="1" applyFont="1" applyFill="1" applyBorder="1"/>
    <xf numFmtId="0" fontId="2" fillId="0" borderId="6" xfId="1" applyFont="1" applyFill="1" applyBorder="1"/>
    <xf numFmtId="0" fontId="2" fillId="0" borderId="2" xfId="1" applyFont="1" applyFill="1" applyBorder="1"/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vertical="top"/>
    </xf>
    <xf numFmtId="0" fontId="2" fillId="0" borderId="0" xfId="1" applyFont="1" applyFill="1" applyBorder="1" applyAlignment="1">
      <alignment vertical="top"/>
    </xf>
    <xf numFmtId="0" fontId="1" fillId="0" borderId="0" xfId="1" applyFill="1"/>
    <xf numFmtId="0" fontId="3" fillId="0" borderId="6" xfId="1" applyFont="1" applyFill="1" applyBorder="1" applyAlignment="1">
      <alignment vertical="center" wrapText="1"/>
    </xf>
    <xf numFmtId="0" fontId="2" fillId="0" borderId="3" xfId="1" applyFont="1" applyFill="1" applyBorder="1"/>
    <xf numFmtId="43" fontId="3" fillId="0" borderId="3" xfId="2" applyFont="1" applyFill="1" applyBorder="1" applyAlignment="1">
      <alignment horizontal="center" vertical="center"/>
    </xf>
    <xf numFmtId="164" fontId="4" fillId="0" borderId="2" xfId="2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left" vertical="center"/>
    </xf>
    <xf numFmtId="0" fontId="4" fillId="0" borderId="0" xfId="148" applyFont="1" applyFill="1" applyBorder="1" applyAlignment="1">
      <alignment vertical="center"/>
    </xf>
    <xf numFmtId="0" fontId="4" fillId="0" borderId="0" xfId="148" applyFont="1" applyFill="1" applyBorder="1" applyAlignment="1">
      <alignment vertical="center" wrapText="1"/>
    </xf>
    <xf numFmtId="0" fontId="4" fillId="0" borderId="7" xfId="148" applyFont="1" applyFill="1" applyBorder="1"/>
    <xf numFmtId="0" fontId="4" fillId="0" borderId="5" xfId="148" applyFont="1" applyFill="1" applyBorder="1"/>
    <xf numFmtId="0" fontId="4" fillId="0" borderId="0" xfId="148" applyFont="1" applyFill="1" applyBorder="1"/>
    <xf numFmtId="0" fontId="4" fillId="0" borderId="1" xfId="148" applyFont="1" applyFill="1" applyBorder="1"/>
    <xf numFmtId="0" fontId="4" fillId="0" borderId="0" xfId="148" applyFont="1" applyFill="1"/>
    <xf numFmtId="0" fontId="4" fillId="0" borderId="4" xfId="148" applyFont="1" applyFill="1" applyBorder="1"/>
    <xf numFmtId="0" fontId="4" fillId="0" borderId="2" xfId="148" applyFont="1" applyFill="1" applyBorder="1"/>
    <xf numFmtId="0" fontId="4" fillId="0" borderId="10" xfId="148" applyFont="1" applyFill="1" applyBorder="1"/>
    <xf numFmtId="0" fontId="4" fillId="0" borderId="11" xfId="148" applyFont="1" applyFill="1" applyBorder="1"/>
    <xf numFmtId="0" fontId="4" fillId="0" borderId="8" xfId="148" applyFont="1" applyFill="1" applyBorder="1"/>
    <xf numFmtId="43" fontId="4" fillId="0" borderId="11" xfId="150" applyFont="1" applyFill="1" applyBorder="1"/>
    <xf numFmtId="0" fontId="4" fillId="0" borderId="9" xfId="148" applyFont="1" applyFill="1" applyBorder="1"/>
    <xf numFmtId="0" fontId="4" fillId="0" borderId="6" xfId="148" applyFont="1" applyFill="1" applyBorder="1"/>
    <xf numFmtId="0" fontId="4" fillId="0" borderId="7" xfId="148" applyFont="1" applyFill="1" applyBorder="1" applyAlignment="1">
      <alignment vertical="center"/>
    </xf>
    <xf numFmtId="0" fontId="4" fillId="0" borderId="5" xfId="148" applyFont="1" applyFill="1" applyBorder="1" applyAlignment="1">
      <alignment vertical="center"/>
    </xf>
    <xf numFmtId="2" fontId="4" fillId="0" borderId="6" xfId="148" applyNumberFormat="1" applyFont="1" applyFill="1" applyBorder="1"/>
    <xf numFmtId="0" fontId="4" fillId="0" borderId="3" xfId="148" applyFont="1" applyFill="1" applyBorder="1"/>
    <xf numFmtId="164" fontId="4" fillId="0" borderId="2" xfId="150" applyNumberFormat="1" applyFont="1" applyFill="1" applyBorder="1"/>
    <xf numFmtId="41" fontId="3" fillId="0" borderId="10" xfId="149" applyFont="1" applyFill="1" applyBorder="1"/>
    <xf numFmtId="41" fontId="3" fillId="0" borderId="6" xfId="149" applyFont="1" applyFill="1" applyBorder="1" applyAlignment="1">
      <alignment horizontal="center" vertical="center"/>
    </xf>
    <xf numFmtId="41" fontId="3" fillId="0" borderId="0" xfId="149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 wrapText="1"/>
    </xf>
    <xf numFmtId="0" fontId="3" fillId="0" borderId="2" xfId="148" applyFont="1" applyFill="1" applyBorder="1" applyAlignment="1">
      <alignment horizontal="center" vertical="center" wrapText="1"/>
    </xf>
    <xf numFmtId="0" fontId="3" fillId="0" borderId="9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2" xfId="148" applyFont="1" applyFill="1" applyBorder="1" applyAlignment="1">
      <alignment horizontal="center" vertical="center"/>
    </xf>
    <xf numFmtId="165" fontId="3" fillId="0" borderId="0" xfId="148" applyNumberFormat="1" applyFont="1" applyFill="1" applyBorder="1" applyAlignment="1">
      <alignment horizontal="center" vertical="center"/>
    </xf>
    <xf numFmtId="165" fontId="3" fillId="0" borderId="2" xfId="148" applyNumberFormat="1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1" fontId="3" fillId="0" borderId="9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5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top"/>
    </xf>
    <xf numFmtId="0" fontId="3" fillId="0" borderId="0" xfId="1" quotePrefix="1" applyFont="1" applyFill="1" applyBorder="1" applyAlignment="1">
      <alignment horizontal="center" vertical="center"/>
    </xf>
    <xf numFmtId="0" fontId="3" fillId="0" borderId="6" xfId="1" quotePrefix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0" fontId="3" fillId="0" borderId="6" xfId="148" applyFont="1" applyFill="1" applyBorder="1" applyAlignment="1">
      <alignment horizontal="center" vertical="top"/>
    </xf>
    <xf numFmtId="0" fontId="3" fillId="0" borderId="2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3" fillId="0" borderId="6" xfId="148" quotePrefix="1" applyFont="1" applyFill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167" fontId="3" fillId="0" borderId="6" xfId="1" applyNumberFormat="1" applyFont="1" applyFill="1" applyBorder="1" applyAlignment="1">
      <alignment horizontal="center" vertical="center"/>
    </xf>
    <xf numFmtId="0" fontId="2" fillId="0" borderId="1" xfId="148" applyFont="1" applyFill="1" applyBorder="1" applyAlignment="1">
      <alignment horizontal="center" vertical="center"/>
    </xf>
    <xf numFmtId="0" fontId="2" fillId="0" borderId="5" xfId="148" applyFont="1" applyFill="1" applyBorder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0" fontId="3" fillId="0" borderId="8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10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8" xfId="1" applyFont="1" applyFill="1" applyBorder="1" applyAlignment="1">
      <alignment horizontal="left" vertical="center"/>
    </xf>
    <xf numFmtId="0" fontId="3" fillId="0" borderId="10" xfId="148" applyFont="1" applyFill="1" applyBorder="1" applyAlignment="1">
      <alignment horizontal="left" vertical="center" wrapText="1"/>
    </xf>
    <xf numFmtId="0" fontId="2" fillId="0" borderId="1" xfId="148" applyFont="1" applyFill="1" applyBorder="1" applyAlignment="1">
      <alignment horizontal="left" vertical="center"/>
    </xf>
    <xf numFmtId="0" fontId="2" fillId="0" borderId="5" xfId="148" applyFont="1" applyFill="1" applyBorder="1" applyAlignment="1">
      <alignment horizontal="left" vertical="center"/>
    </xf>
    <xf numFmtId="0" fontId="3" fillId="0" borderId="5" xfId="148" applyFont="1" applyFill="1" applyBorder="1" applyAlignment="1">
      <alignment horizontal="left" vertical="center" wrapText="1"/>
    </xf>
    <xf numFmtId="0" fontId="3" fillId="0" borderId="1" xfId="148" applyFont="1" applyFill="1" applyBorder="1" applyAlignment="1">
      <alignment horizontal="left" vertical="center" wrapText="1"/>
    </xf>
    <xf numFmtId="0" fontId="3" fillId="0" borderId="8" xfId="148" applyFont="1" applyFill="1" applyBorder="1" applyAlignment="1">
      <alignment horizontal="left" vertical="center"/>
    </xf>
    <xf numFmtId="0" fontId="3" fillId="0" borderId="1" xfId="148" applyFont="1" applyFill="1" applyBorder="1" applyAlignment="1">
      <alignment horizontal="left" vertical="center"/>
    </xf>
    <xf numFmtId="0" fontId="2" fillId="0" borderId="0" xfId="148" applyFont="1" applyFill="1" applyBorder="1" applyAlignment="1">
      <alignment horizontal="left" vertical="center"/>
    </xf>
    <xf numFmtId="0" fontId="3" fillId="0" borderId="0" xfId="148" applyFont="1" applyFill="1" applyAlignment="1">
      <alignment horizontal="left" vertical="center"/>
    </xf>
    <xf numFmtId="0" fontId="2" fillId="0" borderId="0" xfId="148" applyFont="1" applyFill="1" applyAlignment="1">
      <alignment horizontal="left" vertical="center"/>
    </xf>
    <xf numFmtId="43" fontId="3" fillId="0" borderId="1" xfId="2" applyFont="1" applyFill="1" applyBorder="1" applyAlignment="1">
      <alignment horizontal="center" vertical="center"/>
    </xf>
    <xf numFmtId="43" fontId="3" fillId="0" borderId="5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wrapText="1"/>
    </xf>
    <xf numFmtId="0" fontId="5" fillId="0" borderId="9" xfId="1" applyFont="1" applyFill="1" applyBorder="1" applyAlignment="1">
      <alignment horizontal="center" vertical="center"/>
    </xf>
    <xf numFmtId="0" fontId="2" fillId="0" borderId="10" xfId="1" applyFont="1" applyFill="1" applyBorder="1"/>
    <xf numFmtId="0" fontId="9" fillId="0" borderId="0" xfId="148" applyFont="1" applyFill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48" applyFont="1" applyFill="1" applyBorder="1" applyAlignment="1">
      <alignment horizontal="center" vertical="center"/>
    </xf>
    <xf numFmtId="0" fontId="3" fillId="0" borderId="8" xfId="148" applyFont="1" applyFill="1" applyBorder="1" applyAlignment="1">
      <alignment horizontal="left" vertical="center" wrapText="1"/>
    </xf>
    <xf numFmtId="0" fontId="5" fillId="0" borderId="9" xfId="148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3" xfId="1" applyFill="1" applyBorder="1"/>
    <xf numFmtId="0" fontId="5" fillId="0" borderId="6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vertical="top"/>
    </xf>
    <xf numFmtId="0" fontId="21" fillId="0" borderId="4" xfId="1" applyFont="1" applyFill="1" applyBorder="1" applyAlignment="1">
      <alignment vertical="center"/>
    </xf>
    <xf numFmtId="0" fontId="21" fillId="0" borderId="1" xfId="1" quotePrefix="1" applyFont="1" applyFill="1" applyBorder="1" applyAlignment="1">
      <alignment vertical="center"/>
    </xf>
    <xf numFmtId="0" fontId="21" fillId="0" borderId="3" xfId="1" applyFont="1" applyFill="1" applyBorder="1" applyAlignment="1">
      <alignment vertical="center"/>
    </xf>
    <xf numFmtId="0" fontId="21" fillId="0" borderId="3" xfId="1" quotePrefix="1" applyFont="1" applyFill="1" applyBorder="1" applyAlignment="1">
      <alignment vertical="center"/>
    </xf>
    <xf numFmtId="0" fontId="21" fillId="0" borderId="3" xfId="1" applyFont="1" applyFill="1" applyBorder="1" applyAlignment="1">
      <alignment vertical="top"/>
    </xf>
    <xf numFmtId="0" fontId="21" fillId="0" borderId="3" xfId="1" applyFont="1" applyFill="1" applyBorder="1" applyAlignment="1">
      <alignment horizontal="center" vertical="center" wrapText="1"/>
    </xf>
    <xf numFmtId="0" fontId="21" fillId="0" borderId="2" xfId="1" applyFont="1" applyFill="1" applyBorder="1" applyAlignment="1">
      <alignment horizontal="center" vertical="center"/>
    </xf>
    <xf numFmtId="0" fontId="21" fillId="0" borderId="3" xfId="1" applyFont="1" applyFill="1" applyBorder="1" applyAlignment="1">
      <alignment horizontal="left" vertical="center"/>
    </xf>
    <xf numFmtId="0" fontId="21" fillId="0" borderId="3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vertical="center"/>
    </xf>
    <xf numFmtId="0" fontId="21" fillId="0" borderId="3" xfId="1" applyFont="1" applyFill="1" applyBorder="1" applyAlignment="1">
      <alignment horizontal="center" vertical="top"/>
    </xf>
    <xf numFmtId="0" fontId="21" fillId="0" borderId="2" xfId="1" applyFont="1" applyFill="1" applyBorder="1" applyAlignment="1">
      <alignment horizontal="center" vertical="top"/>
    </xf>
    <xf numFmtId="0" fontId="21" fillId="0" borderId="2" xfId="1" applyFont="1" applyFill="1" applyBorder="1" applyAlignment="1">
      <alignment horizontal="center" vertical="center" wrapText="1"/>
    </xf>
    <xf numFmtId="0" fontId="22" fillId="0" borderId="0" xfId="1" applyFont="1" applyFill="1"/>
    <xf numFmtId="0" fontId="5" fillId="0" borderId="7" xfId="1" quotePrefix="1" applyFont="1" applyFill="1" applyBorder="1" applyAlignment="1">
      <alignment horizontal="center"/>
    </xf>
    <xf numFmtId="0" fontId="5" fillId="0" borderId="7" xfId="1" applyFont="1" applyFill="1" applyBorder="1"/>
    <xf numFmtId="0" fontId="2" fillId="0" borderId="5" xfId="1" applyFont="1" applyFill="1" applyBorder="1" applyAlignment="1">
      <alignment horizontal="center" vertical="center"/>
    </xf>
    <xf numFmtId="49" fontId="3" fillId="0" borderId="10" xfId="148" applyNumberFormat="1" applyFont="1" applyFill="1" applyBorder="1" applyAlignment="1">
      <alignment horizontal="center" vertical="center"/>
    </xf>
    <xf numFmtId="49" fontId="3" fillId="0" borderId="0" xfId="148" applyNumberFormat="1" applyFont="1" applyFill="1" applyBorder="1" applyAlignment="1">
      <alignment horizontal="center" vertical="center"/>
    </xf>
    <xf numFmtId="49" fontId="3" fillId="0" borderId="3" xfId="148" applyNumberFormat="1" applyFont="1" applyFill="1" applyBorder="1" applyAlignment="1">
      <alignment horizontal="center" vertical="center"/>
    </xf>
    <xf numFmtId="3" fontId="3" fillId="0" borderId="10" xfId="148" applyNumberFormat="1" applyFont="1" applyFill="1" applyBorder="1" applyAlignment="1">
      <alignment horizontal="center" vertical="center"/>
    </xf>
    <xf numFmtId="0" fontId="3" fillId="0" borderId="0" xfId="148" applyFont="1" applyFill="1" applyBorder="1" applyAlignment="1">
      <alignment horizontal="center" vertical="center"/>
    </xf>
    <xf numFmtId="0" fontId="3" fillId="0" borderId="3" xfId="148" applyFont="1" applyFill="1" applyBorder="1" applyAlignment="1">
      <alignment horizontal="center" vertical="center"/>
    </xf>
    <xf numFmtId="0" fontId="3" fillId="0" borderId="12" xfId="148" applyFont="1" applyFill="1" applyBorder="1" applyAlignment="1">
      <alignment horizontal="center" vertical="center"/>
    </xf>
    <xf numFmtId="0" fontId="3" fillId="0" borderId="9" xfId="148" applyFont="1" applyFill="1" applyBorder="1" applyAlignment="1">
      <alignment horizontal="center" vertical="center" wrapText="1"/>
    </xf>
    <xf numFmtId="0" fontId="3" fillId="0" borderId="6" xfId="148" applyFont="1" applyFill="1" applyBorder="1" applyAlignment="1">
      <alignment horizontal="center" vertical="center" wrapText="1"/>
    </xf>
    <xf numFmtId="0" fontId="3" fillId="0" borderId="2" xfId="148" applyFont="1" applyFill="1" applyBorder="1" applyAlignment="1">
      <alignment horizontal="center" vertical="center" wrapText="1"/>
    </xf>
    <xf numFmtId="0" fontId="3" fillId="0" borderId="9" xfId="148" applyFont="1" applyFill="1" applyBorder="1" applyAlignment="1">
      <alignment horizontal="center" vertical="center"/>
    </xf>
    <xf numFmtId="0" fontId="3" fillId="0" borderId="6" xfId="148" applyFont="1" applyFill="1" applyBorder="1" applyAlignment="1">
      <alignment horizontal="center" vertical="center"/>
    </xf>
    <xf numFmtId="0" fontId="3" fillId="0" borderId="2" xfId="148" applyFont="1" applyFill="1" applyBorder="1" applyAlignment="1">
      <alignment horizontal="center" vertical="center"/>
    </xf>
    <xf numFmtId="165" fontId="3" fillId="0" borderId="10" xfId="148" applyNumberFormat="1" applyFont="1" applyFill="1" applyBorder="1" applyAlignment="1">
      <alignment horizontal="center" vertical="center"/>
    </xf>
    <xf numFmtId="165" fontId="3" fillId="0" borderId="0" xfId="148" applyNumberFormat="1" applyFont="1" applyFill="1" applyBorder="1" applyAlignment="1">
      <alignment horizontal="center" vertical="center"/>
    </xf>
    <xf numFmtId="49" fontId="3" fillId="0" borderId="9" xfId="148" quotePrefix="1" applyNumberFormat="1" applyFont="1" applyFill="1" applyBorder="1" applyAlignment="1">
      <alignment horizontal="center" vertical="center"/>
    </xf>
    <xf numFmtId="49" fontId="3" fillId="0" borderId="6" xfId="148" applyNumberFormat="1" applyFont="1" applyFill="1" applyBorder="1" applyAlignment="1">
      <alignment horizontal="center" vertical="center"/>
    </xf>
    <xf numFmtId="49" fontId="3" fillId="0" borderId="2" xfId="148" applyNumberFormat="1" applyFont="1" applyFill="1" applyBorder="1" applyAlignment="1">
      <alignment horizontal="center" vertical="center"/>
    </xf>
    <xf numFmtId="49" fontId="3" fillId="0" borderId="9" xfId="148" applyNumberFormat="1" applyFont="1" applyFill="1" applyBorder="1" applyAlignment="1">
      <alignment horizontal="center" vertical="center"/>
    </xf>
    <xf numFmtId="165" fontId="3" fillId="0" borderId="9" xfId="148" applyNumberFormat="1" applyFont="1" applyFill="1" applyBorder="1" applyAlignment="1">
      <alignment horizontal="center" vertical="center"/>
    </xf>
    <xf numFmtId="165" fontId="3" fillId="0" borderId="6" xfId="148" applyNumberFormat="1" applyFont="1" applyFill="1" applyBorder="1" applyAlignment="1">
      <alignment horizontal="center" vertical="center"/>
    </xf>
    <xf numFmtId="165" fontId="3" fillId="0" borderId="10" xfId="148" quotePrefix="1" applyNumberFormat="1" applyFont="1" applyFill="1" applyBorder="1" applyAlignment="1">
      <alignment horizontal="center" vertical="center"/>
    </xf>
    <xf numFmtId="165" fontId="3" fillId="0" borderId="3" xfId="148" applyNumberFormat="1" applyFont="1" applyFill="1" applyBorder="1" applyAlignment="1">
      <alignment horizontal="center" vertical="center"/>
    </xf>
    <xf numFmtId="165" fontId="3" fillId="0" borderId="0" xfId="148" quotePrefix="1" applyNumberFormat="1" applyFont="1" applyFill="1" applyBorder="1" applyAlignment="1">
      <alignment horizontal="center" vertical="center"/>
    </xf>
    <xf numFmtId="49" fontId="3" fillId="0" borderId="6" xfId="148" quotePrefix="1" applyNumberFormat="1" applyFont="1" applyFill="1" applyBorder="1" applyAlignment="1">
      <alignment horizontal="center" vertical="center"/>
    </xf>
    <xf numFmtId="165" fontId="3" fillId="0" borderId="9" xfId="148" quotePrefix="1" applyNumberFormat="1" applyFont="1" applyFill="1" applyBorder="1" applyAlignment="1">
      <alignment horizontal="center" vertical="center"/>
    </xf>
    <xf numFmtId="165" fontId="3" fillId="0" borderId="6" xfId="148" quotePrefix="1" applyNumberFormat="1" applyFont="1" applyFill="1" applyBorder="1" applyAlignment="1">
      <alignment horizontal="center" vertical="center"/>
    </xf>
    <xf numFmtId="165" fontId="3" fillId="0" borderId="2" xfId="148" applyNumberFormat="1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 vertical="center"/>
    </xf>
    <xf numFmtId="49" fontId="3" fillId="0" borderId="6" xfId="1" applyNumberFormat="1" applyFont="1" applyFill="1" applyBorder="1" applyAlignment="1">
      <alignment horizontal="center" vertical="center"/>
    </xf>
    <xf numFmtId="1" fontId="3" fillId="0" borderId="9" xfId="1" applyNumberFormat="1" applyFont="1" applyFill="1" applyBorder="1" applyAlignment="1">
      <alignment horizontal="center" vertical="center"/>
    </xf>
    <xf numFmtId="1" fontId="3" fillId="0" borderId="6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49" fontId="3" fillId="0" borderId="1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/>
    </xf>
    <xf numFmtId="1" fontId="3" fillId="0" borderId="2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0" fontId="3" fillId="0" borderId="10" xfId="1" quotePrefix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top"/>
    </xf>
    <xf numFmtId="0" fontId="3" fillId="0" borderId="0" xfId="1" applyFont="1" applyFill="1" applyBorder="1" applyAlignment="1">
      <alignment horizontal="center" vertical="top"/>
    </xf>
    <xf numFmtId="0" fontId="3" fillId="0" borderId="9" xfId="1" applyFont="1" applyFill="1" applyBorder="1" applyAlignment="1">
      <alignment horizontal="center" vertical="top"/>
    </xf>
    <xf numFmtId="0" fontId="3" fillId="0" borderId="6" xfId="1" applyFont="1" applyFill="1" applyBorder="1" applyAlignment="1">
      <alignment horizontal="center" vertical="top"/>
    </xf>
    <xf numFmtId="0" fontId="3" fillId="0" borderId="8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9" xfId="1" quotePrefix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2" xfId="1" quotePrefix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top"/>
    </xf>
    <xf numFmtId="0" fontId="3" fillId="0" borderId="3" xfId="1" applyFont="1" applyFill="1" applyBorder="1" applyAlignment="1">
      <alignment horizontal="center" vertical="center" wrapText="1"/>
    </xf>
    <xf numFmtId="49" fontId="3" fillId="0" borderId="2" xfId="1" applyNumberFormat="1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/>
    </xf>
    <xf numFmtId="1" fontId="3" fillId="0" borderId="6" xfId="1" quotePrefix="1" applyNumberFormat="1" applyFont="1" applyFill="1" applyBorder="1" applyAlignment="1">
      <alignment horizontal="center" vertical="center"/>
    </xf>
    <xf numFmtId="1" fontId="3" fillId="0" borderId="9" xfId="1" quotePrefix="1" applyNumberFormat="1" applyFont="1" applyFill="1" applyBorder="1" applyAlignment="1">
      <alignment horizontal="center" vertical="center"/>
    </xf>
    <xf numFmtId="0" fontId="3" fillId="0" borderId="9" xfId="1" quotePrefix="1" applyFont="1" applyFill="1" applyBorder="1" applyAlignment="1">
      <alignment horizontal="center" vertical="center"/>
    </xf>
    <xf numFmtId="0" fontId="3" fillId="0" borderId="6" xfId="1" quotePrefix="1" applyFont="1" applyFill="1" applyBorder="1" applyAlignment="1">
      <alignment horizontal="center" vertical="center"/>
    </xf>
    <xf numFmtId="0" fontId="3" fillId="0" borderId="2" xfId="1" quotePrefix="1" applyFont="1" applyFill="1" applyBorder="1" applyAlignment="1">
      <alignment horizontal="center" vertical="center"/>
    </xf>
    <xf numFmtId="0" fontId="3" fillId="0" borderId="8" xfId="1" quotePrefix="1" applyFont="1" applyFill="1" applyBorder="1" applyAlignment="1">
      <alignment horizontal="center" vertical="center"/>
    </xf>
    <xf numFmtId="0" fontId="3" fillId="0" borderId="5" xfId="1" quotePrefix="1" applyFont="1" applyFill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 vertical="top"/>
    </xf>
    <xf numFmtId="49" fontId="3" fillId="0" borderId="6" xfId="1" applyNumberFormat="1" applyFont="1" applyFill="1" applyBorder="1" applyAlignment="1">
      <alignment horizontal="center" vertical="top"/>
    </xf>
    <xf numFmtId="49" fontId="3" fillId="0" borderId="2" xfId="1" applyNumberFormat="1" applyFont="1" applyFill="1" applyBorder="1" applyAlignment="1">
      <alignment horizontal="center" vertical="top"/>
    </xf>
    <xf numFmtId="49" fontId="3" fillId="0" borderId="10" xfId="1" quotePrefix="1" applyNumberFormat="1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>
      <alignment horizontal="center" vertical="center"/>
    </xf>
    <xf numFmtId="49" fontId="3" fillId="0" borderId="0" xfId="1" quotePrefix="1" applyNumberFormat="1" applyFont="1" applyFill="1" applyBorder="1" applyAlignment="1">
      <alignment horizontal="center" vertical="center"/>
    </xf>
    <xf numFmtId="49" fontId="3" fillId="0" borderId="9" xfId="1" quotePrefix="1" applyNumberFormat="1" applyFont="1" applyFill="1" applyBorder="1" applyAlignment="1">
      <alignment horizontal="center" vertical="center"/>
    </xf>
    <xf numFmtId="49" fontId="3" fillId="0" borderId="6" xfId="1" quotePrefix="1" applyNumberFormat="1" applyFont="1" applyFill="1" applyBorder="1" applyAlignment="1">
      <alignment horizontal="center" vertical="center"/>
    </xf>
    <xf numFmtId="49" fontId="3" fillId="0" borderId="2" xfId="1" quotePrefix="1" applyNumberFormat="1" applyFont="1" applyFill="1" applyBorder="1" applyAlignment="1">
      <alignment horizontal="center" vertical="center"/>
    </xf>
    <xf numFmtId="1" fontId="3" fillId="0" borderId="0" xfId="1" quotePrefix="1" applyNumberFormat="1" applyFont="1" applyFill="1" applyBorder="1" applyAlignment="1">
      <alignment horizontal="center" vertical="center"/>
    </xf>
    <xf numFmtId="1" fontId="3" fillId="0" borderId="10" xfId="1" quotePrefix="1" applyNumberFormat="1" applyFont="1" applyFill="1" applyBorder="1" applyAlignment="1">
      <alignment horizontal="center" vertical="center"/>
    </xf>
    <xf numFmtId="1" fontId="3" fillId="0" borderId="11" xfId="1" quotePrefix="1" applyNumberFormat="1" applyFont="1" applyFill="1" applyBorder="1" applyAlignment="1">
      <alignment horizontal="center" vertical="center"/>
    </xf>
    <xf numFmtId="1" fontId="3" fillId="0" borderId="7" xfId="1" applyNumberFormat="1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49" fontId="3" fillId="0" borderId="5" xfId="1" applyNumberFormat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top"/>
    </xf>
    <xf numFmtId="0" fontId="3" fillId="0" borderId="5" xfId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 vertical="top"/>
    </xf>
    <xf numFmtId="0" fontId="5" fillId="0" borderId="1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top" wrapText="1"/>
    </xf>
    <xf numFmtId="0" fontId="3" fillId="0" borderId="6" xfId="1" applyFont="1" applyFill="1" applyBorder="1" applyAlignment="1">
      <alignment horizontal="center" vertical="top" wrapText="1"/>
    </xf>
    <xf numFmtId="0" fontId="3" fillId="0" borderId="2" xfId="1" applyFont="1" applyFill="1" applyBorder="1" applyAlignment="1">
      <alignment horizontal="center" vertical="top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2" fillId="0" borderId="0" xfId="148" applyFont="1" applyFill="1" applyAlignment="1">
      <alignment horizontal="center"/>
    </xf>
    <xf numFmtId="0" fontId="8" fillId="0" borderId="0" xfId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5" fillId="0" borderId="14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49" fontId="5" fillId="0" borderId="12" xfId="1" applyNumberFormat="1" applyFont="1" applyFill="1" applyBorder="1" applyAlignment="1">
      <alignment horizontal="center" vertical="center" wrapText="1"/>
    </xf>
    <xf numFmtId="1" fontId="5" fillId="0" borderId="12" xfId="1" applyNumberFormat="1" applyFont="1" applyFill="1" applyBorder="1" applyAlignment="1">
      <alignment horizontal="center" vertical="center" wrapText="1"/>
    </xf>
    <xf numFmtId="0" fontId="3" fillId="0" borderId="10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0" fontId="2" fillId="0" borderId="0" xfId="1" applyFont="1" applyFill="1" applyAlignment="1">
      <alignment horizontal="center"/>
    </xf>
    <xf numFmtId="0" fontId="3" fillId="0" borderId="11" xfId="1" quotePrefix="1" applyFont="1" applyFill="1" applyBorder="1" applyAlignment="1">
      <alignment horizontal="center" vertical="center" wrapText="1"/>
    </xf>
    <xf numFmtId="0" fontId="3" fillId="0" borderId="7" xfId="1" quotePrefix="1" applyFont="1" applyFill="1" applyBorder="1" applyAlignment="1">
      <alignment horizontal="center" vertical="center" wrapText="1"/>
    </xf>
    <xf numFmtId="0" fontId="3" fillId="0" borderId="4" xfId="1" quotePrefix="1" applyFont="1" applyFill="1" applyBorder="1" applyAlignment="1">
      <alignment horizontal="center" vertical="center" wrapText="1"/>
    </xf>
    <xf numFmtId="49" fontId="3" fillId="2" borderId="9" xfId="1" applyNumberFormat="1" applyFont="1" applyFill="1" applyBorder="1" applyAlignment="1">
      <alignment horizontal="center" vertical="center"/>
    </xf>
    <xf numFmtId="49" fontId="3" fillId="2" borderId="6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1" fontId="3" fillId="2" borderId="9" xfId="1" quotePrefix="1" applyNumberFormat="1" applyFont="1" applyFill="1" applyBorder="1" applyAlignment="1">
      <alignment horizontal="center" vertical="center"/>
    </xf>
    <xf numFmtId="1" fontId="3" fillId="2" borderId="6" xfId="1" applyNumberFormat="1" applyFont="1" applyFill="1" applyBorder="1" applyAlignment="1">
      <alignment horizontal="center" vertical="center"/>
    </xf>
    <xf numFmtId="1" fontId="3" fillId="2" borderId="2" xfId="1" applyNumberFormat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8" fillId="0" borderId="0" xfId="148" applyFont="1" applyFill="1" applyAlignment="1">
      <alignment horizontal="center" vertical="center"/>
    </xf>
    <xf numFmtId="0" fontId="7" fillId="0" borderId="0" xfId="148" applyFont="1" applyFill="1" applyAlignment="1">
      <alignment horizontal="center" vertical="center"/>
    </xf>
    <xf numFmtId="0" fontId="3" fillId="0" borderId="9" xfId="148" applyFont="1" applyFill="1" applyBorder="1" applyAlignment="1">
      <alignment horizontal="center" vertical="top"/>
    </xf>
    <xf numFmtId="0" fontId="3" fillId="0" borderId="6" xfId="148" applyFont="1" applyFill="1" applyBorder="1" applyAlignment="1">
      <alignment horizontal="center" vertical="top"/>
    </xf>
    <xf numFmtId="0" fontId="3" fillId="0" borderId="2" xfId="148" applyFont="1" applyFill="1" applyBorder="1" applyAlignment="1">
      <alignment horizontal="center" vertical="top"/>
    </xf>
    <xf numFmtId="49" fontId="3" fillId="0" borderId="9" xfId="148" applyNumberFormat="1" applyFont="1" applyFill="1" applyBorder="1" applyAlignment="1">
      <alignment horizontal="center" vertical="top"/>
    </xf>
    <xf numFmtId="49" fontId="3" fillId="0" borderId="6" xfId="148" applyNumberFormat="1" applyFont="1" applyFill="1" applyBorder="1" applyAlignment="1">
      <alignment horizontal="center" vertical="top"/>
    </xf>
    <xf numFmtId="49" fontId="3" fillId="0" borderId="2" xfId="148" applyNumberFormat="1" applyFont="1" applyFill="1" applyBorder="1" applyAlignment="1">
      <alignment horizontal="center" vertical="top"/>
    </xf>
    <xf numFmtId="0" fontId="3" fillId="0" borderId="10" xfId="148" applyFont="1" applyFill="1" applyBorder="1" applyAlignment="1">
      <alignment horizontal="center" vertical="top"/>
    </xf>
    <xf numFmtId="0" fontId="3" fillId="0" borderId="0" xfId="148" applyFont="1" applyFill="1" applyBorder="1" applyAlignment="1">
      <alignment horizontal="center" vertical="top"/>
    </xf>
    <xf numFmtId="0" fontId="3" fillId="0" borderId="3" xfId="148" applyFont="1" applyFill="1" applyBorder="1" applyAlignment="1">
      <alignment horizontal="center" vertical="top"/>
    </xf>
    <xf numFmtId="0" fontId="5" fillId="0" borderId="12" xfId="148" applyFont="1" applyFill="1" applyBorder="1" applyAlignment="1">
      <alignment horizontal="center" vertical="center"/>
    </xf>
    <xf numFmtId="0" fontId="5" fillId="0" borderId="12" xfId="148" applyFont="1" applyFill="1" applyBorder="1" applyAlignment="1">
      <alignment horizontal="center" vertical="center" wrapText="1"/>
    </xf>
    <xf numFmtId="0" fontId="5" fillId="0" borderId="9" xfId="148" applyFont="1" applyFill="1" applyBorder="1" applyAlignment="1">
      <alignment horizontal="center" vertical="center" wrapText="1"/>
    </xf>
    <xf numFmtId="49" fontId="5" fillId="0" borderId="12" xfId="148" applyNumberFormat="1" applyFont="1" applyFill="1" applyBorder="1" applyAlignment="1">
      <alignment horizontal="center" vertical="center" wrapText="1"/>
    </xf>
    <xf numFmtId="0" fontId="5" fillId="0" borderId="11" xfId="148" applyFont="1" applyFill="1" applyBorder="1" applyAlignment="1">
      <alignment horizontal="center" vertical="center" wrapText="1"/>
    </xf>
    <xf numFmtId="0" fontId="5" fillId="0" borderId="8" xfId="148" applyFont="1" applyFill="1" applyBorder="1" applyAlignment="1">
      <alignment horizontal="center" vertical="center" wrapText="1"/>
    </xf>
    <xf numFmtId="0" fontId="5" fillId="0" borderId="4" xfId="148" applyFont="1" applyFill="1" applyBorder="1" applyAlignment="1">
      <alignment horizontal="center" vertical="center" wrapText="1"/>
    </xf>
    <xf numFmtId="0" fontId="5" fillId="0" borderId="1" xfId="148" applyFont="1" applyFill="1" applyBorder="1" applyAlignment="1">
      <alignment horizontal="center" vertical="center" wrapText="1"/>
    </xf>
    <xf numFmtId="1" fontId="3" fillId="0" borderId="9" xfId="148" applyNumberFormat="1" applyFont="1" applyFill="1" applyBorder="1" applyAlignment="1">
      <alignment horizontal="center" vertical="center"/>
    </xf>
    <xf numFmtId="1" fontId="3" fillId="0" borderId="6" xfId="148" applyNumberFormat="1" applyFont="1" applyFill="1" applyBorder="1" applyAlignment="1">
      <alignment horizontal="center" vertical="center"/>
    </xf>
    <xf numFmtId="1" fontId="3" fillId="0" borderId="2" xfId="148" applyNumberFormat="1" applyFont="1" applyFill="1" applyBorder="1" applyAlignment="1">
      <alignment horizontal="center" vertical="center"/>
    </xf>
    <xf numFmtId="0" fontId="3" fillId="0" borderId="10" xfId="148" quotePrefix="1" applyFont="1" applyFill="1" applyBorder="1" applyAlignment="1">
      <alignment horizontal="center" vertical="center" wrapText="1"/>
    </xf>
    <xf numFmtId="0" fontId="3" fillId="0" borderId="0" xfId="148" quotePrefix="1" applyFont="1" applyFill="1" applyBorder="1" applyAlignment="1">
      <alignment horizontal="center" vertical="center" wrapText="1"/>
    </xf>
    <xf numFmtId="0" fontId="3" fillId="0" borderId="3" xfId="148" quotePrefix="1" applyFont="1" applyFill="1" applyBorder="1" applyAlignment="1">
      <alignment horizontal="center" vertical="center" wrapText="1"/>
    </xf>
    <xf numFmtId="0" fontId="3" fillId="0" borderId="9" xfId="148" quotePrefix="1" applyFont="1" applyFill="1" applyBorder="1" applyAlignment="1">
      <alignment horizontal="center" vertical="center"/>
    </xf>
    <xf numFmtId="0" fontId="3" fillId="0" borderId="6" xfId="148" quotePrefix="1" applyFont="1" applyFill="1" applyBorder="1" applyAlignment="1">
      <alignment horizontal="center" vertical="center"/>
    </xf>
    <xf numFmtId="0" fontId="3" fillId="0" borderId="2" xfId="148" quotePrefix="1" applyFont="1" applyFill="1" applyBorder="1" applyAlignment="1">
      <alignment horizontal="center" vertical="center"/>
    </xf>
    <xf numFmtId="0" fontId="3" fillId="0" borderId="10" xfId="148" applyFont="1" applyFill="1" applyBorder="1" applyAlignment="1">
      <alignment horizontal="center" vertical="top" wrapText="1"/>
    </xf>
    <xf numFmtId="0" fontId="3" fillId="0" borderId="0" xfId="148" applyFont="1" applyFill="1" applyBorder="1" applyAlignment="1">
      <alignment horizontal="center" vertical="top" wrapText="1"/>
    </xf>
    <xf numFmtId="0" fontId="3" fillId="0" borderId="3" xfId="148" applyFont="1" applyFill="1" applyBorder="1" applyAlignment="1">
      <alignment horizontal="center" vertical="top" wrapText="1"/>
    </xf>
    <xf numFmtId="1" fontId="5" fillId="0" borderId="12" xfId="148" applyNumberFormat="1" applyFont="1" applyFill="1" applyBorder="1" applyAlignment="1">
      <alignment horizontal="center" vertical="center" wrapText="1"/>
    </xf>
    <xf numFmtId="0" fontId="3" fillId="3" borderId="7" xfId="148" applyFont="1" applyFill="1" applyBorder="1" applyAlignment="1">
      <alignment horizontal="center" vertical="center"/>
    </xf>
    <xf numFmtId="0" fontId="3" fillId="3" borderId="5" xfId="148" applyFont="1" applyFill="1" applyBorder="1" applyAlignment="1">
      <alignment horizontal="center" vertical="center"/>
    </xf>
    <xf numFmtId="0" fontId="3" fillId="3" borderId="11" xfId="148" applyFont="1" applyFill="1" applyBorder="1" applyAlignment="1">
      <alignment horizontal="center" vertical="center"/>
    </xf>
    <xf numFmtId="0" fontId="3" fillId="3" borderId="8" xfId="148" applyFont="1" applyFill="1" applyBorder="1" applyAlignment="1">
      <alignment horizontal="center" vertical="center"/>
    </xf>
    <xf numFmtId="165" fontId="3" fillId="3" borderId="9" xfId="148" quotePrefix="1" applyNumberFormat="1" applyFont="1" applyFill="1" applyBorder="1" applyAlignment="1">
      <alignment horizontal="center" vertical="center"/>
    </xf>
    <xf numFmtId="165" fontId="3" fillId="3" borderId="6" xfId="148" applyNumberFormat="1" applyFont="1" applyFill="1" applyBorder="1" applyAlignment="1">
      <alignment horizontal="center" vertical="center"/>
    </xf>
    <xf numFmtId="165" fontId="3" fillId="3" borderId="2" xfId="148" applyNumberFormat="1" applyFont="1" applyFill="1" applyBorder="1" applyAlignment="1">
      <alignment horizontal="center" vertical="center"/>
    </xf>
    <xf numFmtId="0" fontId="3" fillId="3" borderId="10" xfId="148" applyFont="1" applyFill="1" applyBorder="1" applyAlignment="1">
      <alignment horizontal="center" vertical="center"/>
    </xf>
    <xf numFmtId="0" fontId="3" fillId="3" borderId="0" xfId="148" applyFont="1" applyFill="1" applyBorder="1" applyAlignment="1">
      <alignment horizontal="center" vertical="center"/>
    </xf>
    <xf numFmtId="0" fontId="3" fillId="3" borderId="3" xfId="148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horizontal="center" vertical="center" wrapText="1"/>
    </xf>
    <xf numFmtId="0" fontId="3" fillId="3" borderId="6" xfId="148" applyFont="1" applyFill="1" applyBorder="1" applyAlignment="1">
      <alignment horizontal="center" vertical="center" wrapText="1"/>
    </xf>
    <xf numFmtId="0" fontId="3" fillId="3" borderId="2" xfId="148" applyFont="1" applyFill="1" applyBorder="1" applyAlignment="1">
      <alignment horizontal="center" vertical="center" wrapText="1"/>
    </xf>
    <xf numFmtId="0" fontId="3" fillId="3" borderId="9" xfId="148" applyFont="1" applyFill="1" applyBorder="1" applyAlignment="1">
      <alignment horizontal="center" vertical="center"/>
    </xf>
    <xf numFmtId="0" fontId="3" fillId="3" borderId="6" xfId="148" applyFont="1" applyFill="1" applyBorder="1" applyAlignment="1">
      <alignment horizontal="center" vertical="center"/>
    </xf>
    <xf numFmtId="0" fontId="3" fillId="3" borderId="2" xfId="148" applyFont="1" applyFill="1" applyBorder="1" applyAlignment="1">
      <alignment horizontal="center" vertical="center"/>
    </xf>
    <xf numFmtId="165" fontId="3" fillId="3" borderId="9" xfId="148" applyNumberFormat="1" applyFont="1" applyFill="1" applyBorder="1" applyAlignment="1">
      <alignment horizontal="center" vertical="center"/>
    </xf>
    <xf numFmtId="0" fontId="3" fillId="3" borderId="9" xfId="148" applyFont="1" applyFill="1" applyBorder="1" applyAlignment="1">
      <alignment horizontal="center" vertical="top"/>
    </xf>
    <xf numFmtId="0" fontId="3" fillId="3" borderId="6" xfId="148" applyFont="1" applyFill="1" applyBorder="1" applyAlignment="1">
      <alignment horizontal="center" vertical="top"/>
    </xf>
    <xf numFmtId="0" fontId="3" fillId="3" borderId="2" xfId="148" applyFont="1" applyFill="1" applyBorder="1" applyAlignment="1">
      <alignment horizontal="center" vertical="top"/>
    </xf>
    <xf numFmtId="0" fontId="3" fillId="3" borderId="10" xfId="148" quotePrefix="1" applyFont="1" applyFill="1" applyBorder="1" applyAlignment="1">
      <alignment horizontal="center" vertical="center" wrapText="1"/>
    </xf>
    <xf numFmtId="0" fontId="3" fillId="3" borderId="0" xfId="148" quotePrefix="1" applyFont="1" applyFill="1" applyBorder="1" applyAlignment="1">
      <alignment horizontal="center" vertical="center" wrapText="1"/>
    </xf>
    <xf numFmtId="0" fontId="3" fillId="3" borderId="3" xfId="148" quotePrefix="1" applyFont="1" applyFill="1" applyBorder="1" applyAlignment="1">
      <alignment horizontal="center" vertical="center" wrapText="1"/>
    </xf>
    <xf numFmtId="0" fontId="3" fillId="3" borderId="11" xfId="148" quotePrefix="1" applyFont="1" applyFill="1" applyBorder="1" applyAlignment="1">
      <alignment horizontal="center" vertical="center"/>
    </xf>
    <xf numFmtId="0" fontId="3" fillId="3" borderId="7" xfId="148" quotePrefix="1" applyFont="1" applyFill="1" applyBorder="1" applyAlignment="1">
      <alignment horizontal="center" vertical="center"/>
    </xf>
    <xf numFmtId="0" fontId="3" fillId="3" borderId="6" xfId="148" quotePrefix="1" applyFont="1" applyFill="1" applyBorder="1" applyAlignment="1">
      <alignment horizontal="center" vertical="center"/>
    </xf>
    <xf numFmtId="0" fontId="3" fillId="3" borderId="2" xfId="148" quotePrefix="1" applyFont="1" applyFill="1" applyBorder="1" applyAlignment="1">
      <alignment horizontal="center" vertical="center"/>
    </xf>
    <xf numFmtId="0" fontId="3" fillId="3" borderId="10" xfId="148" applyFont="1" applyFill="1" applyBorder="1" applyAlignment="1">
      <alignment horizontal="center" vertical="top"/>
    </xf>
    <xf numFmtId="0" fontId="3" fillId="3" borderId="0" xfId="148" applyFont="1" applyFill="1" applyBorder="1" applyAlignment="1">
      <alignment horizontal="center" vertical="top"/>
    </xf>
    <xf numFmtId="0" fontId="3" fillId="3" borderId="3" xfId="148" applyFont="1" applyFill="1" applyBorder="1" applyAlignment="1">
      <alignment horizontal="center" vertical="top"/>
    </xf>
    <xf numFmtId="0" fontId="3" fillId="3" borderId="9" xfId="148" quotePrefix="1" applyFont="1" applyFill="1" applyBorder="1" applyAlignment="1">
      <alignment horizontal="center" vertical="center"/>
    </xf>
    <xf numFmtId="0" fontId="3" fillId="3" borderId="6" xfId="148" quotePrefix="1" applyFont="1" applyFill="1" applyBorder="1" applyAlignment="1">
      <alignment horizontal="center" vertical="center" wrapText="1"/>
    </xf>
    <xf numFmtId="165" fontId="3" fillId="3" borderId="6" xfId="148" quotePrefix="1" applyNumberFormat="1" applyFont="1" applyFill="1" applyBorder="1" applyAlignment="1">
      <alignment horizontal="center" vertical="center"/>
    </xf>
    <xf numFmtId="0" fontId="3" fillId="3" borderId="0" xfId="148" applyFont="1" applyFill="1" applyBorder="1" applyAlignment="1">
      <alignment horizontal="center" vertical="center" wrapText="1"/>
    </xf>
    <xf numFmtId="0" fontId="3" fillId="3" borderId="10" xfId="148" applyFont="1" applyFill="1" applyBorder="1" applyAlignment="1">
      <alignment horizontal="center" vertical="center" wrapText="1"/>
    </xf>
    <xf numFmtId="0" fontId="5" fillId="3" borderId="12" xfId="148" applyFont="1" applyFill="1" applyBorder="1" applyAlignment="1">
      <alignment horizontal="center" vertical="center" wrapText="1"/>
    </xf>
    <xf numFmtId="164" fontId="5" fillId="3" borderId="12" xfId="148" applyNumberFormat="1" applyFont="1" applyFill="1" applyBorder="1" applyAlignment="1">
      <alignment horizontal="right" vertical="center" wrapText="1"/>
    </xf>
    <xf numFmtId="0" fontId="5" fillId="3" borderId="12" xfId="148" applyFont="1" applyFill="1" applyBorder="1" applyAlignment="1">
      <alignment horizontal="center" vertical="center"/>
    </xf>
    <xf numFmtId="0" fontId="3" fillId="3" borderId="10" xfId="148" applyFont="1" applyFill="1" applyBorder="1" applyAlignment="1">
      <alignment horizontal="center" vertical="top" wrapText="1"/>
    </xf>
    <xf numFmtId="0" fontId="3" fillId="3" borderId="0" xfId="148" applyFont="1" applyFill="1" applyBorder="1" applyAlignment="1">
      <alignment horizontal="center" vertical="top" wrapText="1"/>
    </xf>
    <xf numFmtId="0" fontId="3" fillId="3" borderId="3" xfId="148" applyFont="1" applyFill="1" applyBorder="1" applyAlignment="1">
      <alignment horizontal="center" vertical="top" wrapText="1"/>
    </xf>
    <xf numFmtId="0" fontId="8" fillId="3" borderId="0" xfId="148" applyFont="1" applyFill="1" applyAlignment="1">
      <alignment horizontal="center" vertical="center"/>
    </xf>
    <xf numFmtId="0" fontId="7" fillId="3" borderId="0" xfId="148" applyFont="1" applyFill="1" applyAlignment="1">
      <alignment horizontal="center" vertical="center"/>
    </xf>
    <xf numFmtId="0" fontId="5" fillId="3" borderId="11" xfId="148" applyFont="1" applyFill="1" applyBorder="1" applyAlignment="1">
      <alignment horizontal="center" vertical="center" wrapText="1"/>
    </xf>
    <xf numFmtId="0" fontId="5" fillId="3" borderId="8" xfId="148" applyFont="1" applyFill="1" applyBorder="1" applyAlignment="1">
      <alignment horizontal="center" vertical="center" wrapText="1"/>
    </xf>
    <xf numFmtId="0" fontId="5" fillId="3" borderId="4" xfId="148" applyFont="1" applyFill="1" applyBorder="1" applyAlignment="1">
      <alignment horizontal="center" vertical="center" wrapText="1"/>
    </xf>
    <xf numFmtId="0" fontId="5" fillId="3" borderId="1" xfId="148" applyFont="1" applyFill="1" applyBorder="1" applyAlignment="1">
      <alignment horizontal="center" vertical="center" wrapText="1"/>
    </xf>
    <xf numFmtId="0" fontId="5" fillId="3" borderId="9" xfId="148" applyFont="1" applyFill="1" applyBorder="1" applyAlignment="1">
      <alignment horizontal="center" vertical="center" wrapText="1"/>
    </xf>
    <xf numFmtId="0" fontId="3" fillId="3" borderId="9" xfId="148" quotePrefix="1" applyFont="1" applyFill="1" applyBorder="1" applyAlignment="1">
      <alignment horizontal="center" vertical="center" wrapText="1"/>
    </xf>
    <xf numFmtId="164" fontId="5" fillId="0" borderId="12" xfId="150" applyNumberFormat="1" applyFont="1" applyFill="1" applyBorder="1" applyAlignment="1">
      <alignment horizontal="center" vertical="center" wrapText="1"/>
    </xf>
    <xf numFmtId="0" fontId="3" fillId="0" borderId="0" xfId="148" applyFont="1" applyFill="1" applyBorder="1" applyAlignment="1">
      <alignment horizontal="center" vertical="center" wrapText="1"/>
    </xf>
    <xf numFmtId="0" fontId="3" fillId="0" borderId="10" xfId="148" applyFont="1" applyFill="1" applyBorder="1" applyAlignment="1">
      <alignment horizontal="center" vertical="center" wrapText="1"/>
    </xf>
    <xf numFmtId="0" fontId="4" fillId="0" borderId="9" xfId="148" quotePrefix="1" applyFont="1" applyFill="1" applyBorder="1" applyAlignment="1">
      <alignment horizontal="center" vertical="center"/>
    </xf>
    <xf numFmtId="0" fontId="4" fillId="0" borderId="6" xfId="148" applyFont="1" applyFill="1" applyBorder="1" applyAlignment="1">
      <alignment horizontal="center" vertical="center"/>
    </xf>
    <xf numFmtId="0" fontId="4" fillId="0" borderId="2" xfId="148" applyFont="1" applyFill="1" applyBorder="1" applyAlignment="1">
      <alignment horizontal="center" vertical="center"/>
    </xf>
    <xf numFmtId="0" fontId="4" fillId="0" borderId="9" xfId="148" applyFont="1" applyFill="1" applyBorder="1" applyAlignment="1">
      <alignment horizontal="center" vertical="center"/>
    </xf>
  </cellXfs>
  <cellStyles count="153">
    <cellStyle name="Comma [0] 2" xfId="3"/>
    <cellStyle name="Comma [0] 2 10" xfId="7"/>
    <cellStyle name="Comma [0] 2 11" xfId="8"/>
    <cellStyle name="Comma [0] 2 12" xfId="9"/>
    <cellStyle name="Comma [0] 2 13" xfId="10"/>
    <cellStyle name="Comma [0] 2 14" xfId="11"/>
    <cellStyle name="Comma [0] 2 15" xfId="12"/>
    <cellStyle name="Comma [0] 2 16" xfId="13"/>
    <cellStyle name="Comma [0] 2 17" xfId="14"/>
    <cellStyle name="Comma [0] 2 18" xfId="15"/>
    <cellStyle name="Comma [0] 2 19" xfId="16"/>
    <cellStyle name="Comma [0] 2 2" xfId="17"/>
    <cellStyle name="Comma [0] 2 20" xfId="18"/>
    <cellStyle name="Comma [0] 2 21" xfId="19"/>
    <cellStyle name="Comma [0] 2 22" xfId="20"/>
    <cellStyle name="Comma [0] 2 23" xfId="21"/>
    <cellStyle name="Comma [0] 2 24" xfId="22"/>
    <cellStyle name="Comma [0] 2 25" xfId="23"/>
    <cellStyle name="Comma [0] 2 26" xfId="24"/>
    <cellStyle name="Comma [0] 2 27" xfId="25"/>
    <cellStyle name="Comma [0] 2 28" xfId="26"/>
    <cellStyle name="Comma [0] 2 29" xfId="27"/>
    <cellStyle name="Comma [0] 2 3" xfId="28"/>
    <cellStyle name="Comma [0] 2 30" xfId="29"/>
    <cellStyle name="Comma [0] 2 31" xfId="30"/>
    <cellStyle name="Comma [0] 2 32" xfId="31"/>
    <cellStyle name="Comma [0] 2 33" xfId="32"/>
    <cellStyle name="Comma [0] 2 34" xfId="33"/>
    <cellStyle name="Comma [0] 2 35" xfId="34"/>
    <cellStyle name="Comma [0] 2 36" xfId="35"/>
    <cellStyle name="Comma [0] 2 37" xfId="36"/>
    <cellStyle name="Comma [0] 2 38" xfId="37"/>
    <cellStyle name="Comma [0] 2 39" xfId="38"/>
    <cellStyle name="Comma [0] 2 4" xfId="39"/>
    <cellStyle name="Comma [0] 2 40" xfId="40"/>
    <cellStyle name="Comma [0] 2 41" xfId="6"/>
    <cellStyle name="Comma [0] 2 41 2" xfId="149"/>
    <cellStyle name="Comma [0] 2 5" xfId="41"/>
    <cellStyle name="Comma [0] 2 5 2" xfId="42"/>
    <cellStyle name="Comma [0] 2 6" xfId="43"/>
    <cellStyle name="Comma [0] 2 6 2" xfId="44"/>
    <cellStyle name="Comma [0] 2 6 3" xfId="45"/>
    <cellStyle name="Comma [0] 2 7" xfId="46"/>
    <cellStyle name="Comma [0] 2 8" xfId="47"/>
    <cellStyle name="Comma [0] 2 9" xfId="48"/>
    <cellStyle name="Comma [0] 3" xfId="49"/>
    <cellStyle name="Comma [0] 4" xfId="50"/>
    <cellStyle name="Comma 10" xfId="146"/>
    <cellStyle name="Comma 11" xfId="147"/>
    <cellStyle name="Comma 12" xfId="143"/>
    <cellStyle name="Comma 2" xfId="2"/>
    <cellStyle name="Comma 2 10" xfId="52"/>
    <cellStyle name="Comma 2 11" xfId="53"/>
    <cellStyle name="Comma 2 12" xfId="54"/>
    <cellStyle name="Comma 2 13" xfId="55"/>
    <cellStyle name="Comma 2 14" xfId="56"/>
    <cellStyle name="Comma 2 15" xfId="57"/>
    <cellStyle name="Comma 2 16" xfId="58"/>
    <cellStyle name="Comma 2 17" xfId="59"/>
    <cellStyle name="Comma 2 18" xfId="60"/>
    <cellStyle name="Comma 2 19" xfId="61"/>
    <cellStyle name="Comma 2 2" xfId="62"/>
    <cellStyle name="Comma 2 20" xfId="63"/>
    <cellStyle name="Comma 2 21" xfId="64"/>
    <cellStyle name="Comma 2 22" xfId="65"/>
    <cellStyle name="Comma 2 23" xfId="66"/>
    <cellStyle name="Comma 2 24" xfId="67"/>
    <cellStyle name="Comma 2 25" xfId="68"/>
    <cellStyle name="Comma 2 26" xfId="69"/>
    <cellStyle name="Comma 2 27" xfId="70"/>
    <cellStyle name="Comma 2 28" xfId="71"/>
    <cellStyle name="Comma 2 29" xfId="72"/>
    <cellStyle name="Comma 2 3" xfId="73"/>
    <cellStyle name="Comma 2 30" xfId="74"/>
    <cellStyle name="Comma 2 31" xfId="75"/>
    <cellStyle name="Comma 2 32" xfId="76"/>
    <cellStyle name="Comma 2 33" xfId="77"/>
    <cellStyle name="Comma 2 34" xfId="78"/>
    <cellStyle name="Comma 2 35" xfId="79"/>
    <cellStyle name="Comma 2 36" xfId="80"/>
    <cellStyle name="Comma 2 37" xfId="81"/>
    <cellStyle name="Comma 2 38" xfId="51"/>
    <cellStyle name="Comma 2 38 2" xfId="150"/>
    <cellStyle name="Comma 2 4" xfId="82"/>
    <cellStyle name="Comma 2 5" xfId="83"/>
    <cellStyle name="Comma 2 6" xfId="84"/>
    <cellStyle name="Comma 2 7" xfId="85"/>
    <cellStyle name="Comma 2 8" xfId="86"/>
    <cellStyle name="Comma 2 9" xfId="87"/>
    <cellStyle name="Comma 3" xfId="88"/>
    <cellStyle name="Comma 3 2" xfId="89"/>
    <cellStyle name="Comma 4" xfId="90"/>
    <cellStyle name="Comma 5" xfId="4"/>
    <cellStyle name="Comma 5 2" xfId="151"/>
    <cellStyle name="Comma 6" xfId="5"/>
    <cellStyle name="Comma 7" xfId="144"/>
    <cellStyle name="Comma 8" xfId="142"/>
    <cellStyle name="Comma 9" xfId="145"/>
    <cellStyle name="Hyperlink 2" xfId="91"/>
    <cellStyle name="Normal" xfId="0" builtinId="0"/>
    <cellStyle name="Normal 2" xfId="1"/>
    <cellStyle name="Normal 2 10" xfId="93"/>
    <cellStyle name="Normal 2 11" xfId="94"/>
    <cellStyle name="Normal 2 12" xfId="95"/>
    <cellStyle name="Normal 2 13" xfId="96"/>
    <cellStyle name="Normal 2 14" xfId="97"/>
    <cellStyle name="Normal 2 15" xfId="98"/>
    <cellStyle name="Normal 2 16" xfId="99"/>
    <cellStyle name="Normal 2 17" xfId="100"/>
    <cellStyle name="Normal 2 18" xfId="101"/>
    <cellStyle name="Normal 2 19" xfId="102"/>
    <cellStyle name="Normal 2 2" xfId="103"/>
    <cellStyle name="Normal 2 20" xfId="104"/>
    <cellStyle name="Normal 2 21" xfId="105"/>
    <cellStyle name="Normal 2 22" xfId="106"/>
    <cellStyle name="Normal 2 23" xfId="107"/>
    <cellStyle name="Normal 2 24" xfId="108"/>
    <cellStyle name="Normal 2 25" xfId="109"/>
    <cellStyle name="Normal 2 26" xfId="110"/>
    <cellStyle name="Normal 2 27" xfId="111"/>
    <cellStyle name="Normal 2 28" xfId="112"/>
    <cellStyle name="Normal 2 29" xfId="113"/>
    <cellStyle name="Normal 2 3" xfId="114"/>
    <cellStyle name="Normal 2 3 2" xfId="115"/>
    <cellStyle name="Normal 2 3 3" xfId="116"/>
    <cellStyle name="Normal 2 30" xfId="117"/>
    <cellStyle name="Normal 2 31" xfId="118"/>
    <cellStyle name="Normal 2 32" xfId="119"/>
    <cellStyle name="Normal 2 33" xfId="120"/>
    <cellStyle name="Normal 2 34" xfId="121"/>
    <cellStyle name="Normal 2 35" xfId="122"/>
    <cellStyle name="Normal 2 36" xfId="123"/>
    <cellStyle name="Normal 2 37" xfId="124"/>
    <cellStyle name="Normal 2 38" xfId="125"/>
    <cellStyle name="Normal 2 39" xfId="126"/>
    <cellStyle name="Normal 2 4" xfId="127"/>
    <cellStyle name="Normal 2 40" xfId="128"/>
    <cellStyle name="Normal 2 41" xfId="92"/>
    <cellStyle name="Normal 2 41 2" xfId="148"/>
    <cellStyle name="Normal 2 5" xfId="129"/>
    <cellStyle name="Normal 2 6" xfId="130"/>
    <cellStyle name="Normal 2 7" xfId="131"/>
    <cellStyle name="Normal 2 8" xfId="132"/>
    <cellStyle name="Normal 2 9" xfId="133"/>
    <cellStyle name="Normal 3" xfId="134"/>
    <cellStyle name="Normal 3 2" xfId="135"/>
    <cellStyle name="Normal 4" xfId="136"/>
    <cellStyle name="Normal 5" xfId="152"/>
    <cellStyle name="Percent 2" xfId="137"/>
    <cellStyle name="Percent 2 2" xfId="138"/>
    <cellStyle name="Percent 2 3" xfId="139"/>
    <cellStyle name="Percent 2 3 2" xfId="140"/>
    <cellStyle name="Percent 2 4" xfId="1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MINATIF_Kertajati_2017%20FI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minatif"/>
      <sheetName val="Revisi Luas"/>
      <sheetName val="Sheet1"/>
      <sheetName val="Sheet2"/>
      <sheetName val="Sheet3"/>
      <sheetName val="BIJB"/>
      <sheetName val="data 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662"/>
  <sheetViews>
    <sheetView tabSelected="1" view="pageBreakPreview" topLeftCell="A1630" zoomScale="40" zoomScaleNormal="50" zoomScaleSheetLayoutView="40" workbookViewId="0">
      <selection activeCell="E56" sqref="E56"/>
    </sheetView>
  </sheetViews>
  <sheetFormatPr defaultColWidth="9.109375" defaultRowHeight="14.4"/>
  <cols>
    <col min="1" max="1" width="6.6640625" style="2" customWidth="1"/>
    <col min="2" max="2" width="4.109375" style="2" customWidth="1"/>
    <col min="3" max="3" width="32" style="2" customWidth="1"/>
    <col min="4" max="4" width="3.44140625" style="2" customWidth="1"/>
    <col min="5" max="5" width="17.33203125" style="2" bestFit="1" customWidth="1"/>
    <col min="6" max="6" width="7.6640625" style="4" customWidth="1"/>
    <col min="7" max="7" width="3.88671875" style="2" customWidth="1"/>
    <col min="8" max="8" width="18.88671875" style="2" customWidth="1"/>
    <col min="9" max="9" width="14.5546875" style="3" customWidth="1"/>
    <col min="10" max="10" width="11" style="2" customWidth="1"/>
    <col min="11" max="11" width="18" style="2" customWidth="1"/>
    <col min="12" max="12" width="12.5546875" style="2" customWidth="1"/>
    <col min="13" max="13" width="7.6640625" style="2" customWidth="1"/>
    <col min="14" max="14" width="3.88671875" style="2" customWidth="1"/>
    <col min="15" max="15" width="19" style="1159" customWidth="1"/>
    <col min="16" max="16" width="6.6640625" style="1078" customWidth="1"/>
    <col min="17" max="17" width="11.5546875" style="1078" customWidth="1"/>
    <col min="18" max="18" width="3.6640625" style="2" customWidth="1"/>
    <col min="19" max="19" width="10.33203125" style="2" bestFit="1" customWidth="1"/>
    <col min="20" max="20" width="7.6640625" style="2" customWidth="1"/>
    <col min="21" max="21" width="6.109375" style="2" customWidth="1"/>
    <col min="22" max="22" width="20.33203125" style="2" customWidth="1"/>
    <col min="23" max="23" width="10.5546875" style="2" customWidth="1"/>
    <col min="24" max="24" width="10.44140625" style="2" customWidth="1"/>
    <col min="25" max="25" width="11.6640625" style="2" bestFit="1" customWidth="1"/>
    <col min="26" max="26" width="13.33203125" style="2" bestFit="1" customWidth="1"/>
    <col min="27" max="27" width="3.44140625" style="2" customWidth="1"/>
    <col min="28" max="28" width="15.44140625" style="2" customWidth="1"/>
    <col min="29" max="29" width="7.5546875" style="2" customWidth="1"/>
    <col min="30" max="30" width="17" style="2" customWidth="1"/>
    <col min="31" max="31" width="17.88671875" style="2" customWidth="1"/>
    <col min="32" max="32" width="16.88671875" style="2" customWidth="1"/>
    <col min="33" max="36" width="9.109375" style="2"/>
    <col min="37" max="37" width="12.5546875" style="2" bestFit="1" customWidth="1"/>
    <col min="38" max="16384" width="9.109375" style="2"/>
  </cols>
  <sheetData>
    <row r="1" spans="1:32">
      <c r="A1" s="2" t="s">
        <v>567</v>
      </c>
    </row>
    <row r="2" spans="1:32" ht="15" customHeight="1">
      <c r="A2" s="2" t="s">
        <v>566</v>
      </c>
    </row>
    <row r="3" spans="1:32" ht="15" customHeight="1">
      <c r="A3" s="2" t="s">
        <v>565</v>
      </c>
    </row>
    <row r="4" spans="1:32" ht="15" customHeight="1">
      <c r="A4" s="2" t="s">
        <v>564</v>
      </c>
    </row>
    <row r="5" spans="1:32" ht="15" customHeight="1">
      <c r="A5" s="2" t="s">
        <v>563</v>
      </c>
    </row>
    <row r="6" spans="1:32" ht="22.5" customHeight="1">
      <c r="A6" s="1314" t="s">
        <v>562</v>
      </c>
      <c r="B6" s="1314"/>
      <c r="C6" s="1314"/>
      <c r="D6" s="1314"/>
      <c r="E6" s="1314"/>
      <c r="F6" s="1314"/>
      <c r="G6" s="1314"/>
      <c r="H6" s="1314"/>
      <c r="I6" s="1314"/>
      <c r="J6" s="1314"/>
      <c r="K6" s="1314"/>
      <c r="L6" s="1314"/>
      <c r="M6" s="1314"/>
      <c r="N6" s="1314"/>
      <c r="O6" s="1314"/>
      <c r="P6" s="1314"/>
      <c r="Q6" s="1314"/>
      <c r="R6" s="1314"/>
      <c r="S6" s="1314"/>
      <c r="T6" s="1314"/>
      <c r="U6" s="1314"/>
      <c r="V6" s="1314"/>
      <c r="W6" s="1314"/>
      <c r="X6" s="1314"/>
      <c r="Y6" s="1314"/>
      <c r="Z6" s="1314"/>
      <c r="AA6" s="1314"/>
      <c r="AB6" s="1314"/>
      <c r="AC6" s="1314"/>
      <c r="AD6" s="1314"/>
      <c r="AE6" s="1314"/>
      <c r="AF6" s="1314"/>
    </row>
    <row r="7" spans="1:32" ht="22.5" customHeight="1">
      <c r="A7" s="1314" t="s">
        <v>561</v>
      </c>
      <c r="B7" s="1314"/>
      <c r="C7" s="1314"/>
      <c r="D7" s="1314"/>
      <c r="E7" s="1314"/>
      <c r="F7" s="1314"/>
      <c r="G7" s="1314"/>
      <c r="H7" s="1314"/>
      <c r="I7" s="1314"/>
      <c r="J7" s="1314"/>
      <c r="K7" s="1314"/>
      <c r="L7" s="1314"/>
      <c r="M7" s="1314"/>
      <c r="N7" s="1314"/>
      <c r="O7" s="1314"/>
      <c r="P7" s="1314"/>
      <c r="Q7" s="1314"/>
      <c r="R7" s="1314"/>
      <c r="S7" s="1314"/>
      <c r="T7" s="1314"/>
      <c r="U7" s="1314"/>
      <c r="V7" s="1314"/>
      <c r="W7" s="1314"/>
      <c r="X7" s="1314"/>
      <c r="Y7" s="1314"/>
      <c r="Z7" s="1314"/>
      <c r="AA7" s="1314"/>
      <c r="AB7" s="1314"/>
      <c r="AC7" s="1314"/>
      <c r="AD7" s="1314"/>
      <c r="AE7" s="1314"/>
      <c r="AF7" s="1314"/>
    </row>
    <row r="8" spans="1:32" ht="18" customHeight="1">
      <c r="A8" s="1315" t="s">
        <v>560</v>
      </c>
      <c r="B8" s="1315"/>
      <c r="C8" s="1315"/>
      <c r="D8" s="1315"/>
      <c r="E8" s="1315"/>
      <c r="F8" s="1315"/>
      <c r="G8" s="1315"/>
      <c r="H8" s="1315"/>
      <c r="I8" s="1315"/>
      <c r="J8" s="1315"/>
      <c r="K8" s="1315"/>
      <c r="L8" s="1315"/>
      <c r="M8" s="1315"/>
      <c r="N8" s="1315"/>
      <c r="O8" s="1315"/>
      <c r="P8" s="1315"/>
      <c r="Q8" s="1315"/>
      <c r="R8" s="1315"/>
      <c r="S8" s="1315"/>
      <c r="T8" s="1315"/>
      <c r="U8" s="1315"/>
      <c r="V8" s="1315"/>
      <c r="W8" s="1315"/>
      <c r="X8" s="1315"/>
      <c r="Y8" s="1315"/>
      <c r="Z8" s="1315"/>
      <c r="AA8" s="1315"/>
      <c r="AB8" s="1315"/>
      <c r="AC8" s="1315"/>
      <c r="AD8" s="1315"/>
      <c r="AE8" s="1315"/>
      <c r="AF8" s="1315"/>
    </row>
    <row r="9" spans="1:32" ht="18" customHeight="1">
      <c r="A9" s="1315" t="s">
        <v>559</v>
      </c>
      <c r="B9" s="1315"/>
      <c r="C9" s="1315"/>
      <c r="D9" s="1315"/>
      <c r="E9" s="1315"/>
      <c r="F9" s="1315"/>
      <c r="G9" s="1315"/>
      <c r="H9" s="1315"/>
      <c r="I9" s="1315"/>
      <c r="J9" s="1315"/>
      <c r="K9" s="1315"/>
      <c r="L9" s="1315"/>
      <c r="M9" s="1315"/>
      <c r="N9" s="1315"/>
      <c r="O9" s="1315"/>
      <c r="P9" s="1315"/>
      <c r="Q9" s="1315"/>
      <c r="R9" s="1315"/>
      <c r="S9" s="1315"/>
      <c r="T9" s="1315"/>
      <c r="U9" s="1315"/>
      <c r="V9" s="1315"/>
      <c r="W9" s="1315"/>
      <c r="X9" s="1315"/>
      <c r="Y9" s="1315"/>
      <c r="Z9" s="1315"/>
      <c r="AA9" s="1315"/>
      <c r="AB9" s="1315"/>
      <c r="AC9" s="1315"/>
      <c r="AD9" s="1315"/>
      <c r="AE9" s="1315"/>
      <c r="AF9" s="1315"/>
    </row>
    <row r="10" spans="1:32" ht="20.25" customHeight="1"/>
    <row r="11" spans="1:32" s="1076" customFormat="1" ht="26.25" customHeight="1">
      <c r="A11" s="1306" t="s">
        <v>558</v>
      </c>
      <c r="B11" s="1306" t="s">
        <v>557</v>
      </c>
      <c r="C11" s="1306"/>
      <c r="D11" s="1306"/>
      <c r="E11" s="1306"/>
      <c r="F11" s="1306" t="s">
        <v>556</v>
      </c>
      <c r="G11" s="1306"/>
      <c r="H11" s="1306"/>
      <c r="I11" s="1306"/>
      <c r="J11" s="1306"/>
      <c r="K11" s="1306"/>
      <c r="L11" s="1316" t="s">
        <v>555</v>
      </c>
      <c r="M11" s="1317"/>
      <c r="N11" s="1306" t="s">
        <v>554</v>
      </c>
      <c r="O11" s="1306"/>
      <c r="P11" s="1306"/>
      <c r="Q11" s="1306"/>
      <c r="R11" s="1306" t="s">
        <v>553</v>
      </c>
      <c r="S11" s="1306"/>
      <c r="T11" s="1306"/>
      <c r="U11" s="1306" t="s">
        <v>552</v>
      </c>
      <c r="V11" s="1306"/>
      <c r="W11" s="1306"/>
      <c r="X11" s="1306"/>
      <c r="Y11" s="1306"/>
      <c r="Z11" s="1306"/>
      <c r="AA11" s="1306" t="s">
        <v>551</v>
      </c>
      <c r="AB11" s="1306"/>
      <c r="AC11" s="1306"/>
      <c r="AD11" s="1306" t="s">
        <v>550</v>
      </c>
      <c r="AE11" s="1306" t="s">
        <v>549</v>
      </c>
      <c r="AF11" s="1306" t="s">
        <v>548</v>
      </c>
    </row>
    <row r="12" spans="1:32" s="1077" customFormat="1" ht="15" customHeight="1">
      <c r="A12" s="1306"/>
      <c r="B12" s="1306" t="s">
        <v>547</v>
      </c>
      <c r="C12" s="1306"/>
      <c r="D12" s="1306" t="s">
        <v>546</v>
      </c>
      <c r="E12" s="1306"/>
      <c r="F12" s="1318" t="s">
        <v>545</v>
      </c>
      <c r="G12" s="1306" t="s">
        <v>544</v>
      </c>
      <c r="H12" s="1306"/>
      <c r="I12" s="1319" t="s">
        <v>543</v>
      </c>
      <c r="J12" s="1306" t="s">
        <v>542</v>
      </c>
      <c r="K12" s="1306" t="s">
        <v>541</v>
      </c>
      <c r="L12" s="1311" t="s">
        <v>540</v>
      </c>
      <c r="M12" s="1306" t="s">
        <v>539</v>
      </c>
      <c r="N12" s="1306" t="s">
        <v>536</v>
      </c>
      <c r="O12" s="1306"/>
      <c r="P12" s="1306" t="s">
        <v>535</v>
      </c>
      <c r="Q12" s="1306" t="s">
        <v>539</v>
      </c>
      <c r="R12" s="1307" t="s">
        <v>533</v>
      </c>
      <c r="S12" s="1308"/>
      <c r="T12" s="1306" t="s">
        <v>538</v>
      </c>
      <c r="U12" s="1306" t="s">
        <v>537</v>
      </c>
      <c r="V12" s="1306"/>
      <c r="W12" s="1306"/>
      <c r="X12" s="1306"/>
      <c r="Y12" s="1306"/>
      <c r="Z12" s="1306" t="s">
        <v>535</v>
      </c>
      <c r="AA12" s="1306" t="s">
        <v>536</v>
      </c>
      <c r="AB12" s="1306"/>
      <c r="AC12" s="1306" t="s">
        <v>535</v>
      </c>
      <c r="AD12" s="1306"/>
      <c r="AE12" s="1306"/>
      <c r="AF12" s="1306"/>
    </row>
    <row r="13" spans="1:32" s="1077" customFormat="1" ht="69.75" customHeight="1">
      <c r="A13" s="1306"/>
      <c r="B13" s="1306"/>
      <c r="C13" s="1306"/>
      <c r="D13" s="1311"/>
      <c r="E13" s="1311"/>
      <c r="F13" s="1318"/>
      <c r="G13" s="1311"/>
      <c r="H13" s="1311"/>
      <c r="I13" s="1319"/>
      <c r="J13" s="1306"/>
      <c r="K13" s="1306"/>
      <c r="L13" s="1312"/>
      <c r="M13" s="1306"/>
      <c r="N13" s="1306"/>
      <c r="O13" s="1306"/>
      <c r="P13" s="1306"/>
      <c r="Q13" s="1306"/>
      <c r="R13" s="1309"/>
      <c r="S13" s="1310"/>
      <c r="T13" s="1306"/>
      <c r="U13" s="1013" t="s">
        <v>534</v>
      </c>
      <c r="V13" s="1013" t="s">
        <v>533</v>
      </c>
      <c r="W13" s="1013" t="s">
        <v>532</v>
      </c>
      <c r="X13" s="1013" t="s">
        <v>531</v>
      </c>
      <c r="Y13" s="1013" t="s">
        <v>530</v>
      </c>
      <c r="Z13" s="1306"/>
      <c r="AA13" s="1306"/>
      <c r="AB13" s="1306"/>
      <c r="AC13" s="1306"/>
      <c r="AD13" s="1306"/>
      <c r="AE13" s="1306"/>
      <c r="AF13" s="1306"/>
    </row>
    <row r="14" spans="1:32" s="1078" customFormat="1">
      <c r="A14" s="1014">
        <v>1</v>
      </c>
      <c r="B14" s="1014"/>
      <c r="C14" s="175">
        <v>2</v>
      </c>
      <c r="D14" s="175"/>
      <c r="E14" s="174">
        <v>3</v>
      </c>
      <c r="F14" s="176">
        <v>4</v>
      </c>
      <c r="G14" s="175"/>
      <c r="H14" s="174">
        <v>5</v>
      </c>
      <c r="I14" s="173">
        <v>6</v>
      </c>
      <c r="J14" s="1014">
        <v>7</v>
      </c>
      <c r="K14" s="1014">
        <v>8</v>
      </c>
      <c r="L14" s="1014">
        <v>9</v>
      </c>
      <c r="M14" s="1014">
        <v>10</v>
      </c>
      <c r="N14" s="1302">
        <v>11</v>
      </c>
      <c r="O14" s="1302"/>
      <c r="P14" s="1145">
        <v>12</v>
      </c>
      <c r="Q14" s="1145">
        <v>13</v>
      </c>
      <c r="R14" s="1302">
        <v>14</v>
      </c>
      <c r="S14" s="1302"/>
      <c r="T14" s="1014">
        <v>15</v>
      </c>
      <c r="U14" s="1014">
        <v>16</v>
      </c>
      <c r="V14" s="1014">
        <v>17</v>
      </c>
      <c r="W14" s="1014">
        <v>18</v>
      </c>
      <c r="X14" s="1014">
        <v>19</v>
      </c>
      <c r="Y14" s="1014">
        <v>20</v>
      </c>
      <c r="Z14" s="1014">
        <v>21</v>
      </c>
      <c r="AA14" s="1302">
        <v>22</v>
      </c>
      <c r="AB14" s="1302"/>
      <c r="AC14" s="1014">
        <v>23</v>
      </c>
      <c r="AD14" s="1014">
        <v>24</v>
      </c>
      <c r="AE14" s="1014">
        <v>25</v>
      </c>
      <c r="AF14" s="1014">
        <v>26</v>
      </c>
    </row>
    <row r="15" spans="1:32" s="1079" customFormat="1">
      <c r="A15" s="1264"/>
      <c r="B15" s="45" t="s">
        <v>25</v>
      </c>
      <c r="C15" s="35" t="s">
        <v>529</v>
      </c>
      <c r="D15" s="38" t="s">
        <v>25</v>
      </c>
      <c r="E15" s="44" t="s">
        <v>529</v>
      </c>
      <c r="F15" s="1284"/>
      <c r="G15" s="25" t="s">
        <v>25</v>
      </c>
      <c r="H15" s="29" t="s">
        <v>528</v>
      </c>
      <c r="I15" s="1008"/>
      <c r="J15" s="1247" t="s">
        <v>527</v>
      </c>
      <c r="K15" s="1247" t="s">
        <v>526</v>
      </c>
      <c r="L15" s="1303"/>
      <c r="M15" s="1254"/>
      <c r="N15" s="171" t="s">
        <v>25</v>
      </c>
      <c r="O15" s="1160" t="s">
        <v>525</v>
      </c>
      <c r="P15" s="40"/>
      <c r="Q15" s="1132"/>
      <c r="R15" s="35" t="s">
        <v>25</v>
      </c>
      <c r="S15" s="35" t="s">
        <v>24</v>
      </c>
      <c r="T15" s="999"/>
      <c r="U15" s="999"/>
      <c r="V15" s="35"/>
      <c r="W15" s="999"/>
      <c r="X15" s="1004"/>
      <c r="Y15" s="999"/>
      <c r="Z15" s="1004"/>
      <c r="AA15" s="38" t="s">
        <v>25</v>
      </c>
      <c r="AB15" s="41" t="s">
        <v>524</v>
      </c>
      <c r="AC15" s="81"/>
      <c r="AD15" s="1262"/>
      <c r="AE15" s="1264"/>
      <c r="AF15" s="1264"/>
    </row>
    <row r="16" spans="1:32" s="1079" customFormat="1">
      <c r="A16" s="1265"/>
      <c r="B16" s="25" t="s">
        <v>16</v>
      </c>
      <c r="C16" s="8" t="s">
        <v>523</v>
      </c>
      <c r="D16" s="94" t="s">
        <v>16</v>
      </c>
      <c r="E16" s="29" t="s">
        <v>523</v>
      </c>
      <c r="F16" s="1285"/>
      <c r="G16" s="94" t="s">
        <v>16</v>
      </c>
      <c r="H16" s="29" t="s">
        <v>522</v>
      </c>
      <c r="I16" s="997"/>
      <c r="J16" s="1248"/>
      <c r="K16" s="1248"/>
      <c r="L16" s="1304"/>
      <c r="M16" s="1255"/>
      <c r="N16" s="87" t="s">
        <v>16</v>
      </c>
      <c r="O16" s="104" t="s">
        <v>521</v>
      </c>
      <c r="P16" s="7"/>
      <c r="Q16" s="1133"/>
      <c r="R16" s="9" t="s">
        <v>16</v>
      </c>
      <c r="S16" s="9" t="s">
        <v>15</v>
      </c>
      <c r="T16" s="1000"/>
      <c r="U16" s="1000"/>
      <c r="V16" s="9"/>
      <c r="W16" s="1000"/>
      <c r="X16" s="1005"/>
      <c r="Y16" s="1000"/>
      <c r="Z16" s="1005"/>
      <c r="AA16" s="28" t="s">
        <v>16</v>
      </c>
      <c r="AB16" s="27" t="s">
        <v>520</v>
      </c>
      <c r="AC16" s="50"/>
      <c r="AD16" s="1263"/>
      <c r="AE16" s="1265"/>
      <c r="AF16" s="1265"/>
    </row>
    <row r="17" spans="1:32" s="1079" customFormat="1">
      <c r="A17" s="1265"/>
      <c r="B17" s="25" t="s">
        <v>18</v>
      </c>
      <c r="C17" s="9" t="s">
        <v>519</v>
      </c>
      <c r="D17" s="25" t="s">
        <v>18</v>
      </c>
      <c r="E17" s="29" t="s">
        <v>519</v>
      </c>
      <c r="F17" s="1285"/>
      <c r="G17" s="25" t="s">
        <v>18</v>
      </c>
      <c r="H17" s="29" t="s">
        <v>518</v>
      </c>
      <c r="I17" s="997"/>
      <c r="J17" s="1248"/>
      <c r="K17" s="1248"/>
      <c r="L17" s="1304"/>
      <c r="M17" s="1255"/>
      <c r="N17" s="87" t="s">
        <v>18</v>
      </c>
      <c r="O17" s="104" t="s">
        <v>517</v>
      </c>
      <c r="P17" s="7"/>
      <c r="Q17" s="1133"/>
      <c r="R17" s="9"/>
      <c r="S17" s="9"/>
      <c r="T17" s="1255"/>
      <c r="U17" s="1000"/>
      <c r="V17" s="1005"/>
      <c r="W17" s="1000"/>
      <c r="X17" s="1005"/>
      <c r="Y17" s="1000"/>
      <c r="Z17" s="1005"/>
      <c r="AA17" s="25" t="s">
        <v>18</v>
      </c>
      <c r="AB17" s="24" t="s">
        <v>516</v>
      </c>
      <c r="AC17" s="50"/>
      <c r="AD17" s="1263"/>
      <c r="AE17" s="1265"/>
      <c r="AF17" s="1265"/>
    </row>
    <row r="18" spans="1:32" s="1079" customFormat="1">
      <c r="A18" s="1265"/>
      <c r="B18" s="25" t="s">
        <v>12</v>
      </c>
      <c r="C18" s="9" t="s">
        <v>515</v>
      </c>
      <c r="D18" s="25" t="s">
        <v>12</v>
      </c>
      <c r="E18" s="29" t="s">
        <v>515</v>
      </c>
      <c r="F18" s="1285"/>
      <c r="G18" s="28"/>
      <c r="H18" s="26"/>
      <c r="I18" s="997"/>
      <c r="J18" s="1248"/>
      <c r="K18" s="1248"/>
      <c r="L18" s="1304"/>
      <c r="M18" s="1255"/>
      <c r="N18" s="87" t="s">
        <v>12</v>
      </c>
      <c r="O18" s="104" t="s">
        <v>514</v>
      </c>
      <c r="P18" s="7"/>
      <c r="Q18" s="1133"/>
      <c r="R18" s="9"/>
      <c r="S18" s="9"/>
      <c r="T18" s="1255"/>
      <c r="U18" s="1000"/>
      <c r="V18" s="1005"/>
      <c r="W18" s="1000"/>
      <c r="X18" s="1005"/>
      <c r="Y18" s="1000"/>
      <c r="Z18" s="1005"/>
      <c r="AA18" s="25" t="s">
        <v>12</v>
      </c>
      <c r="AB18" s="24" t="s">
        <v>513</v>
      </c>
      <c r="AC18" s="50"/>
      <c r="AD18" s="1263"/>
      <c r="AE18" s="1265"/>
      <c r="AF18" s="1265"/>
    </row>
    <row r="19" spans="1:32" s="1080" customFormat="1">
      <c r="A19" s="1271"/>
      <c r="B19" s="11" t="s">
        <v>8</v>
      </c>
      <c r="C19" s="11" t="s">
        <v>512</v>
      </c>
      <c r="D19" s="18" t="s">
        <v>8</v>
      </c>
      <c r="E19" s="106" t="s">
        <v>512</v>
      </c>
      <c r="F19" s="1286"/>
      <c r="G19" s="21"/>
      <c r="H19" s="19"/>
      <c r="I19" s="998"/>
      <c r="J19" s="1249"/>
      <c r="K19" s="1249"/>
      <c r="L19" s="1305"/>
      <c r="M19" s="1258"/>
      <c r="N19" s="147"/>
      <c r="O19" s="1161"/>
      <c r="P19" s="16"/>
      <c r="Q19" s="1134"/>
      <c r="R19" s="11"/>
      <c r="S19" s="11"/>
      <c r="T19" s="1258"/>
      <c r="U19" s="1001"/>
      <c r="V19" s="1007"/>
      <c r="W19" s="1001"/>
      <c r="X19" s="1007"/>
      <c r="Y19" s="1001"/>
      <c r="Z19" s="1007"/>
      <c r="AA19" s="21"/>
      <c r="AB19" s="19"/>
      <c r="AC19" s="47"/>
      <c r="AD19" s="1273"/>
      <c r="AE19" s="1271"/>
      <c r="AF19" s="1271"/>
    </row>
    <row r="20" spans="1:32" ht="27.6">
      <c r="A20" s="168">
        <v>1</v>
      </c>
      <c r="B20" s="73" t="s">
        <v>25</v>
      </c>
      <c r="C20" s="29" t="s">
        <v>511</v>
      </c>
      <c r="D20" s="72"/>
      <c r="E20" s="9"/>
      <c r="F20" s="1291" t="s">
        <v>510</v>
      </c>
      <c r="G20" s="141" t="s">
        <v>25</v>
      </c>
      <c r="H20" s="68" t="s">
        <v>509</v>
      </c>
      <c r="I20" s="1243">
        <v>349.375</v>
      </c>
      <c r="J20" s="1245" t="s">
        <v>28</v>
      </c>
      <c r="K20" s="1248" t="s">
        <v>508</v>
      </c>
      <c r="L20" s="1268" t="s">
        <v>46</v>
      </c>
      <c r="M20" s="1280"/>
      <c r="N20" s="72" t="s">
        <v>25</v>
      </c>
      <c r="O20" s="135" t="s">
        <v>26</v>
      </c>
      <c r="P20" s="22">
        <v>1</v>
      </c>
      <c r="Q20" s="6">
        <v>127.01</v>
      </c>
      <c r="R20" s="45" t="s">
        <v>25</v>
      </c>
      <c r="S20" s="44" t="s">
        <v>24</v>
      </c>
      <c r="T20" s="1000"/>
      <c r="U20" s="1005"/>
      <c r="V20" s="86"/>
      <c r="W20" s="1005"/>
      <c r="X20" s="1000"/>
      <c r="Y20" s="1005"/>
      <c r="Z20" s="1000"/>
      <c r="AA20" s="72"/>
      <c r="AB20" s="68"/>
      <c r="AC20" s="50"/>
      <c r="AD20" s="1263"/>
      <c r="AE20" s="1265"/>
      <c r="AF20" s="1248"/>
    </row>
    <row r="21" spans="1:32" ht="27.6">
      <c r="A21" s="50"/>
      <c r="B21" s="25" t="s">
        <v>16</v>
      </c>
      <c r="C21" s="24" t="s">
        <v>507</v>
      </c>
      <c r="D21" s="9"/>
      <c r="E21" s="8"/>
      <c r="F21" s="1241"/>
      <c r="G21" s="9" t="s">
        <v>16</v>
      </c>
      <c r="H21" s="9" t="s">
        <v>22</v>
      </c>
      <c r="I21" s="1243"/>
      <c r="J21" s="1245"/>
      <c r="K21" s="1248"/>
      <c r="L21" s="1269"/>
      <c r="M21" s="1280"/>
      <c r="N21" s="9" t="s">
        <v>445</v>
      </c>
      <c r="O21" s="135" t="s">
        <v>196</v>
      </c>
      <c r="P21" s="22">
        <v>1</v>
      </c>
      <c r="Q21" s="6">
        <v>24.38</v>
      </c>
      <c r="R21" s="25"/>
      <c r="S21" s="29"/>
      <c r="T21" s="1000"/>
      <c r="U21" s="1005"/>
      <c r="V21" s="86"/>
      <c r="W21" s="1005"/>
      <c r="X21" s="1000"/>
      <c r="Y21" s="1005"/>
      <c r="Z21" s="1000"/>
      <c r="AA21" s="9"/>
      <c r="AB21" s="68"/>
      <c r="AC21" s="50"/>
      <c r="AD21" s="1263"/>
      <c r="AE21" s="1265"/>
      <c r="AF21" s="1248"/>
    </row>
    <row r="22" spans="1:32">
      <c r="A22" s="50"/>
      <c r="B22" s="25" t="s">
        <v>18</v>
      </c>
      <c r="C22" s="29" t="s">
        <v>127</v>
      </c>
      <c r="D22" s="9"/>
      <c r="E22" s="9"/>
      <c r="F22" s="1241"/>
      <c r="G22" s="9" t="s">
        <v>18</v>
      </c>
      <c r="H22" s="9" t="s">
        <v>19</v>
      </c>
      <c r="I22" s="1243"/>
      <c r="J22" s="1245"/>
      <c r="K22" s="1248"/>
      <c r="L22" s="1269"/>
      <c r="M22" s="1280"/>
      <c r="N22" s="9" t="s">
        <v>443</v>
      </c>
      <c r="O22" s="135" t="s">
        <v>54</v>
      </c>
      <c r="P22" s="22">
        <v>1</v>
      </c>
      <c r="Q22" s="6">
        <v>71.930000000000007</v>
      </c>
      <c r="R22" s="25" t="s">
        <v>16</v>
      </c>
      <c r="S22" s="29" t="s">
        <v>15</v>
      </c>
      <c r="T22" s="1000">
        <v>7</v>
      </c>
      <c r="U22" s="1005">
        <v>1</v>
      </c>
      <c r="V22" s="86" t="s">
        <v>506</v>
      </c>
      <c r="W22" s="7">
        <v>1</v>
      </c>
      <c r="X22" s="22">
        <v>0</v>
      </c>
      <c r="Y22" s="7">
        <v>0</v>
      </c>
      <c r="Z22" s="22">
        <f t="shared" ref="Z22:Z28" si="0">SUM(W22:Y22)</f>
        <v>1</v>
      </c>
      <c r="AA22" s="9"/>
      <c r="AB22" s="68"/>
      <c r="AC22" s="50"/>
      <c r="AD22" s="1263"/>
      <c r="AE22" s="1265"/>
      <c r="AF22" s="1248"/>
    </row>
    <row r="23" spans="1:32" ht="50.25" customHeight="1">
      <c r="A23" s="50"/>
      <c r="B23" s="28" t="s">
        <v>12</v>
      </c>
      <c r="C23" s="27" t="s">
        <v>101</v>
      </c>
      <c r="D23" s="9"/>
      <c r="E23" s="68"/>
      <c r="F23" s="1241"/>
      <c r="G23" s="9"/>
      <c r="H23" s="51"/>
      <c r="I23" s="1243"/>
      <c r="J23" s="1245"/>
      <c r="K23" s="1248"/>
      <c r="L23" s="1269"/>
      <c r="M23" s="1280"/>
      <c r="N23" s="9" t="s">
        <v>441</v>
      </c>
      <c r="O23" s="135" t="s">
        <v>21</v>
      </c>
      <c r="P23" s="22">
        <v>1</v>
      </c>
      <c r="Q23" s="6">
        <v>15.2</v>
      </c>
      <c r="R23" s="25"/>
      <c r="S23" s="24"/>
      <c r="T23" s="30"/>
      <c r="U23" s="165">
        <v>2</v>
      </c>
      <c r="V23" s="71" t="s">
        <v>273</v>
      </c>
      <c r="W23" s="7">
        <v>0</v>
      </c>
      <c r="X23" s="22">
        <v>3</v>
      </c>
      <c r="Y23" s="7">
        <v>0</v>
      </c>
      <c r="Z23" s="22">
        <f t="shared" si="0"/>
        <v>3</v>
      </c>
      <c r="AA23" s="9"/>
      <c r="AB23" s="8"/>
      <c r="AC23" s="1000"/>
      <c r="AD23" s="1263"/>
      <c r="AE23" s="1265"/>
      <c r="AF23" s="1248"/>
    </row>
    <row r="24" spans="1:32" ht="20.100000000000001" customHeight="1">
      <c r="A24" s="50"/>
      <c r="B24" s="28" t="s">
        <v>8</v>
      </c>
      <c r="C24" s="59" t="s">
        <v>505</v>
      </c>
      <c r="D24" s="9"/>
      <c r="E24" s="68"/>
      <c r="F24" s="1241"/>
      <c r="G24" s="9"/>
      <c r="H24" s="51"/>
      <c r="I24" s="1243"/>
      <c r="J24" s="1245"/>
      <c r="K24" s="1248"/>
      <c r="L24" s="1269"/>
      <c r="M24" s="1280"/>
      <c r="N24" s="9" t="s">
        <v>439</v>
      </c>
      <c r="O24" s="135" t="s">
        <v>17</v>
      </c>
      <c r="P24" s="22">
        <v>1</v>
      </c>
      <c r="Q24" s="6"/>
      <c r="R24" s="25"/>
      <c r="S24" s="24"/>
      <c r="T24" s="30"/>
      <c r="U24" s="1005">
        <v>3</v>
      </c>
      <c r="V24" s="71" t="s">
        <v>318</v>
      </c>
      <c r="W24" s="7">
        <v>0</v>
      </c>
      <c r="X24" s="22">
        <v>0</v>
      </c>
      <c r="Y24" s="7">
        <v>4</v>
      </c>
      <c r="Z24" s="22">
        <f t="shared" si="0"/>
        <v>4</v>
      </c>
      <c r="AA24" s="9"/>
      <c r="AB24" s="8"/>
      <c r="AC24" s="1000"/>
      <c r="AD24" s="1263"/>
      <c r="AE24" s="1265"/>
      <c r="AF24" s="1248"/>
    </row>
    <row r="25" spans="1:32" ht="20.100000000000001" customHeight="1">
      <c r="A25" s="50"/>
      <c r="B25" s="28"/>
      <c r="C25" s="27"/>
      <c r="D25" s="9"/>
      <c r="E25" s="68"/>
      <c r="F25" s="1241"/>
      <c r="G25" s="9"/>
      <c r="H25" s="51"/>
      <c r="I25" s="1243"/>
      <c r="J25" s="1245"/>
      <c r="K25" s="1248"/>
      <c r="L25" s="1269"/>
      <c r="M25" s="1280"/>
      <c r="N25" s="9" t="s">
        <v>438</v>
      </c>
      <c r="O25" s="135" t="s">
        <v>11</v>
      </c>
      <c r="P25" s="22">
        <v>1</v>
      </c>
      <c r="Q25" s="6"/>
      <c r="R25" s="25"/>
      <c r="S25" s="24"/>
      <c r="T25" s="30"/>
      <c r="U25" s="165">
        <v>4</v>
      </c>
      <c r="V25" s="71" t="s">
        <v>14</v>
      </c>
      <c r="W25" s="7">
        <v>4</v>
      </c>
      <c r="X25" s="22">
        <v>0</v>
      </c>
      <c r="Y25" s="7">
        <v>0</v>
      </c>
      <c r="Z25" s="22">
        <f t="shared" si="0"/>
        <v>4</v>
      </c>
      <c r="AA25" s="9"/>
      <c r="AB25" s="8"/>
      <c r="AC25" s="1000"/>
      <c r="AD25" s="1263"/>
      <c r="AE25" s="1265"/>
      <c r="AF25" s="1248"/>
    </row>
    <row r="26" spans="1:32" ht="20.100000000000001" customHeight="1">
      <c r="A26" s="50"/>
      <c r="B26" s="28"/>
      <c r="C26" s="27"/>
      <c r="D26" s="9"/>
      <c r="E26" s="68"/>
      <c r="F26" s="1241"/>
      <c r="G26" s="9"/>
      <c r="H26" s="51"/>
      <c r="I26" s="1243"/>
      <c r="J26" s="1245"/>
      <c r="K26" s="1248"/>
      <c r="L26" s="1269"/>
      <c r="M26" s="1280"/>
      <c r="N26" s="9" t="s">
        <v>437</v>
      </c>
      <c r="O26" s="135" t="s">
        <v>7</v>
      </c>
      <c r="P26" s="22"/>
      <c r="Q26" s="6">
        <v>29.5</v>
      </c>
      <c r="R26" s="25"/>
      <c r="S26" s="24"/>
      <c r="T26" s="30"/>
      <c r="U26" s="1005">
        <v>5</v>
      </c>
      <c r="V26" s="71" t="s">
        <v>50</v>
      </c>
      <c r="W26" s="7">
        <v>2</v>
      </c>
      <c r="X26" s="22">
        <v>0</v>
      </c>
      <c r="Y26" s="7">
        <v>0</v>
      </c>
      <c r="Z26" s="22">
        <f t="shared" si="0"/>
        <v>2</v>
      </c>
      <c r="AA26" s="9"/>
      <c r="AB26" s="8"/>
      <c r="AC26" s="1000"/>
      <c r="AD26" s="1263"/>
      <c r="AE26" s="1265"/>
      <c r="AF26" s="1248"/>
    </row>
    <row r="27" spans="1:32" ht="20.100000000000001" customHeight="1">
      <c r="A27" s="50"/>
      <c r="B27" s="28"/>
      <c r="C27" s="27"/>
      <c r="D27" s="9"/>
      <c r="E27" s="68"/>
      <c r="F27" s="1241"/>
      <c r="G27" s="9"/>
      <c r="H27" s="51"/>
      <c r="I27" s="1243"/>
      <c r="J27" s="1245"/>
      <c r="K27" s="1248"/>
      <c r="L27" s="1269"/>
      <c r="M27" s="1280"/>
      <c r="N27" s="9" t="s">
        <v>456</v>
      </c>
      <c r="O27" s="135" t="s">
        <v>504</v>
      </c>
      <c r="P27" s="22"/>
      <c r="Q27" s="6">
        <v>37.5</v>
      </c>
      <c r="R27" s="25"/>
      <c r="S27" s="24"/>
      <c r="T27" s="30"/>
      <c r="U27" s="165">
        <v>6</v>
      </c>
      <c r="V27" s="71" t="s">
        <v>503</v>
      </c>
      <c r="W27" s="7">
        <v>0</v>
      </c>
      <c r="X27" s="22">
        <v>6</v>
      </c>
      <c r="Y27" s="7">
        <v>0</v>
      </c>
      <c r="Z27" s="22">
        <f t="shared" si="0"/>
        <v>6</v>
      </c>
      <c r="AA27" s="9"/>
      <c r="AB27" s="8"/>
      <c r="AC27" s="1000"/>
      <c r="AD27" s="1263"/>
      <c r="AE27" s="1265"/>
      <c r="AF27" s="1248"/>
    </row>
    <row r="28" spans="1:32" ht="20.100000000000001" customHeight="1">
      <c r="A28" s="50"/>
      <c r="B28" s="28"/>
      <c r="C28" s="27"/>
      <c r="D28" s="9"/>
      <c r="E28" s="68"/>
      <c r="F28" s="1241"/>
      <c r="G28" s="9"/>
      <c r="H28" s="51"/>
      <c r="I28" s="1243"/>
      <c r="J28" s="1245"/>
      <c r="K28" s="1248"/>
      <c r="L28" s="1269"/>
      <c r="M28" s="1280"/>
      <c r="N28" s="9" t="s">
        <v>455</v>
      </c>
      <c r="O28" s="135" t="s">
        <v>324</v>
      </c>
      <c r="P28" s="22"/>
      <c r="Q28" s="6">
        <v>15.8</v>
      </c>
      <c r="R28" s="25"/>
      <c r="S28" s="24"/>
      <c r="T28" s="30"/>
      <c r="U28" s="1005">
        <v>7</v>
      </c>
      <c r="V28" s="71" t="s">
        <v>146</v>
      </c>
      <c r="W28" s="7">
        <v>3</v>
      </c>
      <c r="X28" s="22">
        <v>0</v>
      </c>
      <c r="Y28" s="7">
        <v>0</v>
      </c>
      <c r="Z28" s="22">
        <f t="shared" si="0"/>
        <v>3</v>
      </c>
      <c r="AA28" s="9"/>
      <c r="AB28" s="8"/>
      <c r="AC28" s="1000"/>
      <c r="AD28" s="1263"/>
      <c r="AE28" s="1265"/>
      <c r="AF28" s="1248"/>
    </row>
    <row r="29" spans="1:32" ht="20.100000000000001" customHeight="1">
      <c r="A29" s="47"/>
      <c r="B29" s="21"/>
      <c r="C29" s="157"/>
      <c r="D29" s="11"/>
      <c r="E29" s="120"/>
      <c r="F29" s="1275"/>
      <c r="G29" s="11"/>
      <c r="H29" s="48"/>
      <c r="I29" s="1259"/>
      <c r="J29" s="1246"/>
      <c r="K29" s="1249"/>
      <c r="L29" s="1270"/>
      <c r="M29" s="1281"/>
      <c r="N29" s="11"/>
      <c r="O29" s="156"/>
      <c r="P29" s="126"/>
      <c r="Q29" s="1084"/>
      <c r="R29" s="18"/>
      <c r="S29" s="17"/>
      <c r="T29" s="12"/>
      <c r="U29" s="164"/>
      <c r="V29" s="163"/>
      <c r="W29" s="162"/>
      <c r="X29" s="12"/>
      <c r="Y29" s="162"/>
      <c r="Z29" s="12"/>
      <c r="AA29" s="11"/>
      <c r="AB29" s="10"/>
      <c r="AC29" s="1001"/>
      <c r="AD29" s="1273"/>
      <c r="AE29" s="1271"/>
      <c r="AF29" s="1249"/>
    </row>
    <row r="30" spans="1:32" ht="27.6">
      <c r="A30" s="65">
        <v>2</v>
      </c>
      <c r="B30" s="45" t="s">
        <v>25</v>
      </c>
      <c r="C30" s="44" t="s">
        <v>502</v>
      </c>
      <c r="D30" s="85"/>
      <c r="E30" s="35"/>
      <c r="F30" s="1290" t="s">
        <v>501</v>
      </c>
      <c r="G30" s="119" t="s">
        <v>25</v>
      </c>
      <c r="H30" s="82" t="s">
        <v>42</v>
      </c>
      <c r="I30" s="1242">
        <v>222.35300000000001</v>
      </c>
      <c r="J30" s="1244" t="s">
        <v>41</v>
      </c>
      <c r="K30" s="1247" t="s">
        <v>500</v>
      </c>
      <c r="L30" s="1268" t="s">
        <v>46</v>
      </c>
      <c r="M30" s="1279"/>
      <c r="N30" s="72" t="s">
        <v>25</v>
      </c>
      <c r="O30" s="1162" t="s">
        <v>65</v>
      </c>
      <c r="P30" s="60"/>
      <c r="Q30" s="136">
        <v>59.5</v>
      </c>
      <c r="R30" s="45" t="s">
        <v>25</v>
      </c>
      <c r="S30" s="35" t="s">
        <v>24</v>
      </c>
      <c r="T30" s="999"/>
      <c r="U30" s="1004"/>
      <c r="V30" s="866"/>
      <c r="W30" s="1004"/>
      <c r="X30" s="999"/>
      <c r="Y30" s="1004"/>
      <c r="Z30" s="1000"/>
      <c r="AA30" s="85"/>
      <c r="AB30" s="34"/>
      <c r="AC30" s="81"/>
      <c r="AD30" s="1262"/>
      <c r="AE30" s="1264"/>
      <c r="AF30" s="1247"/>
    </row>
    <row r="31" spans="1:32" ht="20.100000000000001" customHeight="1">
      <c r="A31" s="50"/>
      <c r="B31" s="25" t="s">
        <v>16</v>
      </c>
      <c r="C31" s="24" t="s">
        <v>499</v>
      </c>
      <c r="D31" s="9"/>
      <c r="E31" s="8"/>
      <c r="F31" s="1241"/>
      <c r="G31" s="9" t="s">
        <v>16</v>
      </c>
      <c r="H31" s="9" t="s">
        <v>22</v>
      </c>
      <c r="I31" s="1243"/>
      <c r="J31" s="1245"/>
      <c r="K31" s="1248"/>
      <c r="L31" s="1269"/>
      <c r="M31" s="1280"/>
      <c r="N31" s="9" t="s">
        <v>445</v>
      </c>
      <c r="O31" s="135" t="s">
        <v>62</v>
      </c>
      <c r="P31" s="22"/>
      <c r="Q31" s="6">
        <v>24.05</v>
      </c>
      <c r="R31" s="25"/>
      <c r="S31" s="9"/>
      <c r="T31" s="1000"/>
      <c r="U31" s="1005"/>
      <c r="V31" s="86"/>
      <c r="W31" s="1005"/>
      <c r="X31" s="1000"/>
      <c r="Y31" s="1005"/>
      <c r="Z31" s="30"/>
      <c r="AA31" s="9"/>
      <c r="AB31" s="68"/>
      <c r="AC31" s="50"/>
      <c r="AD31" s="1263"/>
      <c r="AE31" s="1265"/>
      <c r="AF31" s="1248"/>
    </row>
    <row r="32" spans="1:32" ht="20.100000000000001" customHeight="1">
      <c r="A32" s="50"/>
      <c r="B32" s="25" t="s">
        <v>18</v>
      </c>
      <c r="C32" s="29" t="s">
        <v>127</v>
      </c>
      <c r="D32" s="9"/>
      <c r="E32" s="9"/>
      <c r="F32" s="1241"/>
      <c r="G32" s="9" t="s">
        <v>18</v>
      </c>
      <c r="H32" s="9" t="s">
        <v>19</v>
      </c>
      <c r="I32" s="1243"/>
      <c r="J32" s="1245"/>
      <c r="K32" s="1248"/>
      <c r="L32" s="1269"/>
      <c r="M32" s="1280"/>
      <c r="N32" s="9" t="s">
        <v>443</v>
      </c>
      <c r="O32" s="135" t="s">
        <v>21</v>
      </c>
      <c r="P32" s="22"/>
      <c r="Q32" s="6">
        <v>8.25</v>
      </c>
      <c r="R32" s="25" t="s">
        <v>16</v>
      </c>
      <c r="S32" s="9" t="s">
        <v>490</v>
      </c>
      <c r="T32" s="1000">
        <v>4</v>
      </c>
      <c r="U32" s="1037">
        <v>1</v>
      </c>
      <c r="V32" s="32" t="s">
        <v>14</v>
      </c>
      <c r="W32" s="7">
        <v>0</v>
      </c>
      <c r="X32" s="22">
        <v>2</v>
      </c>
      <c r="Y32" s="7">
        <v>0</v>
      </c>
      <c r="Z32" s="22">
        <f>SUM(W32:Y32)</f>
        <v>2</v>
      </c>
      <c r="AA32" s="9"/>
      <c r="AB32" s="68"/>
      <c r="AC32" s="50"/>
      <c r="AD32" s="1263"/>
      <c r="AE32" s="1265"/>
      <c r="AF32" s="1248"/>
    </row>
    <row r="33" spans="1:32" ht="54.75" customHeight="1">
      <c r="A33" s="50"/>
      <c r="B33" s="25" t="s">
        <v>12</v>
      </c>
      <c r="C33" s="27" t="s">
        <v>101</v>
      </c>
      <c r="D33" s="51"/>
      <c r="E33" s="68"/>
      <c r="F33" s="1241"/>
      <c r="G33" s="9"/>
      <c r="H33" s="51"/>
      <c r="I33" s="1243"/>
      <c r="J33" s="1245"/>
      <c r="K33" s="1248"/>
      <c r="L33" s="1269"/>
      <c r="M33" s="1280"/>
      <c r="N33" s="9" t="s">
        <v>441</v>
      </c>
      <c r="O33" s="135" t="s">
        <v>17</v>
      </c>
      <c r="P33" s="22">
        <v>1</v>
      </c>
      <c r="Q33" s="6"/>
      <c r="R33" s="73"/>
      <c r="S33" s="8"/>
      <c r="T33" s="1000"/>
      <c r="U33" s="1000">
        <v>2</v>
      </c>
      <c r="V33" s="32" t="s">
        <v>84</v>
      </c>
      <c r="W33" s="7">
        <v>0</v>
      </c>
      <c r="X33" s="22">
        <v>6</v>
      </c>
      <c r="Y33" s="7">
        <v>0</v>
      </c>
      <c r="Z33" s="22">
        <f>SUM(W33:Y33)</f>
        <v>6</v>
      </c>
      <c r="AA33" s="9"/>
      <c r="AB33" s="68"/>
      <c r="AC33" s="50"/>
      <c r="AD33" s="1263"/>
      <c r="AE33" s="1265"/>
      <c r="AF33" s="1248"/>
    </row>
    <row r="34" spans="1:32" ht="18" customHeight="1">
      <c r="A34" s="50"/>
      <c r="B34" s="25" t="s">
        <v>8</v>
      </c>
      <c r="C34" s="27" t="s">
        <v>498</v>
      </c>
      <c r="D34" s="51"/>
      <c r="E34" s="68"/>
      <c r="F34" s="1241"/>
      <c r="G34" s="9"/>
      <c r="H34" s="51"/>
      <c r="I34" s="1243"/>
      <c r="J34" s="1245"/>
      <c r="K34" s="1248"/>
      <c r="L34" s="1269"/>
      <c r="M34" s="1280"/>
      <c r="N34" s="9" t="s">
        <v>439</v>
      </c>
      <c r="O34" s="135" t="s">
        <v>11</v>
      </c>
      <c r="P34" s="22">
        <v>1</v>
      </c>
      <c r="Q34" s="6"/>
      <c r="R34" s="73"/>
      <c r="S34" s="8"/>
      <c r="T34" s="1000"/>
      <c r="U34" s="1000">
        <v>3</v>
      </c>
      <c r="V34" s="32" t="s">
        <v>249</v>
      </c>
      <c r="W34" s="7"/>
      <c r="X34" s="22"/>
      <c r="Y34" s="7"/>
      <c r="Z34" s="22">
        <v>4</v>
      </c>
      <c r="AA34" s="9"/>
      <c r="AB34" s="68"/>
      <c r="AC34" s="50"/>
      <c r="AD34" s="1263"/>
      <c r="AE34" s="1265"/>
      <c r="AF34" s="1248"/>
    </row>
    <row r="35" spans="1:32" ht="18" customHeight="1">
      <c r="A35" s="50"/>
      <c r="B35" s="25"/>
      <c r="C35" s="27"/>
      <c r="D35" s="51"/>
      <c r="E35" s="68"/>
      <c r="F35" s="1241"/>
      <c r="G35" s="9"/>
      <c r="H35" s="51"/>
      <c r="I35" s="1243"/>
      <c r="J35" s="1245"/>
      <c r="K35" s="1248"/>
      <c r="L35" s="1269"/>
      <c r="M35" s="1280"/>
      <c r="N35" s="9" t="s">
        <v>438</v>
      </c>
      <c r="O35" s="135" t="s">
        <v>189</v>
      </c>
      <c r="P35" s="22"/>
      <c r="Q35" s="6">
        <v>8.25</v>
      </c>
      <c r="R35" s="73"/>
      <c r="S35" s="8"/>
      <c r="T35" s="1000"/>
      <c r="U35" s="1037">
        <v>4</v>
      </c>
      <c r="V35" s="32" t="s">
        <v>497</v>
      </c>
      <c r="W35" s="7"/>
      <c r="X35" s="22"/>
      <c r="Y35" s="7"/>
      <c r="Z35" s="22">
        <v>11</v>
      </c>
      <c r="AA35" s="9"/>
      <c r="AB35" s="68"/>
      <c r="AC35" s="50"/>
      <c r="AD35" s="1263"/>
      <c r="AE35" s="1265"/>
      <c r="AF35" s="1248"/>
    </row>
    <row r="36" spans="1:32" ht="18" customHeight="1">
      <c r="A36" s="50"/>
      <c r="B36" s="25"/>
      <c r="C36" s="27"/>
      <c r="D36" s="51"/>
      <c r="E36" s="68"/>
      <c r="F36" s="1241"/>
      <c r="G36" s="9"/>
      <c r="H36" s="51"/>
      <c r="I36" s="1243"/>
      <c r="J36" s="1245"/>
      <c r="K36" s="1248"/>
      <c r="L36" s="1269"/>
      <c r="M36" s="1280"/>
      <c r="N36" s="9" t="s">
        <v>437</v>
      </c>
      <c r="O36" s="135" t="s">
        <v>7</v>
      </c>
      <c r="P36" s="22"/>
      <c r="Q36" s="6">
        <v>52.6</v>
      </c>
      <c r="R36" s="73"/>
      <c r="S36" s="8"/>
      <c r="T36" s="1000"/>
      <c r="U36" s="1037"/>
      <c r="V36" s="32"/>
      <c r="W36" s="1005"/>
      <c r="X36" s="1000"/>
      <c r="Y36" s="1005"/>
      <c r="Z36" s="30"/>
      <c r="AA36" s="9"/>
      <c r="AB36" s="68"/>
      <c r="AC36" s="50"/>
      <c r="AD36" s="1263"/>
      <c r="AE36" s="1265"/>
      <c r="AF36" s="1248"/>
    </row>
    <row r="37" spans="1:32" ht="18" customHeight="1">
      <c r="A37" s="50"/>
      <c r="B37" s="25"/>
      <c r="C37" s="27"/>
      <c r="D37" s="51"/>
      <c r="E37" s="68"/>
      <c r="F37" s="1241"/>
      <c r="G37" s="9"/>
      <c r="H37" s="51"/>
      <c r="I37" s="1243"/>
      <c r="J37" s="1245"/>
      <c r="K37" s="1248"/>
      <c r="L37" s="1269"/>
      <c r="M37" s="1280"/>
      <c r="N37" s="9"/>
      <c r="O37" s="135"/>
      <c r="P37" s="22"/>
      <c r="Q37" s="6"/>
      <c r="R37" s="73"/>
      <c r="S37" s="8"/>
      <c r="T37" s="1000"/>
      <c r="U37" s="1037"/>
      <c r="V37" s="32"/>
      <c r="W37" s="1005"/>
      <c r="X37" s="1000"/>
      <c r="Y37" s="1005"/>
      <c r="Z37" s="30"/>
      <c r="AA37" s="9"/>
      <c r="AB37" s="68"/>
      <c r="AC37" s="50"/>
      <c r="AD37" s="1263"/>
      <c r="AE37" s="1265"/>
      <c r="AF37" s="1248"/>
    </row>
    <row r="38" spans="1:32" ht="18" customHeight="1">
      <c r="A38" s="47"/>
      <c r="B38" s="18"/>
      <c r="C38" s="20"/>
      <c r="D38" s="48"/>
      <c r="E38" s="76"/>
      <c r="F38" s="1275"/>
      <c r="G38" s="11"/>
      <c r="H38" s="48"/>
      <c r="I38" s="1259"/>
      <c r="J38" s="1246"/>
      <c r="K38" s="1249"/>
      <c r="L38" s="1270"/>
      <c r="M38" s="1281"/>
      <c r="N38" s="11"/>
      <c r="O38" s="156"/>
      <c r="P38" s="126"/>
      <c r="Q38" s="1084"/>
      <c r="R38" s="18"/>
      <c r="S38" s="11"/>
      <c r="T38" s="1001"/>
      <c r="U38" s="14"/>
      <c r="V38" s="13"/>
      <c r="W38" s="1007"/>
      <c r="X38" s="1001"/>
      <c r="Y38" s="1007"/>
      <c r="Z38" s="12"/>
      <c r="AA38" s="11"/>
      <c r="AB38" s="76"/>
      <c r="AC38" s="47"/>
      <c r="AD38" s="1273"/>
      <c r="AE38" s="1271"/>
      <c r="AF38" s="1249"/>
    </row>
    <row r="39" spans="1:32" ht="27.6">
      <c r="A39" s="65">
        <v>3</v>
      </c>
      <c r="B39" s="45" t="s">
        <v>25</v>
      </c>
      <c r="C39" s="44" t="s">
        <v>496</v>
      </c>
      <c r="D39" s="85"/>
      <c r="E39" s="35"/>
      <c r="F39" s="1290" t="s">
        <v>495</v>
      </c>
      <c r="G39" s="119" t="s">
        <v>25</v>
      </c>
      <c r="H39" s="82" t="s">
        <v>42</v>
      </c>
      <c r="I39" s="1242">
        <v>384</v>
      </c>
      <c r="J39" s="1244" t="s">
        <v>41</v>
      </c>
      <c r="K39" s="1247" t="s">
        <v>494</v>
      </c>
      <c r="L39" s="1268" t="s">
        <v>46</v>
      </c>
      <c r="M39" s="1279"/>
      <c r="N39" s="85" t="s">
        <v>72</v>
      </c>
      <c r="O39" s="1160" t="s">
        <v>26</v>
      </c>
      <c r="Q39" s="60">
        <v>78</v>
      </c>
      <c r="R39" s="45" t="s">
        <v>25</v>
      </c>
      <c r="S39" s="35" t="s">
        <v>24</v>
      </c>
      <c r="T39" s="999"/>
      <c r="U39" s="1004"/>
      <c r="V39" s="866"/>
      <c r="W39" s="1004"/>
      <c r="X39" s="999"/>
      <c r="Y39" s="1004"/>
      <c r="Z39" s="1000"/>
      <c r="AA39" s="85"/>
      <c r="AB39" s="34"/>
      <c r="AC39" s="81"/>
      <c r="AD39" s="1262"/>
      <c r="AE39" s="1264"/>
      <c r="AF39" s="1247"/>
    </row>
    <row r="40" spans="1:32" ht="20.100000000000001" customHeight="1">
      <c r="A40" s="50"/>
      <c r="B40" s="25" t="s">
        <v>16</v>
      </c>
      <c r="C40" s="24" t="s">
        <v>493</v>
      </c>
      <c r="D40" s="9"/>
      <c r="E40" s="8"/>
      <c r="F40" s="1241"/>
      <c r="G40" s="9" t="s">
        <v>16</v>
      </c>
      <c r="H40" s="9" t="s">
        <v>22</v>
      </c>
      <c r="I40" s="1243"/>
      <c r="J40" s="1245"/>
      <c r="K40" s="1248"/>
      <c r="L40" s="1269"/>
      <c r="M40" s="1280"/>
      <c r="N40" s="9" t="s">
        <v>445</v>
      </c>
      <c r="O40" s="1163" t="s">
        <v>21</v>
      </c>
      <c r="Q40" s="22" t="s">
        <v>491</v>
      </c>
      <c r="R40" s="25"/>
      <c r="S40" s="9"/>
      <c r="T40" s="1000"/>
      <c r="U40" s="1005"/>
      <c r="V40" s="86"/>
      <c r="W40" s="1005"/>
      <c r="X40" s="1000"/>
      <c r="Y40" s="1005"/>
      <c r="Z40" s="1000"/>
      <c r="AA40" s="9"/>
      <c r="AB40" s="68"/>
      <c r="AC40" s="50"/>
      <c r="AD40" s="1263"/>
      <c r="AE40" s="1265"/>
      <c r="AF40" s="1248"/>
    </row>
    <row r="41" spans="1:32" ht="20.100000000000001" customHeight="1">
      <c r="A41" s="50"/>
      <c r="B41" s="25" t="s">
        <v>18</v>
      </c>
      <c r="C41" s="29" t="s">
        <v>127</v>
      </c>
      <c r="D41" s="9"/>
      <c r="E41" s="9"/>
      <c r="F41" s="1241"/>
      <c r="G41" s="9" t="s">
        <v>18</v>
      </c>
      <c r="H41" s="9" t="s">
        <v>19</v>
      </c>
      <c r="I41" s="1243"/>
      <c r="J41" s="1245"/>
      <c r="K41" s="1248"/>
      <c r="L41" s="1269"/>
      <c r="M41" s="1280"/>
      <c r="N41" s="9" t="s">
        <v>443</v>
      </c>
      <c r="O41" s="135" t="s">
        <v>17</v>
      </c>
      <c r="P41" s="22">
        <v>1</v>
      </c>
      <c r="Q41" s="6"/>
      <c r="R41" s="25" t="s">
        <v>16</v>
      </c>
      <c r="S41" s="9" t="s">
        <v>490</v>
      </c>
      <c r="T41" s="1000">
        <v>6</v>
      </c>
      <c r="U41" s="1005">
        <v>1</v>
      </c>
      <c r="V41" s="86" t="s">
        <v>14</v>
      </c>
      <c r="W41" s="7">
        <v>0</v>
      </c>
      <c r="X41" s="22">
        <v>2</v>
      </c>
      <c r="Y41" s="7">
        <v>0</v>
      </c>
      <c r="Z41" s="22">
        <f t="shared" ref="Z41:Z46" si="1">SUM(W41:Y41)</f>
        <v>2</v>
      </c>
      <c r="AA41" s="9"/>
      <c r="AB41" s="8"/>
      <c r="AC41" s="50"/>
      <c r="AD41" s="1263"/>
      <c r="AE41" s="1265"/>
      <c r="AF41" s="1248"/>
    </row>
    <row r="42" spans="1:32" ht="41.4">
      <c r="A42" s="50"/>
      <c r="B42" s="28" t="s">
        <v>12</v>
      </c>
      <c r="C42" s="27" t="s">
        <v>215</v>
      </c>
      <c r="D42" s="51"/>
      <c r="E42" s="68"/>
      <c r="F42" s="1241"/>
      <c r="G42" s="9"/>
      <c r="H42" s="51"/>
      <c r="I42" s="1243"/>
      <c r="J42" s="1245"/>
      <c r="K42" s="1248"/>
      <c r="L42" s="1269"/>
      <c r="M42" s="1280"/>
      <c r="N42" s="9" t="s">
        <v>441</v>
      </c>
      <c r="O42" s="135" t="s">
        <v>11</v>
      </c>
      <c r="P42" s="22">
        <v>1</v>
      </c>
      <c r="Q42" s="6"/>
      <c r="R42" s="25"/>
      <c r="S42" s="8"/>
      <c r="T42" s="30"/>
      <c r="U42" s="165">
        <v>2</v>
      </c>
      <c r="V42" s="71" t="s">
        <v>3</v>
      </c>
      <c r="W42" s="7">
        <v>2</v>
      </c>
      <c r="X42" s="22">
        <v>0</v>
      </c>
      <c r="Y42" s="7">
        <v>0</v>
      </c>
      <c r="Z42" s="22">
        <f t="shared" si="1"/>
        <v>2</v>
      </c>
      <c r="AA42" s="9"/>
      <c r="AB42" s="8"/>
      <c r="AC42" s="1000"/>
      <c r="AD42" s="1263"/>
      <c r="AE42" s="1265"/>
      <c r="AF42" s="1248"/>
    </row>
    <row r="43" spans="1:32" ht="18" customHeight="1">
      <c r="A43" s="50"/>
      <c r="B43" s="28" t="s">
        <v>8</v>
      </c>
      <c r="C43" s="27" t="s">
        <v>489</v>
      </c>
      <c r="D43" s="51"/>
      <c r="E43" s="68"/>
      <c r="F43" s="1241"/>
      <c r="G43" s="9"/>
      <c r="H43" s="51"/>
      <c r="I43" s="1243"/>
      <c r="J43" s="1245"/>
      <c r="K43" s="1248"/>
      <c r="L43" s="1269"/>
      <c r="M43" s="1280"/>
      <c r="N43" s="9" t="s">
        <v>439</v>
      </c>
      <c r="O43" s="135" t="s">
        <v>7</v>
      </c>
      <c r="P43" s="22"/>
      <c r="Q43" s="6">
        <v>15</v>
      </c>
      <c r="R43" s="25"/>
      <c r="S43" s="8"/>
      <c r="T43" s="30"/>
      <c r="U43" s="165">
        <v>3</v>
      </c>
      <c r="V43" s="71" t="s">
        <v>34</v>
      </c>
      <c r="W43" s="7">
        <v>0</v>
      </c>
      <c r="X43" s="22">
        <v>2</v>
      </c>
      <c r="Y43" s="7">
        <v>0</v>
      </c>
      <c r="Z43" s="22">
        <f t="shared" si="1"/>
        <v>2</v>
      </c>
      <c r="AA43" s="9"/>
      <c r="AB43" s="8"/>
      <c r="AC43" s="1000"/>
      <c r="AD43" s="1263"/>
      <c r="AE43" s="1265"/>
      <c r="AF43" s="1248"/>
    </row>
    <row r="44" spans="1:32" ht="20.100000000000001" customHeight="1">
      <c r="A44" s="50"/>
      <c r="B44" s="28"/>
      <c r="C44" s="27"/>
      <c r="D44" s="51"/>
      <c r="E44" s="68"/>
      <c r="F44" s="1241"/>
      <c r="G44" s="9"/>
      <c r="H44" s="51"/>
      <c r="I44" s="1243"/>
      <c r="J44" s="1245"/>
      <c r="K44" s="1248"/>
      <c r="L44" s="1269"/>
      <c r="M44" s="1280"/>
      <c r="N44" s="9"/>
      <c r="O44" s="135"/>
      <c r="P44" s="22"/>
      <c r="R44" s="25"/>
      <c r="S44" s="8"/>
      <c r="T44" s="30"/>
      <c r="U44" s="165">
        <v>4</v>
      </c>
      <c r="V44" s="71" t="s">
        <v>488</v>
      </c>
      <c r="W44" s="7">
        <v>0</v>
      </c>
      <c r="X44" s="22">
        <v>1</v>
      </c>
      <c r="Y44" s="7">
        <v>0</v>
      </c>
      <c r="Z44" s="22">
        <f t="shared" si="1"/>
        <v>1</v>
      </c>
      <c r="AA44" s="9"/>
      <c r="AB44" s="8"/>
      <c r="AC44" s="1000"/>
      <c r="AD44" s="1263"/>
      <c r="AE44" s="1265"/>
      <c r="AF44" s="1248"/>
    </row>
    <row r="45" spans="1:32" ht="20.100000000000001" customHeight="1">
      <c r="A45" s="50"/>
      <c r="B45" s="28"/>
      <c r="C45" s="27"/>
      <c r="D45" s="51"/>
      <c r="E45" s="68"/>
      <c r="F45" s="1241"/>
      <c r="G45" s="9"/>
      <c r="H45" s="51"/>
      <c r="I45" s="1243"/>
      <c r="J45" s="1245"/>
      <c r="K45" s="1248"/>
      <c r="L45" s="1269"/>
      <c r="M45" s="1280"/>
      <c r="N45" s="9"/>
      <c r="O45" s="135"/>
      <c r="P45" s="22"/>
      <c r="Q45" s="6"/>
      <c r="R45" s="25"/>
      <c r="S45" s="8"/>
      <c r="T45" s="30"/>
      <c r="U45" s="165">
        <v>5</v>
      </c>
      <c r="V45" s="71" t="s">
        <v>146</v>
      </c>
      <c r="W45" s="7">
        <v>0</v>
      </c>
      <c r="X45" s="22">
        <v>0</v>
      </c>
      <c r="Y45" s="7">
        <v>0</v>
      </c>
      <c r="Z45" s="22">
        <f t="shared" si="1"/>
        <v>0</v>
      </c>
      <c r="AA45" s="9"/>
      <c r="AB45" s="8"/>
      <c r="AC45" s="1000"/>
      <c r="AD45" s="1263"/>
      <c r="AE45" s="1265"/>
      <c r="AF45" s="1248"/>
    </row>
    <row r="46" spans="1:32" ht="20.100000000000001" customHeight="1">
      <c r="A46" s="50"/>
      <c r="B46" s="28"/>
      <c r="C46" s="27"/>
      <c r="D46" s="51"/>
      <c r="E46" s="68"/>
      <c r="F46" s="1241"/>
      <c r="G46" s="9"/>
      <c r="H46" s="51"/>
      <c r="I46" s="1243"/>
      <c r="J46" s="1245"/>
      <c r="K46" s="1248"/>
      <c r="L46" s="1269"/>
      <c r="M46" s="1280"/>
      <c r="N46" s="9"/>
      <c r="O46" s="135"/>
      <c r="P46" s="22"/>
      <c r="Q46" s="6"/>
      <c r="R46" s="25"/>
      <c r="S46" s="8"/>
      <c r="T46" s="30"/>
      <c r="U46" s="165">
        <v>6</v>
      </c>
      <c r="V46" s="71" t="s">
        <v>6</v>
      </c>
      <c r="W46" s="7">
        <v>2</v>
      </c>
      <c r="X46" s="22">
        <v>0</v>
      </c>
      <c r="Y46" s="7">
        <v>0</v>
      </c>
      <c r="Z46" s="22">
        <f t="shared" si="1"/>
        <v>2</v>
      </c>
      <c r="AA46" s="9"/>
      <c r="AB46" s="8"/>
      <c r="AC46" s="1000"/>
      <c r="AD46" s="1263"/>
      <c r="AE46" s="1265"/>
      <c r="AF46" s="1248"/>
    </row>
    <row r="47" spans="1:32" ht="20.100000000000001" customHeight="1">
      <c r="A47" s="50"/>
      <c r="B47" s="28"/>
      <c r="C47" s="27"/>
      <c r="D47" s="51"/>
      <c r="E47" s="68"/>
      <c r="F47" s="1241"/>
      <c r="G47" s="9"/>
      <c r="H47" s="51"/>
      <c r="I47" s="1243"/>
      <c r="J47" s="1245"/>
      <c r="K47" s="1248"/>
      <c r="L47" s="1269"/>
      <c r="M47" s="1280"/>
      <c r="N47" s="9"/>
      <c r="O47" s="135"/>
      <c r="P47" s="22"/>
      <c r="Q47" s="6"/>
      <c r="R47" s="25"/>
      <c r="S47" s="8"/>
      <c r="T47" s="30"/>
      <c r="U47" s="165"/>
      <c r="V47" s="71"/>
      <c r="W47" s="91"/>
      <c r="X47" s="30"/>
      <c r="Y47" s="91"/>
      <c r="Z47" s="30"/>
      <c r="AA47" s="9"/>
      <c r="AB47" s="8"/>
      <c r="AC47" s="1000"/>
      <c r="AD47" s="1263"/>
      <c r="AE47" s="1265"/>
      <c r="AF47" s="1248"/>
    </row>
    <row r="48" spans="1:32" ht="20.100000000000001" customHeight="1">
      <c r="A48" s="47"/>
      <c r="B48" s="18"/>
      <c r="C48" s="20"/>
      <c r="D48" s="11"/>
      <c r="E48" s="120"/>
      <c r="F48" s="1275"/>
      <c r="G48" s="11"/>
      <c r="H48" s="48"/>
      <c r="I48" s="1259"/>
      <c r="J48" s="1246"/>
      <c r="K48" s="1249"/>
      <c r="L48" s="1270"/>
      <c r="M48" s="1281"/>
      <c r="N48" s="11"/>
      <c r="O48" s="156"/>
      <c r="P48" s="126"/>
      <c r="Q48" s="1084"/>
      <c r="R48" s="18"/>
      <c r="S48" s="10"/>
      <c r="T48" s="12"/>
      <c r="U48" s="164"/>
      <c r="V48" s="163"/>
      <c r="W48" s="162"/>
      <c r="X48" s="12"/>
      <c r="Y48" s="162"/>
      <c r="Z48" s="12"/>
      <c r="AA48" s="11"/>
      <c r="AB48" s="10"/>
      <c r="AC48" s="1001"/>
      <c r="AD48" s="1273"/>
      <c r="AE48" s="1271"/>
      <c r="AF48" s="1249"/>
    </row>
    <row r="49" spans="1:32" ht="27.6">
      <c r="A49" s="65">
        <v>4</v>
      </c>
      <c r="B49" s="45" t="s">
        <v>25</v>
      </c>
      <c r="C49" s="44" t="s">
        <v>219</v>
      </c>
      <c r="D49" s="85"/>
      <c r="E49" s="35"/>
      <c r="F49" s="1290" t="s">
        <v>487</v>
      </c>
      <c r="G49" s="119" t="s">
        <v>25</v>
      </c>
      <c r="H49" s="82" t="s">
        <v>42</v>
      </c>
      <c r="I49" s="1242">
        <v>946</v>
      </c>
      <c r="J49" s="1244" t="s">
        <v>41</v>
      </c>
      <c r="K49" s="1247" t="s">
        <v>486</v>
      </c>
      <c r="L49" s="1268" t="s">
        <v>46</v>
      </c>
      <c r="M49" s="1279"/>
      <c r="N49" s="85" t="s">
        <v>25</v>
      </c>
      <c r="O49" s="1162" t="s">
        <v>26</v>
      </c>
      <c r="P49" s="60">
        <v>1</v>
      </c>
      <c r="Q49" s="136">
        <v>164</v>
      </c>
      <c r="R49" s="45"/>
      <c r="S49" s="35"/>
      <c r="T49" s="1132"/>
      <c r="U49" s="1125"/>
      <c r="V49" s="866"/>
      <c r="W49" s="1125"/>
      <c r="X49" s="1132"/>
      <c r="Y49" s="1125"/>
      <c r="Z49" s="1132"/>
      <c r="AA49" s="85"/>
      <c r="AB49" s="34"/>
      <c r="AC49" s="81"/>
      <c r="AD49" s="1262"/>
      <c r="AE49" s="1264"/>
      <c r="AF49" s="1247"/>
    </row>
    <row r="50" spans="1:32">
      <c r="A50" s="50"/>
      <c r="B50" s="25" t="s">
        <v>16</v>
      </c>
      <c r="C50" s="24" t="s">
        <v>216</v>
      </c>
      <c r="D50" s="9"/>
      <c r="E50" s="8"/>
      <c r="F50" s="1241"/>
      <c r="G50" s="9" t="s">
        <v>16</v>
      </c>
      <c r="H50" s="9" t="s">
        <v>22</v>
      </c>
      <c r="I50" s="1243"/>
      <c r="J50" s="1245"/>
      <c r="K50" s="1248"/>
      <c r="L50" s="1269"/>
      <c r="M50" s="1280"/>
      <c r="N50" s="9" t="s">
        <v>445</v>
      </c>
      <c r="O50" s="135" t="s">
        <v>21</v>
      </c>
      <c r="P50" s="22">
        <v>1</v>
      </c>
      <c r="Q50" s="6">
        <v>41</v>
      </c>
      <c r="R50" s="25"/>
      <c r="S50" s="9"/>
      <c r="T50" s="1133"/>
      <c r="U50" s="1126"/>
      <c r="V50" s="86"/>
      <c r="W50" s="1126"/>
      <c r="X50" s="1133"/>
      <c r="Y50" s="1126"/>
      <c r="Z50" s="1133"/>
      <c r="AA50" s="9"/>
      <c r="AB50" s="68"/>
      <c r="AC50" s="50"/>
      <c r="AD50" s="1263"/>
      <c r="AE50" s="1265"/>
      <c r="AF50" s="1248"/>
    </row>
    <row r="51" spans="1:32">
      <c r="A51" s="50"/>
      <c r="B51" s="25" t="s">
        <v>18</v>
      </c>
      <c r="C51" s="29" t="s">
        <v>127</v>
      </c>
      <c r="D51" s="9"/>
      <c r="E51" s="9"/>
      <c r="F51" s="1241"/>
      <c r="G51" s="9" t="s">
        <v>18</v>
      </c>
      <c r="H51" s="9" t="s">
        <v>19</v>
      </c>
      <c r="I51" s="1243"/>
      <c r="J51" s="1245"/>
      <c r="K51" s="1248"/>
      <c r="L51" s="1269"/>
      <c r="M51" s="1280"/>
      <c r="N51" s="9" t="s">
        <v>443</v>
      </c>
      <c r="O51" s="135" t="s">
        <v>17</v>
      </c>
      <c r="P51" s="22">
        <v>1</v>
      </c>
      <c r="Q51" s="6"/>
      <c r="R51" s="25"/>
      <c r="S51" s="9"/>
      <c r="T51" s="1133"/>
      <c r="U51" s="1126"/>
      <c r="V51" s="86"/>
      <c r="W51" s="1126"/>
      <c r="X51" s="1133"/>
      <c r="Y51" s="1126"/>
      <c r="Z51" s="30"/>
      <c r="AA51" s="9"/>
      <c r="AB51" s="8"/>
      <c r="AC51" s="50"/>
      <c r="AD51" s="1263"/>
      <c r="AE51" s="1265"/>
      <c r="AF51" s="1248"/>
    </row>
    <row r="52" spans="1:32" ht="41.4">
      <c r="A52" s="50"/>
      <c r="B52" s="25" t="s">
        <v>12</v>
      </c>
      <c r="C52" s="27" t="s">
        <v>101</v>
      </c>
      <c r="D52" s="9"/>
      <c r="E52" s="68"/>
      <c r="F52" s="1241"/>
      <c r="G52" s="9"/>
      <c r="H52" s="51"/>
      <c r="I52" s="1243"/>
      <c r="J52" s="1245"/>
      <c r="K52" s="1248"/>
      <c r="L52" s="1269"/>
      <c r="M52" s="1280"/>
      <c r="N52" s="9" t="s">
        <v>441</v>
      </c>
      <c r="O52" s="135" t="s">
        <v>11</v>
      </c>
      <c r="P52" s="22">
        <v>1</v>
      </c>
      <c r="Q52" s="6"/>
      <c r="R52" s="73"/>
      <c r="S52" s="8"/>
      <c r="T52" s="1133"/>
      <c r="U52" s="1143"/>
      <c r="V52" s="32"/>
      <c r="W52" s="1126"/>
      <c r="X52" s="1133"/>
      <c r="Y52" s="1126"/>
      <c r="Z52" s="30"/>
      <c r="AA52" s="9"/>
      <c r="AB52" s="8"/>
      <c r="AC52" s="1133"/>
      <c r="AD52" s="1263"/>
      <c r="AE52" s="1265"/>
      <c r="AF52" s="1248"/>
    </row>
    <row r="53" spans="1:32">
      <c r="A53" s="50"/>
      <c r="B53" s="25" t="s">
        <v>8</v>
      </c>
      <c r="C53" s="27" t="s">
        <v>214</v>
      </c>
      <c r="D53" s="9"/>
      <c r="E53" s="68"/>
      <c r="F53" s="1241"/>
      <c r="G53" s="9"/>
      <c r="H53" s="51"/>
      <c r="I53" s="1243"/>
      <c r="J53" s="1245"/>
      <c r="K53" s="1248"/>
      <c r="L53" s="1269"/>
      <c r="M53" s="1280"/>
      <c r="N53" s="9" t="s">
        <v>439</v>
      </c>
      <c r="O53" s="135" t="s">
        <v>62</v>
      </c>
      <c r="P53" s="22">
        <v>1</v>
      </c>
      <c r="Q53" s="6">
        <v>24.2</v>
      </c>
      <c r="R53" s="73"/>
      <c r="S53" s="8"/>
      <c r="T53" s="1133"/>
      <c r="U53" s="1143"/>
      <c r="V53" s="32"/>
      <c r="W53" s="1126"/>
      <c r="X53" s="1133"/>
      <c r="Y53" s="1126"/>
      <c r="Z53" s="30"/>
      <c r="AA53" s="9"/>
      <c r="AB53" s="8"/>
      <c r="AC53" s="1133"/>
      <c r="AD53" s="1263"/>
      <c r="AE53" s="1265"/>
      <c r="AF53" s="1248"/>
    </row>
    <row r="54" spans="1:32">
      <c r="A54" s="50"/>
      <c r="B54" s="25"/>
      <c r="C54" s="27"/>
      <c r="D54" s="9"/>
      <c r="E54" s="68"/>
      <c r="F54" s="1241"/>
      <c r="G54" s="9"/>
      <c r="H54" s="51"/>
      <c r="I54" s="1243"/>
      <c r="J54" s="1245"/>
      <c r="K54" s="1248"/>
      <c r="L54" s="1269"/>
      <c r="M54" s="1280"/>
      <c r="N54" s="9" t="s">
        <v>438</v>
      </c>
      <c r="O54" s="135" t="s">
        <v>7</v>
      </c>
      <c r="P54" s="22"/>
      <c r="Q54" s="6">
        <v>13</v>
      </c>
      <c r="R54" s="73"/>
      <c r="S54" s="8"/>
      <c r="T54" s="1133"/>
      <c r="U54" s="1143"/>
      <c r="V54" s="32"/>
      <c r="W54" s="1126"/>
      <c r="X54" s="1133"/>
      <c r="Y54" s="1126"/>
      <c r="Z54" s="30"/>
      <c r="AA54" s="9"/>
      <c r="AB54" s="8"/>
      <c r="AC54" s="1133"/>
      <c r="AD54" s="1263"/>
      <c r="AE54" s="1265"/>
      <c r="AF54" s="1248"/>
    </row>
    <row r="55" spans="1:32">
      <c r="A55" s="50"/>
      <c r="B55" s="25"/>
      <c r="C55" s="27"/>
      <c r="D55" s="9"/>
      <c r="E55" s="68"/>
      <c r="F55" s="1241"/>
      <c r="G55" s="9"/>
      <c r="H55" s="51"/>
      <c r="I55" s="1243"/>
      <c r="J55" s="1245"/>
      <c r="K55" s="1248"/>
      <c r="L55" s="1269"/>
      <c r="M55" s="1280"/>
      <c r="N55" s="9" t="s">
        <v>437</v>
      </c>
      <c r="O55" s="135" t="s">
        <v>124</v>
      </c>
      <c r="P55" s="22"/>
      <c r="Q55" s="6">
        <v>34</v>
      </c>
      <c r="R55" s="73"/>
      <c r="S55" s="8"/>
      <c r="T55" s="1133"/>
      <c r="U55" s="1143"/>
      <c r="V55" s="32"/>
      <c r="W55" s="1126"/>
      <c r="X55" s="1133"/>
      <c r="Y55" s="1126"/>
      <c r="Z55" s="30"/>
      <c r="AA55" s="9"/>
      <c r="AB55" s="8"/>
      <c r="AC55" s="1133"/>
      <c r="AD55" s="1263"/>
      <c r="AE55" s="1265"/>
      <c r="AF55" s="1248"/>
    </row>
    <row r="56" spans="1:32" ht="18" customHeight="1">
      <c r="A56" s="50"/>
      <c r="B56" s="25"/>
      <c r="C56" s="27"/>
      <c r="D56" s="9"/>
      <c r="E56" s="68"/>
      <c r="F56" s="1241"/>
      <c r="G56" s="9"/>
      <c r="H56" s="51"/>
      <c r="I56" s="1243"/>
      <c r="J56" s="1245"/>
      <c r="K56" s="1248"/>
      <c r="L56" s="1269"/>
      <c r="M56" s="1280"/>
      <c r="N56" s="9" t="s">
        <v>456</v>
      </c>
      <c r="O56" s="135" t="s">
        <v>123</v>
      </c>
      <c r="P56" s="22"/>
      <c r="Q56" s="6">
        <v>0.8</v>
      </c>
      <c r="R56" s="73"/>
      <c r="S56" s="8"/>
      <c r="T56" s="1133"/>
      <c r="U56" s="1143"/>
      <c r="V56" s="32"/>
      <c r="W56" s="1126"/>
      <c r="X56" s="1133"/>
      <c r="Y56" s="1126"/>
      <c r="Z56" s="30"/>
      <c r="AA56" s="9"/>
      <c r="AB56" s="8"/>
      <c r="AC56" s="1133"/>
      <c r="AD56" s="1263"/>
      <c r="AE56" s="1265"/>
      <c r="AF56" s="1248"/>
    </row>
    <row r="57" spans="1:32" ht="18" customHeight="1">
      <c r="A57" s="50"/>
      <c r="B57" s="25"/>
      <c r="C57" s="27"/>
      <c r="D57" s="9"/>
      <c r="E57" s="68"/>
      <c r="F57" s="1241"/>
      <c r="G57" s="9"/>
      <c r="H57" s="51"/>
      <c r="I57" s="1243"/>
      <c r="J57" s="1245"/>
      <c r="K57" s="1248"/>
      <c r="L57" s="1269"/>
      <c r="M57" s="1280"/>
      <c r="N57" s="9"/>
      <c r="O57" s="135"/>
      <c r="P57" s="22"/>
      <c r="Q57" s="6"/>
      <c r="R57" s="73"/>
      <c r="S57" s="8"/>
      <c r="T57" s="1133"/>
      <c r="U57" s="1143"/>
      <c r="V57" s="32"/>
      <c r="W57" s="1126"/>
      <c r="X57" s="1133"/>
      <c r="Y57" s="1126"/>
      <c r="Z57" s="30"/>
      <c r="AA57" s="9"/>
      <c r="AB57" s="8"/>
      <c r="AC57" s="1133"/>
      <c r="AD57" s="1263"/>
      <c r="AE57" s="1265"/>
      <c r="AF57" s="1248"/>
    </row>
    <row r="58" spans="1:32" ht="18" customHeight="1">
      <c r="A58" s="50"/>
      <c r="B58" s="25"/>
      <c r="C58" s="27"/>
      <c r="D58" s="9"/>
      <c r="E58" s="68"/>
      <c r="F58" s="1241"/>
      <c r="G58" s="9"/>
      <c r="H58" s="51"/>
      <c r="I58" s="1243"/>
      <c r="J58" s="1245"/>
      <c r="K58" s="1248"/>
      <c r="L58" s="1269"/>
      <c r="M58" s="1280"/>
      <c r="N58" s="9"/>
      <c r="O58" s="135"/>
      <c r="P58" s="22"/>
      <c r="Q58" s="6"/>
      <c r="R58" s="73"/>
      <c r="S58" s="8"/>
      <c r="T58" s="1133"/>
      <c r="U58" s="1143"/>
      <c r="V58" s="32"/>
      <c r="W58" s="1126"/>
      <c r="X58" s="1133"/>
      <c r="Y58" s="1126"/>
      <c r="Z58" s="30"/>
      <c r="AA58" s="9"/>
      <c r="AB58" s="8"/>
      <c r="AC58" s="1133"/>
      <c r="AD58" s="1263"/>
      <c r="AE58" s="1265"/>
      <c r="AF58" s="1248"/>
    </row>
    <row r="59" spans="1:32" ht="18" customHeight="1">
      <c r="A59" s="50"/>
      <c r="B59" s="25"/>
      <c r="C59" s="27"/>
      <c r="D59" s="9"/>
      <c r="E59" s="68"/>
      <c r="F59" s="1241"/>
      <c r="G59" s="9"/>
      <c r="H59" s="51"/>
      <c r="I59" s="1243"/>
      <c r="J59" s="1245"/>
      <c r="K59" s="1248"/>
      <c r="L59" s="1269"/>
      <c r="M59" s="1280"/>
      <c r="N59" s="9"/>
      <c r="O59" s="135"/>
      <c r="P59" s="22"/>
      <c r="Q59" s="6"/>
      <c r="R59" s="73"/>
      <c r="S59" s="8"/>
      <c r="T59" s="1133"/>
      <c r="U59" s="1143"/>
      <c r="V59" s="32"/>
      <c r="W59" s="1126"/>
      <c r="X59" s="1133"/>
      <c r="Y59" s="1126"/>
      <c r="Z59" s="30"/>
      <c r="AA59" s="9"/>
      <c r="AB59" s="8"/>
      <c r="AC59" s="1133"/>
      <c r="AD59" s="1263"/>
      <c r="AE59" s="1265"/>
      <c r="AF59" s="1248"/>
    </row>
    <row r="60" spans="1:32" ht="18" customHeight="1">
      <c r="A60" s="50"/>
      <c r="B60" s="25"/>
      <c r="C60" s="27"/>
      <c r="D60" s="9"/>
      <c r="E60" s="68"/>
      <c r="F60" s="1241"/>
      <c r="G60" s="9"/>
      <c r="H60" s="51"/>
      <c r="I60" s="1243"/>
      <c r="J60" s="1245"/>
      <c r="K60" s="1248"/>
      <c r="L60" s="1269"/>
      <c r="M60" s="1280"/>
      <c r="N60" s="9"/>
      <c r="O60" s="1164"/>
      <c r="P60" s="1185"/>
      <c r="Q60" s="1190"/>
      <c r="R60" s="73"/>
      <c r="S60" s="8"/>
      <c r="T60" s="1133"/>
      <c r="U60" s="1143"/>
      <c r="V60" s="32"/>
      <c r="W60" s="1126"/>
      <c r="X60" s="1133"/>
      <c r="Y60" s="1126"/>
      <c r="Z60" s="30"/>
      <c r="AA60" s="9"/>
      <c r="AB60" s="8"/>
      <c r="AC60" s="1133"/>
      <c r="AD60" s="1263"/>
      <c r="AE60" s="1265"/>
      <c r="AF60" s="1248"/>
    </row>
    <row r="61" spans="1:32" ht="27.6">
      <c r="A61" s="168">
        <v>5</v>
      </c>
      <c r="B61" s="73" t="s">
        <v>25</v>
      </c>
      <c r="C61" s="29" t="s">
        <v>483</v>
      </c>
      <c r="D61" s="9"/>
      <c r="E61" s="130"/>
      <c r="F61" s="1290" t="s">
        <v>482</v>
      </c>
      <c r="G61" s="141" t="s">
        <v>25</v>
      </c>
      <c r="H61" s="68" t="s">
        <v>42</v>
      </c>
      <c r="I61" s="1242">
        <v>840</v>
      </c>
      <c r="J61" s="1244" t="s">
        <v>41</v>
      </c>
      <c r="K61" s="1247" t="s">
        <v>481</v>
      </c>
      <c r="L61" s="1268" t="s">
        <v>46</v>
      </c>
      <c r="M61" s="1279"/>
      <c r="N61" s="9" t="s">
        <v>72</v>
      </c>
      <c r="O61" s="135" t="s">
        <v>26</v>
      </c>
      <c r="P61" s="22">
        <v>3</v>
      </c>
      <c r="Q61" s="6">
        <v>374</v>
      </c>
      <c r="R61" s="73" t="s">
        <v>25</v>
      </c>
      <c r="S61" s="9" t="s">
        <v>24</v>
      </c>
      <c r="T61" s="22"/>
      <c r="U61" s="1126"/>
      <c r="V61" s="86"/>
      <c r="W61" s="7"/>
      <c r="X61" s="22"/>
      <c r="Y61" s="7"/>
      <c r="Z61" s="1133"/>
      <c r="AA61" s="72"/>
      <c r="AB61" s="8"/>
      <c r="AC61" s="50"/>
      <c r="AD61" s="1262"/>
      <c r="AE61" s="1264"/>
      <c r="AF61" s="1247"/>
    </row>
    <row r="62" spans="1:32" ht="27.6">
      <c r="A62" s="50"/>
      <c r="B62" s="25" t="s">
        <v>16</v>
      </c>
      <c r="C62" s="24" t="s">
        <v>480</v>
      </c>
      <c r="D62" s="9"/>
      <c r="E62" s="130"/>
      <c r="F62" s="1241"/>
      <c r="G62" s="9" t="s">
        <v>16</v>
      </c>
      <c r="H62" s="9" t="s">
        <v>22</v>
      </c>
      <c r="I62" s="1243"/>
      <c r="J62" s="1245"/>
      <c r="K62" s="1248"/>
      <c r="L62" s="1269"/>
      <c r="M62" s="1280"/>
      <c r="N62" s="9" t="s">
        <v>445</v>
      </c>
      <c r="O62" s="135" t="s">
        <v>65</v>
      </c>
      <c r="P62" s="22">
        <v>1</v>
      </c>
      <c r="Q62" s="6">
        <v>116</v>
      </c>
      <c r="R62" s="25"/>
      <c r="S62" s="9"/>
      <c r="T62" s="1000"/>
      <c r="U62" s="1005"/>
      <c r="V62" s="86"/>
      <c r="W62" s="7"/>
      <c r="X62" s="22"/>
      <c r="Y62" s="7"/>
      <c r="Z62" s="30"/>
      <c r="AA62" s="9"/>
      <c r="AB62" s="68"/>
      <c r="AC62" s="50"/>
      <c r="AD62" s="1263"/>
      <c r="AE62" s="1265"/>
      <c r="AF62" s="1248"/>
    </row>
    <row r="63" spans="1:32">
      <c r="A63" s="50"/>
      <c r="B63" s="25" t="s">
        <v>18</v>
      </c>
      <c r="C63" s="29" t="s">
        <v>38</v>
      </c>
      <c r="D63" s="9"/>
      <c r="E63" s="130"/>
      <c r="F63" s="1241"/>
      <c r="G63" s="9" t="s">
        <v>18</v>
      </c>
      <c r="H63" s="9" t="s">
        <v>19</v>
      </c>
      <c r="I63" s="1243"/>
      <c r="J63" s="1245"/>
      <c r="K63" s="1248"/>
      <c r="L63" s="1269"/>
      <c r="M63" s="1280"/>
      <c r="N63" s="9" t="s">
        <v>443</v>
      </c>
      <c r="O63" s="135" t="s">
        <v>21</v>
      </c>
      <c r="P63" s="22">
        <v>1</v>
      </c>
      <c r="Q63" s="6">
        <v>8</v>
      </c>
      <c r="R63" s="25" t="s">
        <v>16</v>
      </c>
      <c r="S63" s="9" t="s">
        <v>15</v>
      </c>
      <c r="T63" s="22">
        <v>9</v>
      </c>
      <c r="U63" s="1037">
        <v>1</v>
      </c>
      <c r="V63" s="32" t="s">
        <v>14</v>
      </c>
      <c r="W63" s="7">
        <v>2</v>
      </c>
      <c r="X63" s="22">
        <v>0</v>
      </c>
      <c r="Y63" s="7">
        <v>0</v>
      </c>
      <c r="Z63" s="22">
        <f t="shared" ref="Z63:Z71" si="2">SUM(W63:Y63)</f>
        <v>2</v>
      </c>
      <c r="AA63" s="9"/>
      <c r="AB63" s="8"/>
      <c r="AC63" s="50"/>
      <c r="AD63" s="1263"/>
      <c r="AE63" s="1265"/>
      <c r="AF63" s="1248"/>
    </row>
    <row r="64" spans="1:32" ht="41.4">
      <c r="A64" s="50"/>
      <c r="B64" s="28" t="s">
        <v>12</v>
      </c>
      <c r="C64" s="24" t="s">
        <v>126</v>
      </c>
      <c r="D64" s="9"/>
      <c r="E64" s="130"/>
      <c r="F64" s="1241"/>
      <c r="G64" s="9"/>
      <c r="H64" s="51"/>
      <c r="I64" s="1243"/>
      <c r="J64" s="1245"/>
      <c r="K64" s="1248"/>
      <c r="L64" s="1269"/>
      <c r="M64" s="1280"/>
      <c r="N64" s="9" t="s">
        <v>441</v>
      </c>
      <c r="O64" s="135" t="s">
        <v>17</v>
      </c>
      <c r="P64" s="22">
        <v>2</v>
      </c>
      <c r="Q64" s="6"/>
      <c r="R64" s="25"/>
      <c r="S64" s="9"/>
      <c r="T64" s="1000"/>
      <c r="U64" s="1037">
        <v>2</v>
      </c>
      <c r="V64" s="32" t="s">
        <v>273</v>
      </c>
      <c r="W64" s="7">
        <v>0</v>
      </c>
      <c r="X64" s="22">
        <v>0</v>
      </c>
      <c r="Y64" s="7">
        <v>5</v>
      </c>
      <c r="Z64" s="22">
        <f t="shared" si="2"/>
        <v>5</v>
      </c>
      <c r="AA64" s="9"/>
      <c r="AB64" s="8"/>
      <c r="AC64" s="1000"/>
      <c r="AD64" s="1263"/>
      <c r="AE64" s="1265"/>
      <c r="AF64" s="1248"/>
    </row>
    <row r="65" spans="1:32">
      <c r="A65" s="50"/>
      <c r="B65" s="28" t="s">
        <v>8</v>
      </c>
      <c r="C65" s="24" t="s">
        <v>479</v>
      </c>
      <c r="D65" s="9"/>
      <c r="E65" s="130"/>
      <c r="F65" s="1241"/>
      <c r="G65" s="9"/>
      <c r="H65" s="51"/>
      <c r="I65" s="1243"/>
      <c r="J65" s="1245"/>
      <c r="K65" s="1248"/>
      <c r="L65" s="1269"/>
      <c r="M65" s="1280"/>
      <c r="N65" s="9" t="s">
        <v>439</v>
      </c>
      <c r="O65" s="135" t="s">
        <v>11</v>
      </c>
      <c r="P65" s="22">
        <v>2</v>
      </c>
      <c r="Q65" s="6"/>
      <c r="R65" s="73"/>
      <c r="S65" s="8"/>
      <c r="T65" s="1000"/>
      <c r="U65" s="1037">
        <v>3</v>
      </c>
      <c r="V65" s="32" t="s">
        <v>478</v>
      </c>
      <c r="W65" s="7">
        <v>0</v>
      </c>
      <c r="X65" s="22">
        <v>0</v>
      </c>
      <c r="Y65" s="7">
        <v>4</v>
      </c>
      <c r="Z65" s="22">
        <f t="shared" si="2"/>
        <v>4</v>
      </c>
      <c r="AA65" s="9"/>
      <c r="AB65" s="8"/>
      <c r="AC65" s="1000"/>
      <c r="AD65" s="1263"/>
      <c r="AE65" s="1265"/>
      <c r="AF65" s="1248"/>
    </row>
    <row r="66" spans="1:32">
      <c r="A66" s="50"/>
      <c r="B66" s="28"/>
      <c r="C66" s="24"/>
      <c r="D66" s="9"/>
      <c r="E66" s="130"/>
      <c r="F66" s="1241"/>
      <c r="G66" s="9"/>
      <c r="H66" s="51"/>
      <c r="I66" s="1243"/>
      <c r="J66" s="1245"/>
      <c r="K66" s="1248"/>
      <c r="L66" s="1269"/>
      <c r="M66" s="1280"/>
      <c r="N66" s="9" t="s">
        <v>438</v>
      </c>
      <c r="O66" s="135" t="s">
        <v>7</v>
      </c>
      <c r="P66" s="22"/>
      <c r="Q66" s="6">
        <v>112</v>
      </c>
      <c r="R66" s="73"/>
      <c r="S66" s="8"/>
      <c r="T66" s="1000"/>
      <c r="U66" s="1037">
        <v>4</v>
      </c>
      <c r="V66" s="32" t="s">
        <v>6</v>
      </c>
      <c r="W66" s="7">
        <v>0</v>
      </c>
      <c r="X66" s="22">
        <v>0</v>
      </c>
      <c r="Y66" s="7">
        <v>5</v>
      </c>
      <c r="Z66" s="22">
        <f t="shared" si="2"/>
        <v>5</v>
      </c>
      <c r="AA66" s="9"/>
      <c r="AB66" s="8"/>
      <c r="AC66" s="1000"/>
      <c r="AD66" s="1263"/>
      <c r="AE66" s="1265"/>
      <c r="AF66" s="1248"/>
    </row>
    <row r="67" spans="1:32">
      <c r="A67" s="50"/>
      <c r="B67" s="28"/>
      <c r="C67" s="24"/>
      <c r="D67" s="9"/>
      <c r="E67" s="130"/>
      <c r="F67" s="1241"/>
      <c r="G67" s="9"/>
      <c r="H67" s="51"/>
      <c r="I67" s="1243"/>
      <c r="J67" s="1245"/>
      <c r="K67" s="1248"/>
      <c r="L67" s="1269"/>
      <c r="M67" s="1280"/>
      <c r="N67" s="9" t="s">
        <v>437</v>
      </c>
      <c r="O67" s="135" t="s">
        <v>123</v>
      </c>
      <c r="P67" s="22"/>
      <c r="Q67" s="6">
        <v>1</v>
      </c>
      <c r="R67" s="73"/>
      <c r="S67" s="8"/>
      <c r="T67" s="1000"/>
      <c r="U67" s="1037">
        <v>5</v>
      </c>
      <c r="V67" s="32" t="s">
        <v>270</v>
      </c>
      <c r="W67" s="7">
        <v>0</v>
      </c>
      <c r="X67" s="22">
        <v>0</v>
      </c>
      <c r="Y67" s="7">
        <v>4</v>
      </c>
      <c r="Z67" s="22">
        <f t="shared" si="2"/>
        <v>4</v>
      </c>
      <c r="AA67" s="9"/>
      <c r="AB67" s="8"/>
      <c r="AC67" s="1000"/>
      <c r="AD67" s="1263"/>
      <c r="AE67" s="1265"/>
      <c r="AF67" s="1248"/>
    </row>
    <row r="68" spans="1:32">
      <c r="A68" s="50"/>
      <c r="B68" s="28"/>
      <c r="C68" s="24"/>
      <c r="D68" s="9"/>
      <c r="E68" s="130"/>
      <c r="F68" s="1241"/>
      <c r="G68" s="9"/>
      <c r="H68" s="51"/>
      <c r="I68" s="1243"/>
      <c r="J68" s="1245"/>
      <c r="K68" s="1248"/>
      <c r="L68" s="1269"/>
      <c r="M68" s="1280"/>
      <c r="N68" s="9" t="s">
        <v>456</v>
      </c>
      <c r="O68" s="135" t="s">
        <v>477</v>
      </c>
      <c r="P68" s="22"/>
      <c r="Q68" s="6">
        <v>5</v>
      </c>
      <c r="R68" s="73"/>
      <c r="S68" s="8"/>
      <c r="T68" s="1000"/>
      <c r="U68" s="1037">
        <v>6</v>
      </c>
      <c r="V68" s="32" t="s">
        <v>85</v>
      </c>
      <c r="W68" s="7">
        <v>0</v>
      </c>
      <c r="X68" s="22">
        <v>0</v>
      </c>
      <c r="Y68" s="7">
        <v>5</v>
      </c>
      <c r="Z68" s="22">
        <f t="shared" si="2"/>
        <v>5</v>
      </c>
      <c r="AA68" s="9"/>
      <c r="AB68" s="8"/>
      <c r="AC68" s="1000"/>
      <c r="AD68" s="1263"/>
      <c r="AE68" s="1265"/>
      <c r="AF68" s="1248"/>
    </row>
    <row r="69" spans="1:32">
      <c r="A69" s="50"/>
      <c r="B69" s="28"/>
      <c r="C69" s="24"/>
      <c r="D69" s="9"/>
      <c r="E69" s="130"/>
      <c r="F69" s="1241"/>
      <c r="G69" s="9"/>
      <c r="H69" s="51"/>
      <c r="I69" s="1243"/>
      <c r="J69" s="1245"/>
      <c r="K69" s="1248"/>
      <c r="L69" s="1269"/>
      <c r="M69" s="1280"/>
      <c r="N69" s="9" t="s">
        <v>455</v>
      </c>
      <c r="O69" s="135" t="s">
        <v>189</v>
      </c>
      <c r="P69" s="22"/>
      <c r="Q69" s="6">
        <v>30</v>
      </c>
      <c r="R69" s="73"/>
      <c r="S69" s="8"/>
      <c r="T69" s="1000"/>
      <c r="U69" s="1037">
        <v>7</v>
      </c>
      <c r="V69" s="32" t="s">
        <v>36</v>
      </c>
      <c r="W69" s="7">
        <v>0</v>
      </c>
      <c r="X69" s="22">
        <v>0</v>
      </c>
      <c r="Y69" s="7">
        <v>3</v>
      </c>
      <c r="Z69" s="22">
        <f t="shared" si="2"/>
        <v>3</v>
      </c>
      <c r="AA69" s="9"/>
      <c r="AB69" s="8"/>
      <c r="AC69" s="1000"/>
      <c r="AD69" s="1263"/>
      <c r="AE69" s="1265"/>
      <c r="AF69" s="1248"/>
    </row>
    <row r="70" spans="1:32">
      <c r="A70" s="50"/>
      <c r="B70" s="28"/>
      <c r="C70" s="24"/>
      <c r="D70" s="9"/>
      <c r="E70" s="130"/>
      <c r="F70" s="1241"/>
      <c r="G70" s="9"/>
      <c r="H70" s="51"/>
      <c r="I70" s="1243"/>
      <c r="J70" s="1245"/>
      <c r="K70" s="1248"/>
      <c r="L70" s="1269"/>
      <c r="M70" s="1280"/>
      <c r="N70" s="9"/>
      <c r="O70" s="135"/>
      <c r="P70" s="22"/>
      <c r="Q70" s="6"/>
      <c r="R70" s="73"/>
      <c r="S70" s="8"/>
      <c r="T70" s="1000"/>
      <c r="U70" s="1037">
        <v>8</v>
      </c>
      <c r="V70" s="32" t="s">
        <v>139</v>
      </c>
      <c r="W70" s="7">
        <v>2</v>
      </c>
      <c r="X70" s="22">
        <v>0</v>
      </c>
      <c r="Y70" s="7">
        <v>0</v>
      </c>
      <c r="Z70" s="22">
        <f t="shared" si="2"/>
        <v>2</v>
      </c>
      <c r="AA70" s="9"/>
      <c r="AB70" s="8"/>
      <c r="AC70" s="1000"/>
      <c r="AD70" s="1263"/>
      <c r="AE70" s="1265"/>
      <c r="AF70" s="1248"/>
    </row>
    <row r="71" spans="1:32">
      <c r="A71" s="50"/>
      <c r="B71" s="28"/>
      <c r="C71" s="24"/>
      <c r="D71" s="9"/>
      <c r="E71" s="130"/>
      <c r="F71" s="1241"/>
      <c r="G71" s="9"/>
      <c r="H71" s="51"/>
      <c r="I71" s="1243"/>
      <c r="J71" s="1245"/>
      <c r="K71" s="1248"/>
      <c r="L71" s="1269"/>
      <c r="M71" s="1280"/>
      <c r="N71" s="9"/>
      <c r="O71" s="135"/>
      <c r="P71" s="22"/>
      <c r="Q71" s="6"/>
      <c r="R71" s="73"/>
      <c r="S71" s="8"/>
      <c r="T71" s="1000"/>
      <c r="U71" s="1037">
        <v>9</v>
      </c>
      <c r="V71" s="32" t="s">
        <v>476</v>
      </c>
      <c r="W71" s="7">
        <v>2</v>
      </c>
      <c r="X71" s="22">
        <v>0</v>
      </c>
      <c r="Y71" s="7">
        <v>0</v>
      </c>
      <c r="Z71" s="22">
        <f t="shared" si="2"/>
        <v>2</v>
      </c>
      <c r="AA71" s="9"/>
      <c r="AB71" s="8"/>
      <c r="AC71" s="1000"/>
      <c r="AD71" s="1263"/>
      <c r="AE71" s="1265"/>
      <c r="AF71" s="1248"/>
    </row>
    <row r="72" spans="1:32">
      <c r="A72" s="47"/>
      <c r="B72" s="18"/>
      <c r="C72" s="20"/>
      <c r="D72" s="11"/>
      <c r="E72" s="120"/>
      <c r="F72" s="1275"/>
      <c r="G72" s="11"/>
      <c r="H72" s="48"/>
      <c r="I72" s="1259"/>
      <c r="J72" s="1246"/>
      <c r="K72" s="1249"/>
      <c r="L72" s="1270"/>
      <c r="M72" s="1281"/>
      <c r="N72" s="11"/>
      <c r="O72" s="156"/>
      <c r="P72" s="126"/>
      <c r="Q72" s="1084"/>
      <c r="R72" s="18"/>
      <c r="S72" s="11"/>
      <c r="T72" s="1001"/>
      <c r="U72" s="14"/>
      <c r="V72" s="13"/>
      <c r="W72" s="1007"/>
      <c r="X72" s="1001"/>
      <c r="Y72" s="1007"/>
      <c r="Z72" s="12"/>
      <c r="AA72" s="11"/>
      <c r="AB72" s="10"/>
      <c r="AC72" s="1001"/>
      <c r="AD72" s="1273"/>
      <c r="AE72" s="1271"/>
      <c r="AF72" s="1249"/>
    </row>
    <row r="73" spans="1:32" ht="27.6">
      <c r="A73" s="65">
        <v>6</v>
      </c>
      <c r="B73" s="45" t="s">
        <v>25</v>
      </c>
      <c r="C73" s="44" t="s">
        <v>106</v>
      </c>
      <c r="D73" s="35"/>
      <c r="E73" s="131"/>
      <c r="F73" s="1290" t="s">
        <v>105</v>
      </c>
      <c r="G73" s="119" t="s">
        <v>25</v>
      </c>
      <c r="H73" s="82" t="s">
        <v>42</v>
      </c>
      <c r="I73" s="1242">
        <v>280</v>
      </c>
      <c r="J73" s="1244" t="s">
        <v>41</v>
      </c>
      <c r="K73" s="1247" t="s">
        <v>475</v>
      </c>
      <c r="L73" s="1268" t="s">
        <v>46</v>
      </c>
      <c r="M73" s="1279"/>
      <c r="N73" s="85" t="s">
        <v>72</v>
      </c>
      <c r="O73" s="135" t="s">
        <v>26</v>
      </c>
      <c r="P73" s="22">
        <v>1</v>
      </c>
      <c r="Q73" s="6">
        <v>69.540000000000006</v>
      </c>
      <c r="R73" s="45"/>
      <c r="S73" s="35"/>
      <c r="T73" s="999"/>
      <c r="U73" s="1004"/>
      <c r="V73" s="866"/>
      <c r="W73" s="1004"/>
      <c r="X73" s="999"/>
      <c r="Y73" s="1004"/>
      <c r="Z73" s="1000"/>
      <c r="AA73" s="85"/>
      <c r="AB73" s="34"/>
      <c r="AC73" s="81"/>
      <c r="AD73" s="1262"/>
      <c r="AE73" s="1264"/>
      <c r="AF73" s="1247"/>
    </row>
    <row r="74" spans="1:32">
      <c r="A74" s="50"/>
      <c r="B74" s="25" t="s">
        <v>16</v>
      </c>
      <c r="C74" s="24" t="s">
        <v>102</v>
      </c>
      <c r="D74" s="9"/>
      <c r="E74" s="130"/>
      <c r="F74" s="1241"/>
      <c r="G74" s="9" t="s">
        <v>16</v>
      </c>
      <c r="H74" s="9" t="s">
        <v>22</v>
      </c>
      <c r="I74" s="1243"/>
      <c r="J74" s="1245"/>
      <c r="K74" s="1248"/>
      <c r="L74" s="1269"/>
      <c r="M74" s="1280"/>
      <c r="N74" s="9" t="s">
        <v>445</v>
      </c>
      <c r="O74" s="135" t="s">
        <v>21</v>
      </c>
      <c r="P74" s="22">
        <v>1</v>
      </c>
      <c r="Q74" s="6">
        <v>17.32</v>
      </c>
      <c r="R74" s="25"/>
      <c r="S74" s="9"/>
      <c r="T74" s="1000"/>
      <c r="U74" s="1005"/>
      <c r="V74" s="86"/>
      <c r="W74" s="1005"/>
      <c r="X74" s="1000"/>
      <c r="Y74" s="1005"/>
      <c r="Z74" s="30"/>
      <c r="AA74" s="9"/>
      <c r="AB74" s="68"/>
      <c r="AC74" s="50"/>
      <c r="AD74" s="1263"/>
      <c r="AE74" s="1265"/>
      <c r="AF74" s="1248"/>
    </row>
    <row r="75" spans="1:32">
      <c r="A75" s="50"/>
      <c r="B75" s="25" t="s">
        <v>18</v>
      </c>
      <c r="C75" s="29" t="s">
        <v>63</v>
      </c>
      <c r="D75" s="9"/>
      <c r="E75" s="130"/>
      <c r="F75" s="1241"/>
      <c r="G75" s="9" t="s">
        <v>18</v>
      </c>
      <c r="H75" s="9" t="s">
        <v>19</v>
      </c>
      <c r="I75" s="1243"/>
      <c r="J75" s="1245"/>
      <c r="K75" s="1248"/>
      <c r="L75" s="1269"/>
      <c r="M75" s="1280"/>
      <c r="N75" s="9" t="s">
        <v>443</v>
      </c>
      <c r="O75" s="135" t="s">
        <v>17</v>
      </c>
      <c r="P75" s="22">
        <v>1</v>
      </c>
      <c r="Q75" s="6"/>
      <c r="R75" s="25"/>
      <c r="S75" s="9"/>
      <c r="T75" s="1000"/>
      <c r="U75" s="1005"/>
      <c r="V75" s="161"/>
      <c r="W75" s="1005"/>
      <c r="X75" s="1000"/>
      <c r="Y75" s="1005"/>
      <c r="Z75" s="30"/>
      <c r="AA75" s="9"/>
      <c r="AB75" s="68"/>
      <c r="AC75" s="50"/>
      <c r="AD75" s="1263"/>
      <c r="AE75" s="1265"/>
      <c r="AF75" s="1248"/>
    </row>
    <row r="76" spans="1:32" ht="41.4">
      <c r="A76" s="50"/>
      <c r="B76" s="28" t="s">
        <v>12</v>
      </c>
      <c r="C76" s="27" t="s">
        <v>101</v>
      </c>
      <c r="D76" s="9"/>
      <c r="E76" s="130"/>
      <c r="F76" s="1241"/>
      <c r="G76" s="9"/>
      <c r="H76" s="51"/>
      <c r="I76" s="1243"/>
      <c r="J76" s="1245"/>
      <c r="K76" s="1248"/>
      <c r="L76" s="1269"/>
      <c r="M76" s="1280"/>
      <c r="N76" s="9" t="s">
        <v>441</v>
      </c>
      <c r="O76" s="135" t="s">
        <v>11</v>
      </c>
      <c r="P76" s="22">
        <v>1</v>
      </c>
      <c r="Q76" s="6"/>
      <c r="R76" s="73"/>
      <c r="S76" s="8"/>
      <c r="T76" s="1000"/>
      <c r="U76" s="1037"/>
      <c r="V76" s="32"/>
      <c r="W76" s="1005"/>
      <c r="X76" s="1000"/>
      <c r="Y76" s="1005"/>
      <c r="Z76" s="30"/>
      <c r="AA76" s="9"/>
      <c r="AB76" s="8"/>
      <c r="AC76" s="1000"/>
      <c r="AD76" s="1263"/>
      <c r="AE76" s="1265"/>
      <c r="AF76" s="1248"/>
    </row>
    <row r="77" spans="1:32">
      <c r="A77" s="50"/>
      <c r="B77" s="28" t="s">
        <v>25</v>
      </c>
      <c r="C77" s="59" t="s">
        <v>100</v>
      </c>
      <c r="D77" s="9"/>
      <c r="E77" s="130"/>
      <c r="F77" s="1241"/>
      <c r="G77" s="9"/>
      <c r="H77" s="51"/>
      <c r="I77" s="1243"/>
      <c r="J77" s="1245"/>
      <c r="K77" s="1248"/>
      <c r="L77" s="1269"/>
      <c r="M77" s="1280"/>
      <c r="N77" s="9"/>
      <c r="O77" s="1164"/>
      <c r="P77" s="1185"/>
      <c r="R77" s="73"/>
      <c r="S77" s="8"/>
      <c r="T77" s="1000"/>
      <c r="U77" s="1037"/>
      <c r="V77" s="32"/>
      <c r="W77" s="1005"/>
      <c r="X77" s="1000"/>
      <c r="Y77" s="1005"/>
      <c r="Z77" s="30"/>
      <c r="AA77" s="9"/>
      <c r="AB77" s="8"/>
      <c r="AC77" s="1000"/>
      <c r="AD77" s="1263"/>
      <c r="AE77" s="1265"/>
      <c r="AF77" s="1248"/>
    </row>
    <row r="78" spans="1:32">
      <c r="A78" s="50"/>
      <c r="B78" s="28"/>
      <c r="C78" s="27"/>
      <c r="D78" s="9"/>
      <c r="E78" s="130"/>
      <c r="F78" s="1241"/>
      <c r="G78" s="9"/>
      <c r="H78" s="51"/>
      <c r="I78" s="1243"/>
      <c r="J78" s="1245"/>
      <c r="K78" s="1248"/>
      <c r="L78" s="1269"/>
      <c r="M78" s="1280"/>
      <c r="N78" s="9"/>
      <c r="O78" s="1164"/>
      <c r="P78" s="1185"/>
      <c r="R78" s="73"/>
      <c r="S78" s="8"/>
      <c r="T78" s="1000"/>
      <c r="U78" s="1037"/>
      <c r="V78" s="32"/>
      <c r="W78" s="1005"/>
      <c r="X78" s="1000"/>
      <c r="Y78" s="1005"/>
      <c r="Z78" s="30"/>
      <c r="AA78" s="9"/>
      <c r="AB78" s="8"/>
      <c r="AC78" s="1000"/>
      <c r="AD78" s="1263"/>
      <c r="AE78" s="1265"/>
      <c r="AF78" s="1248"/>
    </row>
    <row r="79" spans="1:32">
      <c r="A79" s="50"/>
      <c r="B79" s="28"/>
      <c r="C79" s="27"/>
      <c r="D79" s="9"/>
      <c r="E79" s="130"/>
      <c r="F79" s="1241"/>
      <c r="G79" s="9"/>
      <c r="H79" s="51"/>
      <c r="I79" s="1243"/>
      <c r="J79" s="1245"/>
      <c r="K79" s="1248"/>
      <c r="L79" s="1269"/>
      <c r="M79" s="1280"/>
      <c r="N79" s="9"/>
      <c r="O79" s="1164"/>
      <c r="P79" s="1185"/>
      <c r="R79" s="73"/>
      <c r="S79" s="8"/>
      <c r="T79" s="1000"/>
      <c r="U79" s="1037"/>
      <c r="V79" s="32"/>
      <c r="W79" s="1005"/>
      <c r="X79" s="1000"/>
      <c r="Y79" s="1005"/>
      <c r="Z79" s="30"/>
      <c r="AA79" s="9"/>
      <c r="AB79" s="8"/>
      <c r="AC79" s="1000"/>
      <c r="AD79" s="1263"/>
      <c r="AE79" s="1265"/>
      <c r="AF79" s="1248"/>
    </row>
    <row r="80" spans="1:32">
      <c r="A80" s="47"/>
      <c r="B80" s="18"/>
      <c r="C80" s="20"/>
      <c r="D80" s="11"/>
      <c r="E80" s="120"/>
      <c r="F80" s="1275"/>
      <c r="G80" s="11"/>
      <c r="H80" s="48"/>
      <c r="I80" s="1259"/>
      <c r="J80" s="1246"/>
      <c r="K80" s="1249"/>
      <c r="L80" s="1270"/>
      <c r="M80" s="1281"/>
      <c r="N80" s="11"/>
      <c r="O80" s="156"/>
      <c r="P80" s="126"/>
      <c r="Q80" s="1084"/>
      <c r="R80" s="18"/>
      <c r="S80" s="11"/>
      <c r="T80" s="1001"/>
      <c r="U80" s="14"/>
      <c r="V80" s="13"/>
      <c r="W80" s="1007"/>
      <c r="X80" s="1001"/>
      <c r="Y80" s="1007"/>
      <c r="Z80" s="12"/>
      <c r="AA80" s="11"/>
      <c r="AB80" s="10"/>
      <c r="AC80" s="1001"/>
      <c r="AD80" s="1273"/>
      <c r="AE80" s="1271"/>
      <c r="AF80" s="1249"/>
    </row>
    <row r="81" spans="1:32">
      <c r="A81" s="65">
        <v>7</v>
      </c>
      <c r="B81" s="45" t="s">
        <v>25</v>
      </c>
      <c r="C81" s="44" t="s">
        <v>474</v>
      </c>
      <c r="D81" s="35"/>
      <c r="E81" s="131"/>
      <c r="F81" s="1290" t="s">
        <v>473</v>
      </c>
      <c r="G81" s="119" t="s">
        <v>25</v>
      </c>
      <c r="H81" s="82" t="s">
        <v>42</v>
      </c>
      <c r="I81" s="1242">
        <v>280</v>
      </c>
      <c r="J81" s="1244" t="s">
        <v>41</v>
      </c>
      <c r="K81" s="1247" t="s">
        <v>472</v>
      </c>
      <c r="L81" s="1268" t="s">
        <v>46</v>
      </c>
      <c r="M81" s="1279"/>
      <c r="N81" s="85" t="s">
        <v>72</v>
      </c>
      <c r="O81" s="85" t="s">
        <v>471</v>
      </c>
      <c r="P81" s="60">
        <v>1</v>
      </c>
      <c r="Q81" s="39">
        <v>144.1</v>
      </c>
      <c r="R81" s="45" t="s">
        <v>25</v>
      </c>
      <c r="S81" s="35" t="s">
        <v>24</v>
      </c>
      <c r="T81" s="999"/>
      <c r="U81" s="1004"/>
      <c r="V81" s="866"/>
      <c r="W81" s="1004"/>
      <c r="X81" s="999"/>
      <c r="Y81" s="1004"/>
      <c r="Z81" s="1000"/>
      <c r="AA81" s="85"/>
      <c r="AB81" s="82"/>
      <c r="AC81" s="81"/>
      <c r="AD81" s="1262"/>
      <c r="AE81" s="1264"/>
      <c r="AF81" s="1247"/>
    </row>
    <row r="82" spans="1:32" ht="27.6">
      <c r="A82" s="50"/>
      <c r="B82" s="25" t="s">
        <v>16</v>
      </c>
      <c r="C82" s="24" t="s">
        <v>470</v>
      </c>
      <c r="D82" s="9"/>
      <c r="E82" s="130"/>
      <c r="F82" s="1241"/>
      <c r="G82" s="9" t="s">
        <v>16</v>
      </c>
      <c r="H82" s="9" t="s">
        <v>22</v>
      </c>
      <c r="I82" s="1243"/>
      <c r="J82" s="1245"/>
      <c r="K82" s="1248"/>
      <c r="L82" s="1269"/>
      <c r="M82" s="1280"/>
      <c r="N82" s="9" t="s">
        <v>445</v>
      </c>
      <c r="O82" s="135" t="s">
        <v>65</v>
      </c>
      <c r="P82" s="22">
        <v>1</v>
      </c>
      <c r="Q82" s="23">
        <v>28</v>
      </c>
      <c r="R82" s="25"/>
      <c r="S82" s="9"/>
      <c r="T82" s="1000"/>
      <c r="U82" s="1005"/>
      <c r="V82" s="86"/>
      <c r="W82" s="1005"/>
      <c r="X82" s="1000"/>
      <c r="Y82" s="1005"/>
      <c r="Z82" s="30"/>
      <c r="AA82" s="9"/>
      <c r="AB82" s="68"/>
      <c r="AC82" s="50"/>
      <c r="AD82" s="1263"/>
      <c r="AE82" s="1265"/>
      <c r="AF82" s="1248"/>
    </row>
    <row r="83" spans="1:32">
      <c r="A83" s="50"/>
      <c r="B83" s="25" t="s">
        <v>18</v>
      </c>
      <c r="C83" s="29" t="s">
        <v>75</v>
      </c>
      <c r="D83" s="9"/>
      <c r="E83" s="130"/>
      <c r="F83" s="1241"/>
      <c r="G83" s="9" t="s">
        <v>18</v>
      </c>
      <c r="H83" s="9" t="s">
        <v>19</v>
      </c>
      <c r="I83" s="1243"/>
      <c r="J83" s="1245"/>
      <c r="K83" s="1248"/>
      <c r="L83" s="1269"/>
      <c r="M83" s="1280"/>
      <c r="N83" s="9" t="s">
        <v>443</v>
      </c>
      <c r="O83" s="135" t="s">
        <v>54</v>
      </c>
      <c r="P83" s="22">
        <v>1</v>
      </c>
      <c r="Q83" s="23">
        <v>6.8</v>
      </c>
      <c r="R83" s="25"/>
      <c r="S83" s="9"/>
      <c r="T83" s="1000"/>
      <c r="U83" s="1037"/>
      <c r="V83" s="32"/>
      <c r="W83" s="1005"/>
      <c r="X83" s="1000"/>
      <c r="Y83" s="1005"/>
      <c r="Z83" s="30"/>
      <c r="AA83" s="9"/>
      <c r="AB83" s="68"/>
      <c r="AC83" s="50"/>
      <c r="AD83" s="1263"/>
      <c r="AE83" s="1265"/>
      <c r="AF83" s="1248"/>
    </row>
    <row r="84" spans="1:32" ht="41.4">
      <c r="A84" s="50"/>
      <c r="B84" s="28" t="s">
        <v>12</v>
      </c>
      <c r="C84" s="27" t="s">
        <v>101</v>
      </c>
      <c r="D84" s="9"/>
      <c r="E84" s="130"/>
      <c r="F84" s="1241"/>
      <c r="G84" s="9"/>
      <c r="H84" s="51"/>
      <c r="I84" s="1243"/>
      <c r="J84" s="1245"/>
      <c r="K84" s="1248"/>
      <c r="L84" s="1269"/>
      <c r="M84" s="1280"/>
      <c r="N84" s="9" t="s">
        <v>441</v>
      </c>
      <c r="O84" s="135" t="s">
        <v>402</v>
      </c>
      <c r="P84" s="22">
        <v>1</v>
      </c>
      <c r="Q84" s="23">
        <v>9.75</v>
      </c>
      <c r="R84" s="25" t="s">
        <v>16</v>
      </c>
      <c r="S84" s="9" t="s">
        <v>15</v>
      </c>
      <c r="T84" s="1000">
        <v>3</v>
      </c>
      <c r="U84" s="1037">
        <v>1</v>
      </c>
      <c r="V84" s="32" t="s">
        <v>14</v>
      </c>
      <c r="W84" s="7">
        <v>0</v>
      </c>
      <c r="X84" s="22">
        <v>6</v>
      </c>
      <c r="Y84" s="7">
        <v>0</v>
      </c>
      <c r="Z84" s="22">
        <f>SUM(W84:Y84)</f>
        <v>6</v>
      </c>
      <c r="AA84" s="9"/>
      <c r="AB84" s="8"/>
      <c r="AC84" s="1000"/>
      <c r="AD84" s="1263"/>
      <c r="AE84" s="1265"/>
      <c r="AF84" s="1248"/>
    </row>
    <row r="85" spans="1:32">
      <c r="A85" s="50"/>
      <c r="B85" s="28" t="s">
        <v>439</v>
      </c>
      <c r="C85" s="59" t="s">
        <v>469</v>
      </c>
      <c r="D85" s="9"/>
      <c r="E85" s="130"/>
      <c r="F85" s="1241"/>
      <c r="G85" s="9"/>
      <c r="H85" s="51"/>
      <c r="I85" s="1243"/>
      <c r="J85" s="1245"/>
      <c r="K85" s="1248"/>
      <c r="L85" s="1269"/>
      <c r="M85" s="1280"/>
      <c r="N85" s="9" t="s">
        <v>439</v>
      </c>
      <c r="O85" s="135" t="s">
        <v>17</v>
      </c>
      <c r="P85" s="22">
        <v>1</v>
      </c>
      <c r="Q85" s="6"/>
      <c r="R85" s="25"/>
      <c r="S85" s="9"/>
      <c r="T85" s="1000"/>
      <c r="U85" s="1037">
        <v>2</v>
      </c>
      <c r="V85" s="32" t="s">
        <v>36</v>
      </c>
      <c r="W85" s="7">
        <v>1</v>
      </c>
      <c r="X85" s="22">
        <v>0</v>
      </c>
      <c r="Y85" s="7">
        <v>0</v>
      </c>
      <c r="Z85" s="22">
        <f>SUM(W85:Y85)</f>
        <v>1</v>
      </c>
      <c r="AA85" s="9"/>
      <c r="AB85" s="8"/>
      <c r="AC85" s="1000"/>
      <c r="AD85" s="1263"/>
      <c r="AE85" s="1265"/>
      <c r="AF85" s="1248"/>
    </row>
    <row r="86" spans="1:32">
      <c r="A86" s="50"/>
      <c r="B86" s="28"/>
      <c r="C86" s="27"/>
      <c r="D86" s="9"/>
      <c r="E86" s="130"/>
      <c r="F86" s="1241"/>
      <c r="G86" s="9"/>
      <c r="H86" s="51"/>
      <c r="I86" s="1243"/>
      <c r="J86" s="1245"/>
      <c r="K86" s="1248"/>
      <c r="L86" s="1269"/>
      <c r="M86" s="1280"/>
      <c r="N86" s="9" t="s">
        <v>438</v>
      </c>
      <c r="O86" s="135" t="s">
        <v>11</v>
      </c>
      <c r="P86" s="22">
        <v>1</v>
      </c>
      <c r="Q86" s="6"/>
      <c r="R86" s="25"/>
      <c r="S86" s="9"/>
      <c r="T86" s="1000"/>
      <c r="U86" s="1037">
        <v>3</v>
      </c>
      <c r="V86" s="32" t="s">
        <v>34</v>
      </c>
      <c r="W86" s="7">
        <v>0</v>
      </c>
      <c r="X86" s="22">
        <v>3</v>
      </c>
      <c r="Y86" s="7">
        <v>0</v>
      </c>
      <c r="Z86" s="22">
        <f>SUM(W86:Y86)</f>
        <v>3</v>
      </c>
      <c r="AA86" s="9"/>
      <c r="AB86" s="8"/>
      <c r="AC86" s="1000"/>
      <c r="AD86" s="1263"/>
      <c r="AE86" s="1265"/>
      <c r="AF86" s="1248"/>
    </row>
    <row r="87" spans="1:32">
      <c r="A87" s="50"/>
      <c r="B87" s="28"/>
      <c r="C87" s="27"/>
      <c r="D87" s="9"/>
      <c r="E87" s="130"/>
      <c r="F87" s="1241"/>
      <c r="G87" s="9"/>
      <c r="H87" s="51"/>
      <c r="I87" s="1243"/>
      <c r="J87" s="1245"/>
      <c r="K87" s="1248"/>
      <c r="L87" s="1269"/>
      <c r="M87" s="1280"/>
      <c r="N87" s="9" t="s">
        <v>437</v>
      </c>
      <c r="O87" s="135" t="s">
        <v>468</v>
      </c>
      <c r="P87" s="1133"/>
      <c r="Q87" s="6">
        <v>87.66</v>
      </c>
      <c r="R87" s="25"/>
      <c r="S87" s="9"/>
      <c r="T87" s="1000"/>
      <c r="U87" s="1037"/>
      <c r="V87" s="32"/>
      <c r="W87" s="1005"/>
      <c r="X87" s="1000"/>
      <c r="Y87" s="1005"/>
      <c r="Z87" s="30"/>
      <c r="AA87" s="9"/>
      <c r="AB87" s="8"/>
      <c r="AC87" s="1000"/>
      <c r="AD87" s="1263"/>
      <c r="AE87" s="1265"/>
      <c r="AF87" s="1248"/>
    </row>
    <row r="88" spans="1:32">
      <c r="A88" s="50"/>
      <c r="B88" s="28"/>
      <c r="C88" s="27"/>
      <c r="D88" s="9"/>
      <c r="E88" s="130"/>
      <c r="F88" s="1241"/>
      <c r="G88" s="9"/>
      <c r="H88" s="51"/>
      <c r="I88" s="1243"/>
      <c r="J88" s="1245"/>
      <c r="K88" s="1248"/>
      <c r="L88" s="1269"/>
      <c r="M88" s="1280"/>
      <c r="N88" s="9" t="s">
        <v>456</v>
      </c>
      <c r="O88" s="135" t="s">
        <v>124</v>
      </c>
      <c r="P88" s="1133"/>
      <c r="Q88" s="6">
        <v>18.2</v>
      </c>
      <c r="R88" s="25"/>
      <c r="S88" s="9"/>
      <c r="T88" s="1000"/>
      <c r="U88" s="1037"/>
      <c r="V88" s="32"/>
      <c r="W88" s="1005"/>
      <c r="X88" s="1000"/>
      <c r="Y88" s="1005"/>
      <c r="Z88" s="30"/>
      <c r="AA88" s="9"/>
      <c r="AB88" s="8"/>
      <c r="AC88" s="1000"/>
      <c r="AD88" s="1263"/>
      <c r="AE88" s="1265"/>
      <c r="AF88" s="1248"/>
    </row>
    <row r="89" spans="1:32">
      <c r="A89" s="50"/>
      <c r="B89" s="28"/>
      <c r="C89" s="27"/>
      <c r="D89" s="9"/>
      <c r="E89" s="130"/>
      <c r="F89" s="1241"/>
      <c r="G89" s="9"/>
      <c r="H89" s="51"/>
      <c r="I89" s="1243"/>
      <c r="J89" s="1245"/>
      <c r="K89" s="1248"/>
      <c r="L89" s="1269"/>
      <c r="M89" s="1280"/>
      <c r="N89" s="9" t="s">
        <v>455</v>
      </c>
      <c r="O89" s="135" t="s">
        <v>193</v>
      </c>
      <c r="P89" s="1133"/>
      <c r="Q89" s="6">
        <v>8.5</v>
      </c>
      <c r="R89" s="25"/>
      <c r="S89" s="9"/>
      <c r="T89" s="1000"/>
      <c r="U89" s="1037"/>
      <c r="V89" s="32"/>
      <c r="W89" s="1005"/>
      <c r="X89" s="1000"/>
      <c r="Y89" s="1005"/>
      <c r="Z89" s="30"/>
      <c r="AA89" s="9"/>
      <c r="AB89" s="8"/>
      <c r="AC89" s="1000"/>
      <c r="AD89" s="1263"/>
      <c r="AE89" s="1265"/>
      <c r="AF89" s="1248"/>
    </row>
    <row r="90" spans="1:32" ht="27.6">
      <c r="A90" s="50"/>
      <c r="B90" s="28"/>
      <c r="C90" s="27"/>
      <c r="D90" s="9"/>
      <c r="E90" s="130"/>
      <c r="F90" s="1241"/>
      <c r="G90" s="9"/>
      <c r="H90" s="51"/>
      <c r="I90" s="1243"/>
      <c r="J90" s="1245"/>
      <c r="K90" s="1248"/>
      <c r="L90" s="1269"/>
      <c r="M90" s="1280"/>
      <c r="N90" s="9" t="s">
        <v>467</v>
      </c>
      <c r="O90" s="135" t="s">
        <v>466</v>
      </c>
      <c r="P90" s="1133"/>
      <c r="Q90" s="6">
        <v>9.9</v>
      </c>
      <c r="R90" s="25"/>
      <c r="S90" s="9"/>
      <c r="T90" s="1000"/>
      <c r="U90" s="1037"/>
      <c r="V90" s="32"/>
      <c r="W90" s="1005"/>
      <c r="X90" s="1000"/>
      <c r="Y90" s="1005"/>
      <c r="Z90" s="30"/>
      <c r="AA90" s="9"/>
      <c r="AB90" s="8"/>
      <c r="AC90" s="1000"/>
      <c r="AD90" s="1263"/>
      <c r="AE90" s="1265"/>
      <c r="AF90" s="1248"/>
    </row>
    <row r="91" spans="1:32" ht="27.6">
      <c r="A91" s="50"/>
      <c r="B91" s="28"/>
      <c r="C91" s="27"/>
      <c r="D91" s="9"/>
      <c r="E91" s="130"/>
      <c r="F91" s="1241"/>
      <c r="G91" s="9"/>
      <c r="H91" s="51"/>
      <c r="I91" s="1243"/>
      <c r="J91" s="1245"/>
      <c r="K91" s="1248"/>
      <c r="L91" s="1269"/>
      <c r="M91" s="1280"/>
      <c r="N91" s="9" t="s">
        <v>465</v>
      </c>
      <c r="O91" s="135" t="s">
        <v>406</v>
      </c>
      <c r="P91" s="1133"/>
      <c r="Q91" s="6">
        <v>3</v>
      </c>
      <c r="R91" s="25"/>
      <c r="S91" s="9"/>
      <c r="T91" s="1000"/>
      <c r="U91" s="1037"/>
      <c r="V91" s="32"/>
      <c r="W91" s="1005"/>
      <c r="X91" s="1000"/>
      <c r="Y91" s="1005"/>
      <c r="Z91" s="30"/>
      <c r="AA91" s="9"/>
      <c r="AB91" s="8"/>
      <c r="AC91" s="1000"/>
      <c r="AD91" s="1263"/>
      <c r="AE91" s="1265"/>
      <c r="AF91" s="1248"/>
    </row>
    <row r="92" spans="1:32">
      <c r="A92" s="50"/>
      <c r="B92" s="28"/>
      <c r="C92" s="27"/>
      <c r="D92" s="9"/>
      <c r="E92" s="130"/>
      <c r="F92" s="1241"/>
      <c r="G92" s="9"/>
      <c r="H92" s="51"/>
      <c r="I92" s="1243"/>
      <c r="J92" s="1245"/>
      <c r="K92" s="1248"/>
      <c r="L92" s="1269"/>
      <c r="M92" s="1280"/>
      <c r="N92" s="9" t="s">
        <v>464</v>
      </c>
      <c r="O92" s="135" t="s">
        <v>463</v>
      </c>
      <c r="P92" s="1133"/>
      <c r="Q92" s="6">
        <v>1.6</v>
      </c>
      <c r="R92" s="25"/>
      <c r="S92" s="9"/>
      <c r="T92" s="1000"/>
      <c r="U92" s="1037"/>
      <c r="V92" s="32"/>
      <c r="W92" s="1005"/>
      <c r="X92" s="1000"/>
      <c r="Y92" s="1005"/>
      <c r="Z92" s="30"/>
      <c r="AA92" s="9"/>
      <c r="AB92" s="8"/>
      <c r="AC92" s="1000"/>
      <c r="AD92" s="1263"/>
      <c r="AE92" s="1265"/>
      <c r="AF92" s="1248"/>
    </row>
    <row r="93" spans="1:32">
      <c r="A93" s="50"/>
      <c r="B93" s="28"/>
      <c r="C93" s="27"/>
      <c r="D93" s="9"/>
      <c r="E93" s="130"/>
      <c r="F93" s="1241"/>
      <c r="G93" s="9"/>
      <c r="H93" s="51"/>
      <c r="I93" s="1243"/>
      <c r="J93" s="1245"/>
      <c r="K93" s="1248"/>
      <c r="L93" s="1269"/>
      <c r="M93" s="1280"/>
      <c r="N93" s="9" t="s">
        <v>462</v>
      </c>
      <c r="O93" s="135" t="s">
        <v>189</v>
      </c>
      <c r="P93" s="1133"/>
      <c r="Q93" s="6">
        <v>3</v>
      </c>
      <c r="R93" s="25"/>
      <c r="S93" s="9"/>
      <c r="T93" s="1000"/>
      <c r="U93" s="1037"/>
      <c r="V93" s="32"/>
      <c r="W93" s="1005"/>
      <c r="X93" s="1000"/>
      <c r="Y93" s="1005"/>
      <c r="Z93" s="30"/>
      <c r="AA93" s="9"/>
      <c r="AB93" s="8"/>
      <c r="AC93" s="1000"/>
      <c r="AD93" s="1263"/>
      <c r="AE93" s="1265"/>
      <c r="AF93" s="1248"/>
    </row>
    <row r="94" spans="1:32">
      <c r="A94" s="47"/>
      <c r="B94" s="18"/>
      <c r="C94" s="20"/>
      <c r="D94" s="11"/>
      <c r="E94" s="120"/>
      <c r="F94" s="1275"/>
      <c r="G94" s="11"/>
      <c r="H94" s="48"/>
      <c r="I94" s="1259"/>
      <c r="J94" s="1246"/>
      <c r="K94" s="1249"/>
      <c r="L94" s="1270"/>
      <c r="M94" s="1281"/>
      <c r="N94" s="11"/>
      <c r="O94" s="156"/>
      <c r="P94" s="1134"/>
      <c r="Q94" s="1084"/>
      <c r="R94" s="18"/>
      <c r="S94" s="11"/>
      <c r="T94" s="1001"/>
      <c r="U94" s="14"/>
      <c r="V94" s="13"/>
      <c r="W94" s="1007"/>
      <c r="X94" s="1001"/>
      <c r="Y94" s="1007"/>
      <c r="Z94" s="12"/>
      <c r="AA94" s="11"/>
      <c r="AB94" s="10"/>
      <c r="AC94" s="1001"/>
      <c r="AD94" s="1273"/>
      <c r="AE94" s="1271"/>
      <c r="AF94" s="1249"/>
    </row>
    <row r="95" spans="1:32" ht="27.6">
      <c r="A95" s="65">
        <v>8</v>
      </c>
      <c r="B95" s="45" t="s">
        <v>25</v>
      </c>
      <c r="C95" s="44" t="s">
        <v>1882</v>
      </c>
      <c r="D95" s="35"/>
      <c r="E95" s="131"/>
      <c r="F95" s="1290" t="s">
        <v>114</v>
      </c>
      <c r="G95" s="119" t="s">
        <v>25</v>
      </c>
      <c r="H95" s="82" t="s">
        <v>42</v>
      </c>
      <c r="I95" s="1242">
        <v>210</v>
      </c>
      <c r="J95" s="1244" t="s">
        <v>41</v>
      </c>
      <c r="K95" s="1247" t="s">
        <v>461</v>
      </c>
      <c r="L95" s="1268" t="s">
        <v>46</v>
      </c>
      <c r="M95" s="1279"/>
      <c r="N95" s="85" t="s">
        <v>72</v>
      </c>
      <c r="O95" s="1162" t="s">
        <v>26</v>
      </c>
      <c r="P95" s="60">
        <v>1</v>
      </c>
      <c r="Q95" s="136">
        <v>96.96</v>
      </c>
      <c r="R95" s="45"/>
      <c r="S95" s="35"/>
      <c r="T95" s="999"/>
      <c r="U95" s="1004"/>
      <c r="V95" s="866"/>
      <c r="W95" s="1004"/>
      <c r="X95" s="999"/>
      <c r="Y95" s="1004"/>
      <c r="Z95" s="999"/>
      <c r="AA95" s="85"/>
      <c r="AB95" s="82"/>
      <c r="AC95" s="81"/>
      <c r="AD95" s="1262"/>
      <c r="AE95" s="1264"/>
      <c r="AF95" s="1247"/>
    </row>
    <row r="96" spans="1:32" ht="27.6">
      <c r="A96" s="50"/>
      <c r="B96" s="25" t="s">
        <v>16</v>
      </c>
      <c r="C96" s="24" t="s">
        <v>460</v>
      </c>
      <c r="D96" s="9"/>
      <c r="E96" s="130"/>
      <c r="F96" s="1241"/>
      <c r="G96" s="9" t="s">
        <v>16</v>
      </c>
      <c r="H96" s="9" t="s">
        <v>22</v>
      </c>
      <c r="I96" s="1243"/>
      <c r="J96" s="1245"/>
      <c r="K96" s="1248"/>
      <c r="L96" s="1269"/>
      <c r="M96" s="1280"/>
      <c r="N96" s="9" t="s">
        <v>445</v>
      </c>
      <c r="O96" s="135" t="s">
        <v>196</v>
      </c>
      <c r="P96" s="22">
        <v>1</v>
      </c>
      <c r="Q96" s="6">
        <v>32.479999999999997</v>
      </c>
      <c r="R96" s="25"/>
      <c r="S96" s="9"/>
      <c r="T96" s="1000"/>
      <c r="U96" s="1005"/>
      <c r="V96" s="86"/>
      <c r="W96" s="1005"/>
      <c r="X96" s="1000"/>
      <c r="Y96" s="1005"/>
      <c r="Z96" s="30"/>
      <c r="AA96" s="9"/>
      <c r="AB96" s="68"/>
      <c r="AC96" s="50"/>
      <c r="AD96" s="1263"/>
      <c r="AE96" s="1265"/>
      <c r="AF96" s="1248"/>
    </row>
    <row r="97" spans="1:32">
      <c r="A97" s="50"/>
      <c r="B97" s="25" t="s">
        <v>18</v>
      </c>
      <c r="C97" s="29" t="s">
        <v>459</v>
      </c>
      <c r="D97" s="9"/>
      <c r="E97" s="130"/>
      <c r="F97" s="1241"/>
      <c r="G97" s="9" t="s">
        <v>18</v>
      </c>
      <c r="H97" s="9" t="s">
        <v>19</v>
      </c>
      <c r="I97" s="1243"/>
      <c r="J97" s="1245"/>
      <c r="K97" s="1248"/>
      <c r="L97" s="1269"/>
      <c r="M97" s="1280"/>
      <c r="N97" s="9" t="s">
        <v>443</v>
      </c>
      <c r="O97" s="72" t="s">
        <v>54</v>
      </c>
      <c r="P97" s="22">
        <v>1</v>
      </c>
      <c r="Q97" s="6">
        <v>10.75</v>
      </c>
      <c r="R97" s="25"/>
      <c r="S97" s="9"/>
      <c r="T97" s="1000"/>
      <c r="U97" s="1037"/>
      <c r="V97" s="32"/>
      <c r="W97" s="1005"/>
      <c r="X97" s="1000"/>
      <c r="Y97" s="1005"/>
      <c r="Z97" s="30"/>
      <c r="AA97" s="9"/>
      <c r="AB97" s="68"/>
      <c r="AC97" s="50"/>
      <c r="AD97" s="1263"/>
      <c r="AE97" s="1265"/>
      <c r="AF97" s="1248"/>
    </row>
    <row r="98" spans="1:32" ht="41.4">
      <c r="A98" s="50"/>
      <c r="B98" s="28" t="s">
        <v>12</v>
      </c>
      <c r="C98" s="27" t="s">
        <v>101</v>
      </c>
      <c r="D98" s="9"/>
      <c r="E98" s="130"/>
      <c r="F98" s="1241"/>
      <c r="G98" s="9"/>
      <c r="H98" s="51"/>
      <c r="I98" s="1243"/>
      <c r="J98" s="1245"/>
      <c r="K98" s="1248"/>
      <c r="L98" s="1269"/>
      <c r="M98" s="1280"/>
      <c r="N98" s="9" t="s">
        <v>441</v>
      </c>
      <c r="O98" s="135" t="s">
        <v>21</v>
      </c>
      <c r="P98" s="22">
        <v>1</v>
      </c>
      <c r="Q98" s="6">
        <v>6</v>
      </c>
      <c r="R98" s="25"/>
      <c r="S98" s="9"/>
      <c r="T98" s="1000"/>
      <c r="U98" s="1037"/>
      <c r="V98" s="32"/>
      <c r="W98" s="1005"/>
      <c r="X98" s="1000"/>
      <c r="Y98" s="1005"/>
      <c r="Z98" s="30"/>
      <c r="AA98" s="9"/>
      <c r="AB98" s="68"/>
      <c r="AC98" s="50"/>
      <c r="AD98" s="1263"/>
      <c r="AE98" s="1265"/>
      <c r="AF98" s="1248"/>
    </row>
    <row r="99" spans="1:32">
      <c r="A99" s="50"/>
      <c r="B99" s="28" t="s">
        <v>439</v>
      </c>
      <c r="C99" s="59" t="s">
        <v>458</v>
      </c>
      <c r="D99" s="9"/>
      <c r="E99" s="130"/>
      <c r="F99" s="1241"/>
      <c r="G99" s="9"/>
      <c r="H99" s="51"/>
      <c r="I99" s="1243"/>
      <c r="J99" s="1245"/>
      <c r="K99" s="1248"/>
      <c r="L99" s="1269"/>
      <c r="M99" s="1280"/>
      <c r="N99" s="9" t="s">
        <v>439</v>
      </c>
      <c r="O99" s="135" t="s">
        <v>17</v>
      </c>
      <c r="P99" s="22">
        <v>1</v>
      </c>
      <c r="Q99" s="6"/>
      <c r="R99" s="25"/>
      <c r="S99" s="9"/>
      <c r="T99" s="1000"/>
      <c r="U99" s="1037"/>
      <c r="V99" s="32"/>
      <c r="W99" s="1005"/>
      <c r="X99" s="1000"/>
      <c r="Y99" s="1005"/>
      <c r="Z99" s="30"/>
      <c r="AA99" s="9"/>
      <c r="AB99" s="68"/>
      <c r="AC99" s="50"/>
      <c r="AD99" s="1263"/>
      <c r="AE99" s="1265"/>
      <c r="AF99" s="1248"/>
    </row>
    <row r="100" spans="1:32">
      <c r="A100" s="50"/>
      <c r="B100" s="28"/>
      <c r="C100" s="27"/>
      <c r="D100" s="9"/>
      <c r="E100" s="130"/>
      <c r="F100" s="1241"/>
      <c r="G100" s="9"/>
      <c r="H100" s="51"/>
      <c r="I100" s="1243"/>
      <c r="J100" s="1245"/>
      <c r="K100" s="1248"/>
      <c r="L100" s="1269"/>
      <c r="M100" s="1280"/>
      <c r="N100" s="9" t="s">
        <v>438</v>
      </c>
      <c r="O100" s="135" t="s">
        <v>11</v>
      </c>
      <c r="P100" s="22">
        <v>1</v>
      </c>
      <c r="Q100" s="6"/>
      <c r="R100" s="25"/>
      <c r="S100" s="9"/>
      <c r="T100" s="1000"/>
      <c r="U100" s="1037"/>
      <c r="V100" s="32"/>
      <c r="W100" s="1005"/>
      <c r="X100" s="1000"/>
      <c r="Y100" s="1005"/>
      <c r="Z100" s="30"/>
      <c r="AA100" s="9"/>
      <c r="AB100" s="68"/>
      <c r="AC100" s="50"/>
      <c r="AD100" s="1263"/>
      <c r="AE100" s="1265"/>
      <c r="AF100" s="1248"/>
    </row>
    <row r="101" spans="1:32">
      <c r="A101" s="50"/>
      <c r="B101" s="28"/>
      <c r="C101" s="27"/>
      <c r="D101" s="9"/>
      <c r="E101" s="130"/>
      <c r="F101" s="1241"/>
      <c r="G101" s="9"/>
      <c r="H101" s="51"/>
      <c r="I101" s="1243"/>
      <c r="J101" s="1245"/>
      <c r="K101" s="1248"/>
      <c r="L101" s="1269"/>
      <c r="M101" s="1280"/>
      <c r="N101" s="9" t="s">
        <v>437</v>
      </c>
      <c r="O101" s="135" t="s">
        <v>457</v>
      </c>
      <c r="P101" s="22"/>
      <c r="Q101" s="6">
        <v>40</v>
      </c>
      <c r="R101" s="25"/>
      <c r="S101" s="9"/>
      <c r="T101" s="1000"/>
      <c r="U101" s="1037"/>
      <c r="V101" s="32"/>
      <c r="W101" s="1005"/>
      <c r="X101" s="1000"/>
      <c r="Y101" s="1005"/>
      <c r="Z101" s="30"/>
      <c r="AA101" s="9"/>
      <c r="AB101" s="68"/>
      <c r="AC101" s="50"/>
      <c r="AD101" s="1263"/>
      <c r="AE101" s="1265"/>
      <c r="AF101" s="1248"/>
    </row>
    <row r="102" spans="1:32">
      <c r="A102" s="50"/>
      <c r="B102" s="28"/>
      <c r="C102" s="27"/>
      <c r="D102" s="9"/>
      <c r="E102" s="130"/>
      <c r="F102" s="1241"/>
      <c r="G102" s="9"/>
      <c r="H102" s="51"/>
      <c r="I102" s="1243"/>
      <c r="J102" s="1245"/>
      <c r="K102" s="1248"/>
      <c r="L102" s="1269"/>
      <c r="M102" s="1280"/>
      <c r="N102" s="9" t="s">
        <v>456</v>
      </c>
      <c r="O102" s="135" t="s">
        <v>123</v>
      </c>
      <c r="P102" s="22"/>
      <c r="Q102" s="6">
        <v>2</v>
      </c>
      <c r="R102" s="25"/>
      <c r="S102" s="9"/>
      <c r="T102" s="1000"/>
      <c r="U102" s="1037"/>
      <c r="V102" s="32"/>
      <c r="W102" s="1005"/>
      <c r="X102" s="1000"/>
      <c r="Y102" s="1005"/>
      <c r="Z102" s="30"/>
      <c r="AA102" s="9"/>
      <c r="AB102" s="68"/>
      <c r="AC102" s="50"/>
      <c r="AD102" s="1263"/>
      <c r="AE102" s="1265"/>
      <c r="AF102" s="1248"/>
    </row>
    <row r="103" spans="1:32">
      <c r="A103" s="50"/>
      <c r="B103" s="28"/>
      <c r="C103" s="27"/>
      <c r="D103" s="9"/>
      <c r="E103" s="130"/>
      <c r="F103" s="1241"/>
      <c r="G103" s="9"/>
      <c r="H103" s="51"/>
      <c r="I103" s="1243"/>
      <c r="J103" s="1245"/>
      <c r="K103" s="1248"/>
      <c r="L103" s="1269"/>
      <c r="M103" s="1280"/>
      <c r="N103" s="9" t="s">
        <v>455</v>
      </c>
      <c r="O103" s="135" t="s">
        <v>189</v>
      </c>
      <c r="P103" s="22"/>
      <c r="Q103" s="6">
        <v>30</v>
      </c>
      <c r="R103" s="25"/>
      <c r="S103" s="9"/>
      <c r="T103" s="1000"/>
      <c r="U103" s="1037"/>
      <c r="V103" s="32"/>
      <c r="W103" s="1005"/>
      <c r="X103" s="1000"/>
      <c r="Y103" s="1005"/>
      <c r="Z103" s="30"/>
      <c r="AA103" s="9"/>
      <c r="AB103" s="68"/>
      <c r="AC103" s="50"/>
      <c r="AD103" s="1263"/>
      <c r="AE103" s="1265"/>
      <c r="AF103" s="1248"/>
    </row>
    <row r="104" spans="1:32">
      <c r="A104" s="47"/>
      <c r="B104" s="18"/>
      <c r="C104" s="20"/>
      <c r="D104" s="11"/>
      <c r="E104" s="120"/>
      <c r="F104" s="1275"/>
      <c r="G104" s="11"/>
      <c r="H104" s="48"/>
      <c r="I104" s="1259"/>
      <c r="J104" s="1246"/>
      <c r="K104" s="1249"/>
      <c r="L104" s="1270"/>
      <c r="M104" s="1281"/>
      <c r="N104" s="11"/>
      <c r="O104" s="156"/>
      <c r="P104" s="126"/>
      <c r="Q104" s="1084"/>
      <c r="R104" s="18"/>
      <c r="S104" s="11"/>
      <c r="T104" s="1001"/>
      <c r="U104" s="14"/>
      <c r="V104" s="13"/>
      <c r="W104" s="1007"/>
      <c r="X104" s="1001"/>
      <c r="Y104" s="1007"/>
      <c r="Z104" s="12"/>
      <c r="AA104" s="11"/>
      <c r="AB104" s="76"/>
      <c r="AC104" s="47"/>
      <c r="AD104" s="1273"/>
      <c r="AE104" s="1271"/>
      <c r="AF104" s="1249"/>
    </row>
    <row r="105" spans="1:32" ht="27.6">
      <c r="A105" s="65">
        <v>9</v>
      </c>
      <c r="B105" s="45" t="s">
        <v>25</v>
      </c>
      <c r="C105" s="44" t="s">
        <v>454</v>
      </c>
      <c r="D105" s="35"/>
      <c r="E105" s="131"/>
      <c r="F105" s="1290" t="s">
        <v>453</v>
      </c>
      <c r="G105" s="119" t="s">
        <v>25</v>
      </c>
      <c r="H105" s="82" t="s">
        <v>29</v>
      </c>
      <c r="I105" s="1242">
        <v>583.82500000000005</v>
      </c>
      <c r="J105" s="1244" t="s">
        <v>41</v>
      </c>
      <c r="K105" s="1247" t="s">
        <v>452</v>
      </c>
      <c r="L105" s="1026"/>
      <c r="M105" s="1027"/>
      <c r="N105" s="85" t="s">
        <v>72</v>
      </c>
      <c r="O105" s="1162" t="s">
        <v>65</v>
      </c>
      <c r="P105" s="60">
        <v>3</v>
      </c>
      <c r="Q105" s="136">
        <v>205.6</v>
      </c>
      <c r="R105" s="45" t="s">
        <v>25</v>
      </c>
      <c r="S105" s="35" t="s">
        <v>24</v>
      </c>
      <c r="T105" s="999"/>
      <c r="U105" s="1004"/>
      <c r="V105" s="866"/>
      <c r="W105" s="1004"/>
      <c r="X105" s="999"/>
      <c r="Y105" s="1004"/>
      <c r="Z105" s="999"/>
      <c r="AA105" s="85"/>
      <c r="AB105" s="82"/>
      <c r="AC105" s="81"/>
      <c r="AD105" s="1012"/>
      <c r="AE105" s="1015"/>
      <c r="AF105" s="1247"/>
    </row>
    <row r="106" spans="1:32" ht="27.6">
      <c r="A106" s="50"/>
      <c r="B106" s="25" t="s">
        <v>16</v>
      </c>
      <c r="C106" s="24" t="s">
        <v>451</v>
      </c>
      <c r="D106" s="9"/>
      <c r="E106" s="130"/>
      <c r="F106" s="1241"/>
      <c r="G106" s="9" t="s">
        <v>16</v>
      </c>
      <c r="H106" s="9" t="s">
        <v>22</v>
      </c>
      <c r="I106" s="1243"/>
      <c r="J106" s="1245"/>
      <c r="K106" s="1248"/>
      <c r="L106" s="1030"/>
      <c r="M106" s="1000"/>
      <c r="N106" s="9" t="s">
        <v>445</v>
      </c>
      <c r="O106" s="135" t="s">
        <v>109</v>
      </c>
      <c r="P106" s="22">
        <v>3</v>
      </c>
      <c r="Q106" s="6">
        <v>38</v>
      </c>
      <c r="R106" s="25"/>
      <c r="S106" s="9"/>
      <c r="T106" s="1000"/>
      <c r="U106" s="1005"/>
      <c r="V106" s="86"/>
      <c r="W106" s="1005"/>
      <c r="X106" s="1000"/>
      <c r="Y106" s="1005"/>
      <c r="Z106" s="30"/>
      <c r="AA106" s="9"/>
      <c r="AB106" s="68"/>
      <c r="AC106" s="50"/>
      <c r="AD106" s="1010"/>
      <c r="AE106" s="1016"/>
      <c r="AF106" s="1248"/>
    </row>
    <row r="107" spans="1:32">
      <c r="A107" s="50"/>
      <c r="B107" s="25" t="s">
        <v>18</v>
      </c>
      <c r="C107" s="29" t="s">
        <v>63</v>
      </c>
      <c r="D107" s="9"/>
      <c r="E107" s="130"/>
      <c r="F107" s="1241"/>
      <c r="G107" s="9" t="s">
        <v>18</v>
      </c>
      <c r="H107" s="9" t="s">
        <v>19</v>
      </c>
      <c r="I107" s="1243"/>
      <c r="J107" s="1245"/>
      <c r="K107" s="1248"/>
      <c r="L107" s="1030"/>
      <c r="M107" s="1000"/>
      <c r="N107" s="9" t="s">
        <v>443</v>
      </c>
      <c r="O107" s="135" t="s">
        <v>21</v>
      </c>
      <c r="P107" s="22"/>
      <c r="Q107" s="6">
        <v>20.72</v>
      </c>
      <c r="R107" s="25" t="s">
        <v>16</v>
      </c>
      <c r="S107" s="9" t="s">
        <v>15</v>
      </c>
      <c r="T107" s="1000">
        <v>7</v>
      </c>
      <c r="U107" s="1037">
        <v>1</v>
      </c>
      <c r="V107" s="32" t="s">
        <v>36</v>
      </c>
      <c r="W107" s="7">
        <v>1</v>
      </c>
      <c r="X107" s="22">
        <v>0</v>
      </c>
      <c r="Y107" s="7">
        <v>0</v>
      </c>
      <c r="Z107" s="22">
        <f t="shared" ref="Z107:Z113" si="3">SUM(W107:Y107)</f>
        <v>1</v>
      </c>
      <c r="AA107" s="9"/>
      <c r="AB107" s="68"/>
      <c r="AC107" s="50"/>
      <c r="AD107" s="1010"/>
      <c r="AE107" s="1016"/>
      <c r="AF107" s="1248"/>
    </row>
    <row r="108" spans="1:32" ht="49.5" customHeight="1">
      <c r="A108" s="50"/>
      <c r="B108" s="28" t="s">
        <v>12</v>
      </c>
      <c r="C108" s="27" t="s">
        <v>13</v>
      </c>
      <c r="D108" s="9"/>
      <c r="E108" s="130"/>
      <c r="F108" s="1241"/>
      <c r="G108" s="9"/>
      <c r="H108" s="51"/>
      <c r="I108" s="1243"/>
      <c r="J108" s="1245"/>
      <c r="K108" s="1248"/>
      <c r="L108" s="1030"/>
      <c r="M108" s="1000"/>
      <c r="N108" s="9"/>
      <c r="O108" s="135"/>
      <c r="P108" s="22"/>
      <c r="Q108" s="6"/>
      <c r="R108" s="25"/>
      <c r="S108" s="9"/>
      <c r="T108" s="1000"/>
      <c r="U108" s="1037">
        <v>2</v>
      </c>
      <c r="V108" s="32" t="s">
        <v>14</v>
      </c>
      <c r="W108" s="7">
        <v>2</v>
      </c>
      <c r="X108" s="22">
        <v>0</v>
      </c>
      <c r="Y108" s="7">
        <v>0</v>
      </c>
      <c r="Z108" s="22">
        <f t="shared" si="3"/>
        <v>2</v>
      </c>
      <c r="AA108" s="9"/>
      <c r="AB108" s="8"/>
      <c r="AC108" s="1000"/>
      <c r="AD108" s="1010"/>
      <c r="AE108" s="1016"/>
      <c r="AF108" s="1248"/>
    </row>
    <row r="109" spans="1:32">
      <c r="A109" s="50"/>
      <c r="B109" s="28" t="s">
        <v>8</v>
      </c>
      <c r="C109" s="27" t="s">
        <v>450</v>
      </c>
      <c r="D109" s="9"/>
      <c r="E109" s="130"/>
      <c r="F109" s="1241"/>
      <c r="G109" s="9"/>
      <c r="H109" s="51"/>
      <c r="I109" s="1243"/>
      <c r="J109" s="1245"/>
      <c r="K109" s="1248"/>
      <c r="L109" s="1030"/>
      <c r="M109" s="1000"/>
      <c r="N109" s="9"/>
      <c r="O109" s="135"/>
      <c r="P109" s="22"/>
      <c r="Q109" s="6"/>
      <c r="R109" s="25"/>
      <c r="S109" s="9"/>
      <c r="T109" s="1000"/>
      <c r="U109" s="1037">
        <v>3</v>
      </c>
      <c r="V109" s="32" t="s">
        <v>34</v>
      </c>
      <c r="W109" s="7">
        <v>0</v>
      </c>
      <c r="X109" s="22">
        <v>1</v>
      </c>
      <c r="Y109" s="7">
        <v>0</v>
      </c>
      <c r="Z109" s="22">
        <f t="shared" si="3"/>
        <v>1</v>
      </c>
      <c r="AA109" s="9"/>
      <c r="AB109" s="8"/>
      <c r="AC109" s="1000"/>
      <c r="AD109" s="1010"/>
      <c r="AE109" s="1016"/>
      <c r="AF109" s="1248"/>
    </row>
    <row r="110" spans="1:32">
      <c r="A110" s="50"/>
      <c r="B110" s="28"/>
      <c r="C110" s="27"/>
      <c r="D110" s="9"/>
      <c r="E110" s="130"/>
      <c r="F110" s="1241"/>
      <c r="G110" s="9"/>
      <c r="H110" s="51"/>
      <c r="I110" s="1243"/>
      <c r="J110" s="1245"/>
      <c r="K110" s="1248"/>
      <c r="L110" s="1030"/>
      <c r="M110" s="1000"/>
      <c r="N110" s="9"/>
      <c r="O110" s="135"/>
      <c r="P110" s="22"/>
      <c r="Q110" s="6"/>
      <c r="R110" s="25"/>
      <c r="S110" s="9"/>
      <c r="T110" s="1000"/>
      <c r="U110" s="1037">
        <v>4</v>
      </c>
      <c r="V110" s="32" t="s">
        <v>249</v>
      </c>
      <c r="W110" s="7">
        <v>0</v>
      </c>
      <c r="X110" s="22">
        <v>4</v>
      </c>
      <c r="Y110" s="7">
        <v>0</v>
      </c>
      <c r="Z110" s="22">
        <f t="shared" si="3"/>
        <v>4</v>
      </c>
      <c r="AA110" s="9"/>
      <c r="AB110" s="8"/>
      <c r="AC110" s="1000"/>
      <c r="AD110" s="1010"/>
      <c r="AE110" s="1016"/>
      <c r="AF110" s="1248"/>
    </row>
    <row r="111" spans="1:32">
      <c r="A111" s="50"/>
      <c r="B111" s="28"/>
      <c r="C111" s="27"/>
      <c r="D111" s="9"/>
      <c r="E111" s="130"/>
      <c r="F111" s="1241"/>
      <c r="G111" s="9"/>
      <c r="H111" s="51"/>
      <c r="I111" s="1243"/>
      <c r="J111" s="1245"/>
      <c r="K111" s="1248"/>
      <c r="L111" s="1030"/>
      <c r="M111" s="1000"/>
      <c r="N111" s="9"/>
      <c r="O111" s="135"/>
      <c r="P111" s="22"/>
      <c r="Q111" s="6"/>
      <c r="R111" s="25"/>
      <c r="S111" s="9"/>
      <c r="T111" s="1000"/>
      <c r="U111" s="1037">
        <v>5</v>
      </c>
      <c r="V111" s="32" t="s">
        <v>429</v>
      </c>
      <c r="W111" s="7">
        <v>0</v>
      </c>
      <c r="X111" s="22">
        <v>3</v>
      </c>
      <c r="Y111" s="7">
        <v>0</v>
      </c>
      <c r="Z111" s="22">
        <f t="shared" si="3"/>
        <v>3</v>
      </c>
      <c r="AA111" s="9"/>
      <c r="AB111" s="8"/>
      <c r="AC111" s="1000"/>
      <c r="AD111" s="1010"/>
      <c r="AE111" s="1016"/>
      <c r="AF111" s="1248"/>
    </row>
    <row r="112" spans="1:32">
      <c r="A112" s="50"/>
      <c r="B112" s="28"/>
      <c r="C112" s="27"/>
      <c r="D112" s="9"/>
      <c r="E112" s="130"/>
      <c r="F112" s="1241"/>
      <c r="G112" s="9"/>
      <c r="H112" s="51"/>
      <c r="I112" s="1243"/>
      <c r="J112" s="1245"/>
      <c r="K112" s="1248"/>
      <c r="L112" s="1030"/>
      <c r="M112" s="1000"/>
      <c r="N112" s="9"/>
      <c r="O112" s="135"/>
      <c r="P112" s="22"/>
      <c r="Q112" s="6"/>
      <c r="R112" s="25"/>
      <c r="S112" s="9"/>
      <c r="T112" s="1000"/>
      <c r="U112" s="1037">
        <v>6</v>
      </c>
      <c r="V112" s="32" t="s">
        <v>146</v>
      </c>
      <c r="W112" s="7">
        <v>0</v>
      </c>
      <c r="X112" s="22">
        <v>2</v>
      </c>
      <c r="Y112" s="7">
        <v>0</v>
      </c>
      <c r="Z112" s="22">
        <f t="shared" si="3"/>
        <v>2</v>
      </c>
      <c r="AA112" s="9"/>
      <c r="AB112" s="8"/>
      <c r="AC112" s="1000"/>
      <c r="AD112" s="1010"/>
      <c r="AE112" s="1016"/>
      <c r="AF112" s="1248"/>
    </row>
    <row r="113" spans="1:32">
      <c r="A113" s="50"/>
      <c r="B113" s="28"/>
      <c r="C113" s="27"/>
      <c r="D113" s="9"/>
      <c r="E113" s="130"/>
      <c r="F113" s="1241"/>
      <c r="G113" s="9"/>
      <c r="H113" s="51"/>
      <c r="I113" s="1243"/>
      <c r="J113" s="1245"/>
      <c r="K113" s="1248"/>
      <c r="L113" s="1030"/>
      <c r="M113" s="1000"/>
      <c r="N113" s="9"/>
      <c r="O113" s="135"/>
      <c r="P113" s="22"/>
      <c r="Q113" s="6"/>
      <c r="R113" s="25"/>
      <c r="S113" s="9"/>
      <c r="T113" s="1000"/>
      <c r="U113" s="1037">
        <v>7</v>
      </c>
      <c r="V113" s="32" t="s">
        <v>1</v>
      </c>
      <c r="W113" s="7">
        <v>0</v>
      </c>
      <c r="X113" s="22">
        <v>6</v>
      </c>
      <c r="Y113" s="7">
        <v>0</v>
      </c>
      <c r="Z113" s="22">
        <f t="shared" si="3"/>
        <v>6</v>
      </c>
      <c r="AA113" s="9"/>
      <c r="AB113" s="8"/>
      <c r="AC113" s="1000"/>
      <c r="AD113" s="1010"/>
      <c r="AE113" s="1016"/>
      <c r="AF113" s="1248"/>
    </row>
    <row r="114" spans="1:32">
      <c r="A114" s="50"/>
      <c r="B114" s="28"/>
      <c r="C114" s="27"/>
      <c r="D114" s="9"/>
      <c r="E114" s="130"/>
      <c r="F114" s="1241"/>
      <c r="G114" s="9"/>
      <c r="H114" s="51"/>
      <c r="I114" s="1243"/>
      <c r="J114" s="1245"/>
      <c r="K114" s="1248"/>
      <c r="L114" s="1030"/>
      <c r="M114" s="1000"/>
      <c r="N114" s="9"/>
      <c r="O114" s="135"/>
      <c r="P114" s="22"/>
      <c r="Q114" s="6"/>
      <c r="R114" s="25"/>
      <c r="S114" s="9"/>
      <c r="T114" s="1000"/>
      <c r="U114" s="1037"/>
      <c r="V114" s="32"/>
      <c r="W114" s="1005"/>
      <c r="X114" s="1000"/>
      <c r="Y114" s="1005"/>
      <c r="Z114" s="30"/>
      <c r="AA114" s="9"/>
      <c r="AB114" s="8"/>
      <c r="AC114" s="1000"/>
      <c r="AD114" s="1010"/>
      <c r="AE114" s="1016"/>
      <c r="AF114" s="1248"/>
    </row>
    <row r="115" spans="1:32" ht="1.5" customHeight="1">
      <c r="A115" s="47"/>
      <c r="B115" s="18"/>
      <c r="C115" s="20"/>
      <c r="D115" s="11"/>
      <c r="E115" s="120"/>
      <c r="F115" s="1275"/>
      <c r="G115" s="11"/>
      <c r="H115" s="48"/>
      <c r="I115" s="1259"/>
      <c r="J115" s="1246"/>
      <c r="K115" s="1249"/>
      <c r="L115" s="1035"/>
      <c r="M115" s="1001"/>
      <c r="N115" s="11"/>
      <c r="O115" s="156"/>
      <c r="P115" s="126"/>
      <c r="Q115" s="1084"/>
      <c r="R115" s="18"/>
      <c r="S115" s="11"/>
      <c r="T115" s="1001"/>
      <c r="U115" s="14"/>
      <c r="V115" s="13"/>
      <c r="W115" s="1007"/>
      <c r="X115" s="1001"/>
      <c r="Y115" s="1007"/>
      <c r="Z115" s="12"/>
      <c r="AA115" s="11"/>
      <c r="AB115" s="10"/>
      <c r="AC115" s="1001"/>
      <c r="AD115" s="1011"/>
      <c r="AE115" s="1017"/>
      <c r="AF115" s="1249"/>
    </row>
    <row r="116" spans="1:32" ht="27.6">
      <c r="A116" s="65">
        <v>10</v>
      </c>
      <c r="B116" s="45" t="s">
        <v>25</v>
      </c>
      <c r="C116" s="29" t="s">
        <v>1883</v>
      </c>
      <c r="D116" s="85"/>
      <c r="E116" s="35"/>
      <c r="F116" s="1290" t="s">
        <v>448</v>
      </c>
      <c r="G116" s="119" t="s">
        <v>25</v>
      </c>
      <c r="H116" s="68" t="s">
        <v>29</v>
      </c>
      <c r="I116" s="1242">
        <v>229</v>
      </c>
      <c r="J116" s="1244" t="s">
        <v>41</v>
      </c>
      <c r="K116" s="1248" t="s">
        <v>447</v>
      </c>
      <c r="L116" s="1268" t="s">
        <v>46</v>
      </c>
      <c r="M116" s="1280"/>
      <c r="N116" s="85" t="s">
        <v>72</v>
      </c>
      <c r="O116" s="1162" t="s">
        <v>26</v>
      </c>
      <c r="P116" s="60">
        <v>1</v>
      </c>
      <c r="Q116" s="136">
        <v>52.5</v>
      </c>
      <c r="R116" s="45"/>
      <c r="S116" s="35"/>
      <c r="T116" s="999"/>
      <c r="U116" s="1004"/>
      <c r="V116" s="866"/>
      <c r="W116" s="1004"/>
      <c r="X116" s="999"/>
      <c r="Y116" s="1004"/>
      <c r="Z116" s="1000"/>
      <c r="AA116" s="85"/>
      <c r="AB116" s="82"/>
      <c r="AC116" s="81"/>
      <c r="AD116" s="1262"/>
      <c r="AE116" s="1264"/>
      <c r="AF116" s="1247"/>
    </row>
    <row r="117" spans="1:32" ht="27.6">
      <c r="A117" s="50"/>
      <c r="B117" s="25" t="s">
        <v>16</v>
      </c>
      <c r="C117" s="24" t="s">
        <v>446</v>
      </c>
      <c r="D117" s="9"/>
      <c r="E117" s="8"/>
      <c r="F117" s="1241"/>
      <c r="G117" s="9" t="s">
        <v>16</v>
      </c>
      <c r="H117" s="9" t="s">
        <v>22</v>
      </c>
      <c r="I117" s="1243"/>
      <c r="J117" s="1245"/>
      <c r="K117" s="1248"/>
      <c r="L117" s="1269"/>
      <c r="M117" s="1280"/>
      <c r="N117" s="9" t="s">
        <v>445</v>
      </c>
      <c r="O117" s="135" t="s">
        <v>444</v>
      </c>
      <c r="P117" s="22">
        <v>2</v>
      </c>
      <c r="Q117" s="23">
        <v>75.150000000000006</v>
      </c>
      <c r="R117" s="25"/>
      <c r="S117" s="9"/>
      <c r="T117" s="1000"/>
      <c r="U117" s="1005"/>
      <c r="V117" s="86"/>
      <c r="W117" s="1005"/>
      <c r="X117" s="1000"/>
      <c r="Y117" s="1005"/>
      <c r="Z117" s="30"/>
      <c r="AA117" s="9"/>
      <c r="AB117" s="68"/>
      <c r="AC117" s="50"/>
      <c r="AD117" s="1263"/>
      <c r="AE117" s="1265"/>
      <c r="AF117" s="1248"/>
    </row>
    <row r="118" spans="1:32">
      <c r="A118" s="50"/>
      <c r="B118" s="25" t="s">
        <v>18</v>
      </c>
      <c r="C118" s="29" t="s">
        <v>127</v>
      </c>
      <c r="D118" s="9"/>
      <c r="E118" s="9"/>
      <c r="F118" s="1241"/>
      <c r="G118" s="9" t="s">
        <v>18</v>
      </c>
      <c r="H118" s="9" t="s">
        <v>19</v>
      </c>
      <c r="I118" s="1243"/>
      <c r="J118" s="1245"/>
      <c r="K118" s="1248"/>
      <c r="L118" s="1269"/>
      <c r="M118" s="1280"/>
      <c r="N118" s="9" t="s">
        <v>443</v>
      </c>
      <c r="O118" s="135" t="s">
        <v>21</v>
      </c>
      <c r="P118" s="22">
        <v>1</v>
      </c>
      <c r="Q118" s="23">
        <v>23.3</v>
      </c>
      <c r="R118" s="25"/>
      <c r="S118" s="9"/>
      <c r="T118" s="1255"/>
      <c r="U118" s="1037"/>
      <c r="V118" s="32"/>
      <c r="W118" s="1005"/>
      <c r="X118" s="1000"/>
      <c r="Y118" s="1005"/>
      <c r="Z118" s="30"/>
      <c r="AA118" s="9"/>
      <c r="AB118" s="68"/>
      <c r="AC118" s="50"/>
      <c r="AD118" s="1263"/>
      <c r="AE118" s="1265"/>
      <c r="AF118" s="1248"/>
    </row>
    <row r="119" spans="1:32" ht="41.4">
      <c r="A119" s="50"/>
      <c r="B119" s="28" t="s">
        <v>12</v>
      </c>
      <c r="C119" s="27" t="s">
        <v>442</v>
      </c>
      <c r="D119" s="9"/>
      <c r="E119" s="68"/>
      <c r="F119" s="1241"/>
      <c r="G119" s="9"/>
      <c r="H119" s="51"/>
      <c r="I119" s="1243"/>
      <c r="J119" s="1245"/>
      <c r="K119" s="1248"/>
      <c r="L119" s="1269"/>
      <c r="M119" s="1280"/>
      <c r="N119" s="9" t="s">
        <v>441</v>
      </c>
      <c r="O119" s="135" t="s">
        <v>17</v>
      </c>
      <c r="P119" s="22">
        <v>1</v>
      </c>
      <c r="Q119" s="6"/>
      <c r="R119" s="25"/>
      <c r="S119" s="9"/>
      <c r="T119" s="1255"/>
      <c r="U119" s="1037"/>
      <c r="V119" s="32"/>
      <c r="W119" s="1005"/>
      <c r="X119" s="1000"/>
      <c r="Y119" s="1005"/>
      <c r="Z119" s="30"/>
      <c r="AA119" s="9"/>
      <c r="AB119" s="68"/>
      <c r="AC119" s="50"/>
      <c r="AD119" s="1263"/>
      <c r="AE119" s="1265"/>
      <c r="AF119" s="1248"/>
    </row>
    <row r="120" spans="1:32">
      <c r="A120" s="50"/>
      <c r="B120" s="28" t="s">
        <v>8</v>
      </c>
      <c r="C120" s="27" t="s">
        <v>440</v>
      </c>
      <c r="D120" s="9"/>
      <c r="E120" s="68"/>
      <c r="F120" s="1241"/>
      <c r="G120" s="9"/>
      <c r="H120" s="51"/>
      <c r="I120" s="1243"/>
      <c r="J120" s="1245"/>
      <c r="K120" s="1248"/>
      <c r="L120" s="1269"/>
      <c r="M120" s="1280"/>
      <c r="N120" s="9" t="s">
        <v>439</v>
      </c>
      <c r="O120" s="135" t="s">
        <v>11</v>
      </c>
      <c r="P120" s="22">
        <v>1</v>
      </c>
      <c r="Q120" s="6"/>
      <c r="R120" s="25"/>
      <c r="S120" s="9"/>
      <c r="T120" s="1255"/>
      <c r="U120" s="1037"/>
      <c r="V120" s="32"/>
      <c r="W120" s="1005"/>
      <c r="X120" s="1000"/>
      <c r="Y120" s="1005"/>
      <c r="Z120" s="30"/>
      <c r="AA120" s="9"/>
      <c r="AB120" s="68"/>
      <c r="AC120" s="50"/>
      <c r="AD120" s="1263"/>
      <c r="AE120" s="1265"/>
      <c r="AF120" s="1248"/>
    </row>
    <row r="121" spans="1:32">
      <c r="A121" s="50"/>
      <c r="B121" s="28"/>
      <c r="C121" s="27"/>
      <c r="D121" s="9"/>
      <c r="E121" s="68"/>
      <c r="F121" s="1241"/>
      <c r="G121" s="9"/>
      <c r="H121" s="51"/>
      <c r="I121" s="1243"/>
      <c r="J121" s="1245"/>
      <c r="K121" s="1248"/>
      <c r="L121" s="1269"/>
      <c r="M121" s="1280"/>
      <c r="N121" s="9" t="s">
        <v>438</v>
      </c>
      <c r="O121" s="135" t="s">
        <v>123</v>
      </c>
      <c r="P121" s="1133"/>
      <c r="Q121" s="6">
        <v>0.8</v>
      </c>
      <c r="R121" s="25"/>
      <c r="S121" s="9"/>
      <c r="T121" s="1255"/>
      <c r="U121" s="1037"/>
      <c r="V121" s="32"/>
      <c r="W121" s="1005"/>
      <c r="X121" s="1000"/>
      <c r="Y121" s="1005"/>
      <c r="Z121" s="30"/>
      <c r="AA121" s="9"/>
      <c r="AB121" s="68"/>
      <c r="AC121" s="50"/>
      <c r="AD121" s="1263"/>
      <c r="AE121" s="1265"/>
      <c r="AF121" s="1248"/>
    </row>
    <row r="122" spans="1:32" s="1083" customFormat="1">
      <c r="A122" s="47"/>
      <c r="B122" s="21"/>
      <c r="C122" s="49"/>
      <c r="D122" s="11"/>
      <c r="E122" s="76"/>
      <c r="F122" s="1241"/>
      <c r="G122" s="11"/>
      <c r="H122" s="48"/>
      <c r="I122" s="1243"/>
      <c r="J122" s="1245"/>
      <c r="K122" s="1248"/>
      <c r="L122" s="1269"/>
      <c r="M122" s="1280"/>
      <c r="N122" s="11" t="s">
        <v>437</v>
      </c>
      <c r="O122" s="156" t="s">
        <v>189</v>
      </c>
      <c r="P122" s="1134"/>
      <c r="Q122" s="1084">
        <v>10.9</v>
      </c>
      <c r="R122" s="18"/>
      <c r="S122" s="11"/>
      <c r="T122" s="1255"/>
      <c r="U122" s="14"/>
      <c r="V122" s="13"/>
      <c r="W122" s="1127"/>
      <c r="X122" s="1134"/>
      <c r="Y122" s="1127"/>
      <c r="Z122" s="12"/>
      <c r="AA122" s="11"/>
      <c r="AB122" s="76"/>
      <c r="AC122" s="47"/>
      <c r="AD122" s="1263"/>
      <c r="AE122" s="1265"/>
      <c r="AF122" s="1248"/>
    </row>
    <row r="123" spans="1:32" ht="16.5" hidden="1" customHeight="1">
      <c r="A123" s="47"/>
      <c r="B123" s="21"/>
      <c r="C123" s="157"/>
      <c r="D123" s="11"/>
      <c r="E123" s="156"/>
      <c r="F123" s="1275"/>
      <c r="G123" s="11"/>
      <c r="H123" s="48"/>
      <c r="I123" s="1259"/>
      <c r="J123" s="1246"/>
      <c r="K123" s="1249"/>
      <c r="L123" s="1270"/>
      <c r="M123" s="1281"/>
      <c r="N123" s="11"/>
      <c r="O123" s="156"/>
      <c r="P123" s="1134"/>
      <c r="Q123" s="1127"/>
      <c r="R123" s="18"/>
      <c r="S123" s="11"/>
      <c r="T123" s="1258"/>
      <c r="U123" s="14"/>
      <c r="V123" s="13"/>
      <c r="W123" s="1007"/>
      <c r="X123" s="1001"/>
      <c r="Y123" s="1007"/>
      <c r="Z123" s="12"/>
      <c r="AA123" s="11"/>
      <c r="AB123" s="76"/>
      <c r="AC123" s="47"/>
      <c r="AD123" s="1273"/>
      <c r="AE123" s="1271"/>
      <c r="AF123" s="1249"/>
    </row>
    <row r="124" spans="1:32">
      <c r="A124" s="65">
        <v>11</v>
      </c>
      <c r="B124" s="45" t="s">
        <v>25</v>
      </c>
      <c r="C124" s="44" t="s">
        <v>436</v>
      </c>
      <c r="D124" s="85"/>
      <c r="E124" s="35"/>
      <c r="F124" s="1290" t="s">
        <v>435</v>
      </c>
      <c r="G124" s="119" t="s">
        <v>25</v>
      </c>
      <c r="H124" s="82" t="s">
        <v>29</v>
      </c>
      <c r="I124" s="1242">
        <v>298.13499999999999</v>
      </c>
      <c r="J124" s="1244" t="s">
        <v>41</v>
      </c>
      <c r="K124" s="1247" t="s">
        <v>434</v>
      </c>
      <c r="L124" s="1268" t="s">
        <v>46</v>
      </c>
      <c r="M124" s="1279"/>
      <c r="N124" s="85"/>
      <c r="O124" s="85" t="s">
        <v>433</v>
      </c>
      <c r="P124" s="60"/>
      <c r="Q124" s="136"/>
      <c r="R124" s="45" t="s">
        <v>25</v>
      </c>
      <c r="S124" s="35" t="s">
        <v>24</v>
      </c>
      <c r="T124" s="999"/>
      <c r="U124" s="1004"/>
      <c r="V124" s="866"/>
      <c r="W124" s="1004"/>
      <c r="X124" s="999"/>
      <c r="Y124" s="1004"/>
      <c r="Z124" s="999"/>
      <c r="AA124" s="85"/>
      <c r="AB124" s="82"/>
      <c r="AC124" s="81"/>
      <c r="AD124" s="1262"/>
      <c r="AE124" s="1264"/>
      <c r="AF124" s="1247"/>
    </row>
    <row r="125" spans="1:32" ht="27.6">
      <c r="A125" s="50"/>
      <c r="B125" s="25" t="s">
        <v>16</v>
      </c>
      <c r="C125" s="24" t="s">
        <v>432</v>
      </c>
      <c r="D125" s="9"/>
      <c r="E125" s="8"/>
      <c r="F125" s="1241"/>
      <c r="G125" s="9" t="s">
        <v>16</v>
      </c>
      <c r="H125" s="9" t="s">
        <v>22</v>
      </c>
      <c r="I125" s="1243"/>
      <c r="J125" s="1245"/>
      <c r="K125" s="1248"/>
      <c r="L125" s="1269"/>
      <c r="M125" s="1280"/>
      <c r="N125" s="9" t="s">
        <v>25</v>
      </c>
      <c r="O125" s="135" t="s">
        <v>26</v>
      </c>
      <c r="P125" s="22">
        <v>1</v>
      </c>
      <c r="Q125" s="6">
        <v>98</v>
      </c>
      <c r="R125" s="25"/>
      <c r="S125" s="9"/>
      <c r="T125" s="1000"/>
      <c r="U125" s="1005"/>
      <c r="V125" s="86"/>
      <c r="W125" s="1005"/>
      <c r="X125" s="1000"/>
      <c r="Y125" s="1005"/>
      <c r="Z125" s="30"/>
      <c r="AA125" s="9"/>
      <c r="AB125" s="68"/>
      <c r="AC125" s="50"/>
      <c r="AD125" s="1263"/>
      <c r="AE125" s="1265"/>
      <c r="AF125" s="1248"/>
    </row>
    <row r="126" spans="1:32">
      <c r="A126" s="50"/>
      <c r="B126" s="25" t="s">
        <v>18</v>
      </c>
      <c r="C126" s="29" t="s">
        <v>63</v>
      </c>
      <c r="D126" s="9"/>
      <c r="E126" s="9"/>
      <c r="F126" s="1241"/>
      <c r="G126" s="9" t="s">
        <v>18</v>
      </c>
      <c r="H126" s="9" t="s">
        <v>19</v>
      </c>
      <c r="I126" s="1243"/>
      <c r="J126" s="1245"/>
      <c r="K126" s="1248"/>
      <c r="L126" s="1269"/>
      <c r="M126" s="1280"/>
      <c r="N126" s="9" t="s">
        <v>16</v>
      </c>
      <c r="O126" s="135" t="s">
        <v>21</v>
      </c>
      <c r="P126" s="22">
        <v>1</v>
      </c>
      <c r="Q126" s="6">
        <v>10.5</v>
      </c>
      <c r="R126" s="25" t="s">
        <v>16</v>
      </c>
      <c r="S126" s="9" t="s">
        <v>15</v>
      </c>
      <c r="T126" s="86">
        <v>7</v>
      </c>
      <c r="U126" s="1037">
        <v>1</v>
      </c>
      <c r="V126" s="32" t="s">
        <v>14</v>
      </c>
      <c r="W126" s="7">
        <v>2</v>
      </c>
      <c r="X126" s="22">
        <v>0</v>
      </c>
      <c r="Y126" s="7">
        <v>0</v>
      </c>
      <c r="Z126" s="22">
        <f t="shared" ref="Z126:Z132" si="4">SUM(W126:Y126)</f>
        <v>2</v>
      </c>
      <c r="AA126" s="9"/>
      <c r="AB126" s="68"/>
      <c r="AC126" s="50"/>
      <c r="AD126" s="1263"/>
      <c r="AE126" s="1265"/>
      <c r="AF126" s="1248"/>
    </row>
    <row r="127" spans="1:32" ht="41.4">
      <c r="A127" s="50"/>
      <c r="B127" s="28" t="s">
        <v>12</v>
      </c>
      <c r="C127" s="27" t="s">
        <v>101</v>
      </c>
      <c r="D127" s="9"/>
      <c r="E127" s="68"/>
      <c r="F127" s="1241"/>
      <c r="G127" s="9"/>
      <c r="H127" s="51"/>
      <c r="I127" s="1243"/>
      <c r="J127" s="1245"/>
      <c r="K127" s="1248"/>
      <c r="L127" s="1269"/>
      <c r="M127" s="1280"/>
      <c r="N127" s="9" t="s">
        <v>18</v>
      </c>
      <c r="O127" s="135" t="s">
        <v>17</v>
      </c>
      <c r="P127" s="22">
        <v>1</v>
      </c>
      <c r="Q127" s="6"/>
      <c r="R127" s="25"/>
      <c r="S127" s="9"/>
      <c r="T127" s="86"/>
      <c r="U127" s="1005">
        <v>2</v>
      </c>
      <c r="V127" s="86" t="s">
        <v>273</v>
      </c>
      <c r="W127" s="7">
        <v>0</v>
      </c>
      <c r="X127" s="22">
        <v>5</v>
      </c>
      <c r="Y127" s="7">
        <v>0</v>
      </c>
      <c r="Z127" s="22">
        <f t="shared" si="4"/>
        <v>5</v>
      </c>
      <c r="AA127" s="9"/>
      <c r="AB127" s="8"/>
      <c r="AC127" s="1000"/>
      <c r="AD127" s="1263"/>
      <c r="AE127" s="1265"/>
      <c r="AF127" s="1248"/>
    </row>
    <row r="128" spans="1:32">
      <c r="A128" s="50"/>
      <c r="B128" s="28" t="s">
        <v>8</v>
      </c>
      <c r="C128" s="27" t="s">
        <v>431</v>
      </c>
      <c r="D128" s="9"/>
      <c r="E128" s="68"/>
      <c r="F128" s="1241"/>
      <c r="G128" s="9"/>
      <c r="H128" s="51"/>
      <c r="I128" s="1243"/>
      <c r="J128" s="1245"/>
      <c r="K128" s="1248"/>
      <c r="L128" s="1269"/>
      <c r="M128" s="1280"/>
      <c r="N128" s="9" t="s">
        <v>12</v>
      </c>
      <c r="O128" s="135" t="s">
        <v>11</v>
      </c>
      <c r="P128" s="22">
        <v>1</v>
      </c>
      <c r="Q128" s="6"/>
      <c r="R128" s="25"/>
      <c r="S128" s="9"/>
      <c r="T128" s="86"/>
      <c r="U128" s="1037">
        <v>3</v>
      </c>
      <c r="V128" s="86" t="s">
        <v>50</v>
      </c>
      <c r="W128" s="7">
        <v>5</v>
      </c>
      <c r="X128" s="22">
        <v>25</v>
      </c>
      <c r="Y128" s="7">
        <v>0</v>
      </c>
      <c r="Z128" s="22">
        <f t="shared" si="4"/>
        <v>30</v>
      </c>
      <c r="AA128" s="9"/>
      <c r="AB128" s="8"/>
      <c r="AC128" s="1000"/>
      <c r="AD128" s="1263"/>
      <c r="AE128" s="1265"/>
      <c r="AF128" s="1248"/>
    </row>
    <row r="129" spans="1:32">
      <c r="A129" s="50"/>
      <c r="B129" s="28"/>
      <c r="C129" s="27"/>
      <c r="D129" s="9"/>
      <c r="E129" s="68"/>
      <c r="F129" s="1241"/>
      <c r="G129" s="9"/>
      <c r="H129" s="51"/>
      <c r="I129" s="1243"/>
      <c r="J129" s="1245"/>
      <c r="K129" s="1248"/>
      <c r="L129" s="1269"/>
      <c r="M129" s="1280"/>
      <c r="N129" s="9"/>
      <c r="O129" s="135"/>
      <c r="P129" s="22"/>
      <c r="Q129" s="6"/>
      <c r="R129" s="25"/>
      <c r="S129" s="9"/>
      <c r="T129" s="86"/>
      <c r="U129" s="1005">
        <v>4</v>
      </c>
      <c r="V129" s="86" t="s">
        <v>2</v>
      </c>
      <c r="W129" s="7">
        <v>0</v>
      </c>
      <c r="X129" s="22">
        <v>30</v>
      </c>
      <c r="Y129" s="7">
        <v>0</v>
      </c>
      <c r="Z129" s="22">
        <f t="shared" si="4"/>
        <v>30</v>
      </c>
      <c r="AA129" s="9"/>
      <c r="AB129" s="8"/>
      <c r="AC129" s="1000"/>
      <c r="AD129" s="1263"/>
      <c r="AE129" s="1265"/>
      <c r="AF129" s="1248"/>
    </row>
    <row r="130" spans="1:32">
      <c r="A130" s="50"/>
      <c r="B130" s="28"/>
      <c r="C130" s="27"/>
      <c r="D130" s="9"/>
      <c r="E130" s="68"/>
      <c r="F130" s="1241"/>
      <c r="G130" s="9"/>
      <c r="H130" s="51"/>
      <c r="I130" s="1243"/>
      <c r="J130" s="1245"/>
      <c r="K130" s="1248"/>
      <c r="L130" s="1269"/>
      <c r="M130" s="1280"/>
      <c r="N130" s="9"/>
      <c r="O130" s="135" t="s">
        <v>430</v>
      </c>
      <c r="P130" s="22"/>
      <c r="Q130" s="6"/>
      <c r="R130" s="25"/>
      <c r="S130" s="9"/>
      <c r="T130" s="86"/>
      <c r="U130" s="1037">
        <v>5</v>
      </c>
      <c r="V130" s="86" t="s">
        <v>429</v>
      </c>
      <c r="W130" s="7">
        <v>0</v>
      </c>
      <c r="X130" s="22">
        <v>6</v>
      </c>
      <c r="Y130" s="7">
        <v>0</v>
      </c>
      <c r="Z130" s="22">
        <f t="shared" si="4"/>
        <v>6</v>
      </c>
      <c r="AA130" s="9"/>
      <c r="AB130" s="8"/>
      <c r="AC130" s="1000"/>
      <c r="AD130" s="1263"/>
      <c r="AE130" s="1265"/>
      <c r="AF130" s="1248"/>
    </row>
    <row r="131" spans="1:32">
      <c r="A131" s="50"/>
      <c r="B131" s="28"/>
      <c r="C131" s="27"/>
      <c r="D131" s="9"/>
      <c r="E131" s="68"/>
      <c r="F131" s="1241"/>
      <c r="G131" s="9"/>
      <c r="H131" s="51"/>
      <c r="I131" s="1243"/>
      <c r="J131" s="1245"/>
      <c r="K131" s="1248"/>
      <c r="L131" s="1269"/>
      <c r="M131" s="1280"/>
      <c r="N131" s="9" t="s">
        <v>25</v>
      </c>
      <c r="O131" s="135" t="s">
        <v>17</v>
      </c>
      <c r="P131" s="22">
        <v>1</v>
      </c>
      <c r="Q131" s="6"/>
      <c r="R131" s="25"/>
      <c r="S131" s="9"/>
      <c r="T131" s="86"/>
      <c r="U131" s="1005">
        <v>6</v>
      </c>
      <c r="V131" s="86" t="s">
        <v>428</v>
      </c>
      <c r="W131" s="7">
        <v>0</v>
      </c>
      <c r="X131" s="22">
        <v>2</v>
      </c>
      <c r="Y131" s="7">
        <v>0</v>
      </c>
      <c r="Z131" s="22">
        <f t="shared" si="4"/>
        <v>2</v>
      </c>
      <c r="AA131" s="9"/>
      <c r="AB131" s="8"/>
      <c r="AC131" s="1000"/>
      <c r="AD131" s="1263"/>
      <c r="AE131" s="1265"/>
      <c r="AF131" s="1248"/>
    </row>
    <row r="132" spans="1:32">
      <c r="A132" s="50"/>
      <c r="B132" s="28"/>
      <c r="C132" s="27"/>
      <c r="D132" s="9"/>
      <c r="E132" s="68"/>
      <c r="F132" s="1241"/>
      <c r="G132" s="9"/>
      <c r="H132" s="51"/>
      <c r="I132" s="1243"/>
      <c r="J132" s="1245"/>
      <c r="K132" s="1248"/>
      <c r="L132" s="1269"/>
      <c r="M132" s="1280"/>
      <c r="N132" s="9" t="s">
        <v>16</v>
      </c>
      <c r="O132" s="135" t="s">
        <v>11</v>
      </c>
      <c r="P132" s="22">
        <v>1</v>
      </c>
      <c r="Q132" s="6"/>
      <c r="R132" s="25"/>
      <c r="S132" s="9"/>
      <c r="T132" s="86"/>
      <c r="U132" s="1037">
        <v>7</v>
      </c>
      <c r="V132" s="86" t="s">
        <v>136</v>
      </c>
      <c r="W132" s="7">
        <v>3</v>
      </c>
      <c r="X132" s="22">
        <v>0</v>
      </c>
      <c r="Y132" s="7">
        <v>0</v>
      </c>
      <c r="Z132" s="22">
        <f t="shared" si="4"/>
        <v>3</v>
      </c>
      <c r="AA132" s="9"/>
      <c r="AB132" s="8"/>
      <c r="AC132" s="1000"/>
      <c r="AD132" s="1263"/>
      <c r="AE132" s="1265"/>
      <c r="AF132" s="1248"/>
    </row>
    <row r="133" spans="1:32">
      <c r="A133" s="50"/>
      <c r="B133" s="28"/>
      <c r="C133" s="27"/>
      <c r="D133" s="9"/>
      <c r="E133" s="68"/>
      <c r="F133" s="1241"/>
      <c r="G133" s="9"/>
      <c r="H133" s="51"/>
      <c r="I133" s="1243"/>
      <c r="J133" s="1245"/>
      <c r="K133" s="1248"/>
      <c r="L133" s="1269"/>
      <c r="M133" s="1280"/>
      <c r="N133" s="9"/>
      <c r="O133" s="135"/>
      <c r="P133" s="22"/>
      <c r="Q133" s="6"/>
      <c r="R133" s="25"/>
      <c r="S133" s="9"/>
      <c r="T133" s="86"/>
      <c r="U133" s="1005"/>
      <c r="V133" s="86"/>
      <c r="W133" s="1005"/>
      <c r="X133" s="1000"/>
      <c r="Y133" s="1005"/>
      <c r="Z133" s="30"/>
      <c r="AA133" s="9"/>
      <c r="AB133" s="8"/>
      <c r="AC133" s="1000"/>
      <c r="AD133" s="1263"/>
      <c r="AE133" s="1265"/>
      <c r="AF133" s="1248"/>
    </row>
    <row r="134" spans="1:32">
      <c r="A134" s="50"/>
      <c r="B134" s="28"/>
      <c r="C134" s="27"/>
      <c r="D134" s="9"/>
      <c r="E134" s="68"/>
      <c r="F134" s="1241"/>
      <c r="G134" s="9"/>
      <c r="H134" s="51"/>
      <c r="I134" s="1243"/>
      <c r="J134" s="1245"/>
      <c r="K134" s="1248"/>
      <c r="L134" s="1269"/>
      <c r="M134" s="1280"/>
      <c r="N134" s="9"/>
      <c r="O134" s="135"/>
      <c r="P134" s="22"/>
      <c r="Q134" s="6"/>
      <c r="R134" s="25"/>
      <c r="S134" s="9"/>
      <c r="T134" s="86"/>
      <c r="U134" s="1005"/>
      <c r="V134" s="86"/>
      <c r="W134" s="1005"/>
      <c r="X134" s="1000"/>
      <c r="Y134" s="1005"/>
      <c r="Z134" s="30"/>
      <c r="AA134" s="9"/>
      <c r="AB134" s="8"/>
      <c r="AC134" s="1000"/>
      <c r="AD134" s="1263"/>
      <c r="AE134" s="1265"/>
      <c r="AF134" s="1248"/>
    </row>
    <row r="135" spans="1:32">
      <c r="A135" s="50"/>
      <c r="B135" s="28"/>
      <c r="C135" s="27"/>
      <c r="D135" s="9"/>
      <c r="E135" s="68"/>
      <c r="F135" s="1241"/>
      <c r="G135" s="9"/>
      <c r="H135" s="51"/>
      <c r="I135" s="1243"/>
      <c r="J135" s="1245"/>
      <c r="K135" s="1248"/>
      <c r="L135" s="1269"/>
      <c r="M135" s="1280"/>
      <c r="N135" s="9"/>
      <c r="O135" s="1164"/>
      <c r="P135" s="1185"/>
      <c r="Q135" s="6"/>
      <c r="R135" s="25"/>
      <c r="S135" s="9"/>
      <c r="T135" s="86"/>
      <c r="U135" s="1005"/>
      <c r="V135" s="86"/>
      <c r="W135" s="1005"/>
      <c r="X135" s="1000"/>
      <c r="Y135" s="1005"/>
      <c r="Z135" s="30"/>
      <c r="AA135" s="9"/>
      <c r="AB135" s="8"/>
      <c r="AC135" s="1000"/>
      <c r="AD135" s="1263"/>
      <c r="AE135" s="1265"/>
      <c r="AF135" s="1248"/>
    </row>
    <row r="136" spans="1:32">
      <c r="A136" s="50"/>
      <c r="B136" s="28"/>
      <c r="C136" s="27"/>
      <c r="D136" s="9"/>
      <c r="E136" s="68"/>
      <c r="F136" s="1241"/>
      <c r="G136" s="9"/>
      <c r="H136" s="51"/>
      <c r="I136" s="1243"/>
      <c r="J136" s="1245"/>
      <c r="K136" s="1248"/>
      <c r="L136" s="1269"/>
      <c r="M136" s="1280"/>
      <c r="N136" s="18"/>
      <c r="O136" s="1165"/>
      <c r="P136" s="1186"/>
      <c r="Q136" s="1179"/>
      <c r="R136" s="25"/>
      <c r="S136" s="9"/>
      <c r="T136" s="86"/>
      <c r="U136" s="1005"/>
      <c r="V136" s="86"/>
      <c r="W136" s="1005"/>
      <c r="X136" s="1000"/>
      <c r="Y136" s="1005"/>
      <c r="Z136" s="30"/>
      <c r="AA136" s="9"/>
      <c r="AB136" s="8"/>
      <c r="AC136" s="1000"/>
      <c r="AD136" s="1263"/>
      <c r="AE136" s="1265"/>
      <c r="AF136" s="1248"/>
    </row>
    <row r="137" spans="1:32" ht="27.6">
      <c r="A137" s="65">
        <v>12</v>
      </c>
      <c r="B137" s="45" t="s">
        <v>25</v>
      </c>
      <c r="C137" s="44" t="s">
        <v>44</v>
      </c>
      <c r="D137" s="85"/>
      <c r="E137" s="35"/>
      <c r="F137" s="1290" t="s">
        <v>427</v>
      </c>
      <c r="G137" s="119" t="s">
        <v>25</v>
      </c>
      <c r="H137" s="82" t="s">
        <v>29</v>
      </c>
      <c r="I137" s="1242">
        <v>1624</v>
      </c>
      <c r="J137" s="1244" t="s">
        <v>41</v>
      </c>
      <c r="K137" s="1247" t="s">
        <v>426</v>
      </c>
      <c r="L137" s="1268" t="s">
        <v>46</v>
      </c>
      <c r="M137" s="1279"/>
      <c r="N137" s="9" t="s">
        <v>25</v>
      </c>
      <c r="O137" s="135" t="s">
        <v>26</v>
      </c>
      <c r="P137" s="22">
        <v>1</v>
      </c>
      <c r="Q137" s="6">
        <v>119.03</v>
      </c>
      <c r="R137" s="45" t="s">
        <v>25</v>
      </c>
      <c r="S137" s="35" t="s">
        <v>24</v>
      </c>
      <c r="T137" s="999">
        <v>2</v>
      </c>
      <c r="U137" s="1004">
        <v>1</v>
      </c>
      <c r="V137" s="866" t="s">
        <v>424</v>
      </c>
      <c r="W137" s="40">
        <v>3</v>
      </c>
      <c r="X137" s="60">
        <v>0</v>
      </c>
      <c r="Y137" s="40">
        <v>0</v>
      </c>
      <c r="Z137" s="60"/>
      <c r="AA137" s="85"/>
      <c r="AB137" s="82"/>
      <c r="AC137" s="81"/>
      <c r="AD137" s="1299"/>
      <c r="AE137" s="1264"/>
      <c r="AF137" s="1247"/>
    </row>
    <row r="138" spans="1:32" ht="27.6">
      <c r="A138" s="50"/>
      <c r="B138" s="25" t="s">
        <v>16</v>
      </c>
      <c r="C138" s="24" t="s">
        <v>39</v>
      </c>
      <c r="D138" s="9"/>
      <c r="E138" s="8"/>
      <c r="F138" s="1241"/>
      <c r="G138" s="9" t="s">
        <v>16</v>
      </c>
      <c r="H138" s="9" t="s">
        <v>22</v>
      </c>
      <c r="I138" s="1243"/>
      <c r="J138" s="1245"/>
      <c r="K138" s="1248"/>
      <c r="L138" s="1269"/>
      <c r="M138" s="1280"/>
      <c r="N138" s="9" t="s">
        <v>16</v>
      </c>
      <c r="O138" s="135" t="s">
        <v>65</v>
      </c>
      <c r="P138" s="22">
        <v>1</v>
      </c>
      <c r="Q138" s="6">
        <v>25.2</v>
      </c>
      <c r="R138" s="25"/>
      <c r="S138" s="9"/>
      <c r="T138" s="30"/>
      <c r="U138" s="1005">
        <v>2</v>
      </c>
      <c r="V138" s="86" t="s">
        <v>59</v>
      </c>
      <c r="W138" s="7">
        <v>3</v>
      </c>
      <c r="X138" s="22">
        <v>0</v>
      </c>
      <c r="Y138" s="7">
        <v>0</v>
      </c>
      <c r="Z138" s="22"/>
      <c r="AA138" s="9"/>
      <c r="AB138" s="68"/>
      <c r="AC138" s="50"/>
      <c r="AD138" s="1300"/>
      <c r="AE138" s="1265"/>
      <c r="AF138" s="1248"/>
    </row>
    <row r="139" spans="1:32">
      <c r="A139" s="50"/>
      <c r="B139" s="25" t="s">
        <v>18</v>
      </c>
      <c r="C139" s="29" t="s">
        <v>38</v>
      </c>
      <c r="D139" s="9"/>
      <c r="E139" s="9"/>
      <c r="F139" s="1241"/>
      <c r="G139" s="9" t="s">
        <v>18</v>
      </c>
      <c r="H139" s="9" t="s">
        <v>19</v>
      </c>
      <c r="I139" s="1243"/>
      <c r="J139" s="1245"/>
      <c r="K139" s="1248"/>
      <c r="L139" s="1269"/>
      <c r="M139" s="1280"/>
      <c r="N139" s="9" t="s">
        <v>18</v>
      </c>
      <c r="O139" s="135" t="s">
        <v>62</v>
      </c>
      <c r="P139" s="22">
        <v>1</v>
      </c>
      <c r="Q139" s="6">
        <v>3.89</v>
      </c>
      <c r="R139" s="25"/>
      <c r="S139" s="9"/>
      <c r="T139" s="1000"/>
      <c r="U139" s="1037"/>
      <c r="V139" s="86"/>
      <c r="W139" s="7"/>
      <c r="X139" s="22"/>
      <c r="Y139" s="7"/>
      <c r="Z139" s="22"/>
      <c r="AA139" s="9"/>
      <c r="AB139" s="68"/>
      <c r="AC139" s="50"/>
      <c r="AD139" s="1300"/>
      <c r="AE139" s="1265"/>
      <c r="AF139" s="1248"/>
    </row>
    <row r="140" spans="1:32" ht="41.4">
      <c r="A140" s="50"/>
      <c r="B140" s="28" t="s">
        <v>12</v>
      </c>
      <c r="C140" s="27" t="s">
        <v>37</v>
      </c>
      <c r="D140" s="9"/>
      <c r="E140" s="68"/>
      <c r="F140" s="1241"/>
      <c r="G140" s="9"/>
      <c r="H140" s="51"/>
      <c r="I140" s="1243"/>
      <c r="J140" s="1245"/>
      <c r="K140" s="1248"/>
      <c r="L140" s="1269"/>
      <c r="M140" s="1280"/>
      <c r="N140" s="9" t="s">
        <v>12</v>
      </c>
      <c r="O140" s="135" t="s">
        <v>54</v>
      </c>
      <c r="P140" s="22">
        <v>1</v>
      </c>
      <c r="Q140" s="6">
        <v>53.46</v>
      </c>
      <c r="R140" s="25"/>
      <c r="S140" s="9"/>
      <c r="T140" s="1000"/>
      <c r="U140" s="1037"/>
      <c r="V140" s="86"/>
      <c r="W140" s="7"/>
      <c r="X140" s="22"/>
      <c r="Y140" s="7"/>
      <c r="Z140" s="22"/>
      <c r="AA140" s="9"/>
      <c r="AB140" s="68"/>
      <c r="AC140" s="50"/>
      <c r="AD140" s="1300"/>
      <c r="AE140" s="1265"/>
      <c r="AF140" s="1248"/>
    </row>
    <row r="141" spans="1:32">
      <c r="A141" s="50"/>
      <c r="B141" s="28" t="s">
        <v>8</v>
      </c>
      <c r="C141" s="27" t="s">
        <v>423</v>
      </c>
      <c r="D141" s="9"/>
      <c r="E141" s="68"/>
      <c r="F141" s="1241"/>
      <c r="G141" s="9"/>
      <c r="H141" s="51"/>
      <c r="I141" s="1243"/>
      <c r="J141" s="1245"/>
      <c r="K141" s="1248"/>
      <c r="L141" s="1269"/>
      <c r="M141" s="1280"/>
      <c r="N141" s="9" t="s">
        <v>8</v>
      </c>
      <c r="O141" s="135" t="s">
        <v>17</v>
      </c>
      <c r="P141" s="22">
        <v>1</v>
      </c>
      <c r="Q141" s="6"/>
      <c r="R141" s="25" t="s">
        <v>16</v>
      </c>
      <c r="S141" s="9" t="s">
        <v>15</v>
      </c>
      <c r="T141" s="1000">
        <v>15</v>
      </c>
      <c r="U141" s="1037">
        <v>1</v>
      </c>
      <c r="V141" s="86" t="s">
        <v>147</v>
      </c>
      <c r="W141" s="7">
        <v>3</v>
      </c>
      <c r="X141" s="22">
        <v>0</v>
      </c>
      <c r="Y141" s="7">
        <v>5</v>
      </c>
      <c r="Z141" s="22">
        <f t="shared" ref="Z141:Z155" si="5">SUM(W141:Y141)</f>
        <v>8</v>
      </c>
      <c r="AA141" s="9"/>
      <c r="AB141" s="68"/>
      <c r="AC141" s="50"/>
      <c r="AD141" s="1300"/>
      <c r="AE141" s="1265"/>
      <c r="AF141" s="1248"/>
    </row>
    <row r="142" spans="1:32">
      <c r="A142" s="50"/>
      <c r="B142" s="28"/>
      <c r="C142" s="27"/>
      <c r="D142" s="9"/>
      <c r="E142" s="68"/>
      <c r="F142" s="1241"/>
      <c r="G142" s="9"/>
      <c r="H142" s="51"/>
      <c r="I142" s="1243"/>
      <c r="J142" s="1245"/>
      <c r="K142" s="1248"/>
      <c r="L142" s="1269"/>
      <c r="M142" s="1280"/>
      <c r="N142" s="9" t="s">
        <v>57</v>
      </c>
      <c r="O142" s="135" t="s">
        <v>11</v>
      </c>
      <c r="P142" s="22">
        <v>1</v>
      </c>
      <c r="Q142" s="6"/>
      <c r="R142" s="25"/>
      <c r="S142" s="9"/>
      <c r="T142" s="1000"/>
      <c r="U142" s="1037">
        <v>2</v>
      </c>
      <c r="V142" s="86" t="s">
        <v>422</v>
      </c>
      <c r="W142" s="7">
        <v>3</v>
      </c>
      <c r="X142" s="22">
        <v>0</v>
      </c>
      <c r="Y142" s="7">
        <v>0</v>
      </c>
      <c r="Z142" s="22">
        <f t="shared" si="5"/>
        <v>3</v>
      </c>
      <c r="AA142" s="9"/>
      <c r="AB142" s="68"/>
      <c r="AC142" s="50"/>
      <c r="AD142" s="1300"/>
      <c r="AE142" s="1265"/>
      <c r="AF142" s="1248"/>
    </row>
    <row r="143" spans="1:32">
      <c r="A143" s="50"/>
      <c r="B143" s="28"/>
      <c r="C143" s="27"/>
      <c r="D143" s="9"/>
      <c r="E143" s="68"/>
      <c r="F143" s="1241"/>
      <c r="G143" s="9"/>
      <c r="H143" s="51"/>
      <c r="I143" s="1243"/>
      <c r="J143" s="1245"/>
      <c r="K143" s="1248"/>
      <c r="L143" s="1269"/>
      <c r="M143" s="1280"/>
      <c r="N143" s="9" t="s">
        <v>55</v>
      </c>
      <c r="O143" s="135" t="s">
        <v>1884</v>
      </c>
      <c r="P143" s="22">
        <v>1</v>
      </c>
      <c r="Q143" s="6">
        <v>51.12</v>
      </c>
      <c r="R143" s="25"/>
      <c r="S143" s="9"/>
      <c r="T143" s="1000"/>
      <c r="U143" s="1037">
        <v>3</v>
      </c>
      <c r="V143" s="86" t="s">
        <v>226</v>
      </c>
      <c r="W143" s="7">
        <v>13</v>
      </c>
      <c r="X143" s="22">
        <v>0</v>
      </c>
      <c r="Y143" s="7">
        <v>0</v>
      </c>
      <c r="Z143" s="22">
        <f t="shared" si="5"/>
        <v>13</v>
      </c>
      <c r="AA143" s="9"/>
      <c r="AB143" s="68"/>
      <c r="AC143" s="50"/>
      <c r="AD143" s="1300"/>
      <c r="AE143" s="1265"/>
      <c r="AF143" s="1248"/>
    </row>
    <row r="144" spans="1:32">
      <c r="A144" s="50"/>
      <c r="B144" s="28"/>
      <c r="C144" s="27"/>
      <c r="D144" s="9"/>
      <c r="E144" s="68"/>
      <c r="F144" s="1241"/>
      <c r="G144" s="9"/>
      <c r="H144" s="51"/>
      <c r="I144" s="1243"/>
      <c r="J144" s="1245"/>
      <c r="K144" s="1248"/>
      <c r="L144" s="1269"/>
      <c r="M144" s="1280"/>
      <c r="N144" s="9" t="s">
        <v>53</v>
      </c>
      <c r="O144" s="135" t="s">
        <v>123</v>
      </c>
      <c r="P144" s="22">
        <v>1</v>
      </c>
      <c r="Q144" s="6">
        <v>1.22</v>
      </c>
      <c r="R144" s="25"/>
      <c r="S144" s="9"/>
      <c r="T144" s="1000"/>
      <c r="U144" s="1037">
        <v>4</v>
      </c>
      <c r="V144" s="86" t="s">
        <v>421</v>
      </c>
      <c r="W144" s="7">
        <v>6</v>
      </c>
      <c r="X144" s="22">
        <v>0</v>
      </c>
      <c r="Y144" s="7">
        <v>0</v>
      </c>
      <c r="Z144" s="22">
        <f t="shared" si="5"/>
        <v>6</v>
      </c>
      <c r="AA144" s="9"/>
      <c r="AB144" s="68"/>
      <c r="AC144" s="50"/>
      <c r="AD144" s="1300"/>
      <c r="AE144" s="1265"/>
      <c r="AF144" s="1248"/>
    </row>
    <row r="145" spans="1:32">
      <c r="A145" s="50"/>
      <c r="B145" s="28"/>
      <c r="C145" s="27"/>
      <c r="D145" s="9"/>
      <c r="E145" s="68"/>
      <c r="F145" s="1241"/>
      <c r="G145" s="9"/>
      <c r="H145" s="51"/>
      <c r="I145" s="1243"/>
      <c r="J145" s="1245"/>
      <c r="K145" s="1248"/>
      <c r="L145" s="1269"/>
      <c r="M145" s="1280"/>
      <c r="O145" s="1164"/>
      <c r="P145" s="1185"/>
      <c r="R145" s="25"/>
      <c r="S145" s="9"/>
      <c r="T145" s="1000"/>
      <c r="U145" s="1037">
        <v>5</v>
      </c>
      <c r="V145" s="86" t="s">
        <v>270</v>
      </c>
      <c r="W145" s="7">
        <v>3</v>
      </c>
      <c r="X145" s="22">
        <v>0</v>
      </c>
      <c r="Y145" s="7">
        <v>0</v>
      </c>
      <c r="Z145" s="22">
        <f t="shared" si="5"/>
        <v>3</v>
      </c>
      <c r="AA145" s="9"/>
      <c r="AB145" s="68"/>
      <c r="AC145" s="50"/>
      <c r="AD145" s="1300"/>
      <c r="AE145" s="1265"/>
      <c r="AF145" s="1248"/>
    </row>
    <row r="146" spans="1:32">
      <c r="A146" s="50"/>
      <c r="B146" s="28"/>
      <c r="C146" s="27"/>
      <c r="D146" s="9"/>
      <c r="E146" s="68"/>
      <c r="F146" s="1241"/>
      <c r="G146" s="9"/>
      <c r="H146" s="51"/>
      <c r="I146" s="1243"/>
      <c r="J146" s="1245"/>
      <c r="K146" s="1248"/>
      <c r="L146" s="1269"/>
      <c r="M146" s="1280"/>
      <c r="N146" s="9"/>
      <c r="O146" s="135"/>
      <c r="P146" s="22"/>
      <c r="Q146" s="6"/>
      <c r="R146" s="25"/>
      <c r="S146" s="9"/>
      <c r="T146" s="1000"/>
      <c r="U146" s="1037">
        <v>6</v>
      </c>
      <c r="V146" s="86" t="s">
        <v>397</v>
      </c>
      <c r="W146" s="7">
        <v>12</v>
      </c>
      <c r="X146" s="22">
        <v>0</v>
      </c>
      <c r="Y146" s="7">
        <v>0</v>
      </c>
      <c r="Z146" s="22">
        <f t="shared" si="5"/>
        <v>12</v>
      </c>
      <c r="AA146" s="9"/>
      <c r="AB146" s="68"/>
      <c r="AC146" s="50"/>
      <c r="AD146" s="1300"/>
      <c r="AE146" s="1265"/>
      <c r="AF146" s="1248"/>
    </row>
    <row r="147" spans="1:32">
      <c r="A147" s="50"/>
      <c r="B147" s="28"/>
      <c r="C147" s="27"/>
      <c r="D147" s="9"/>
      <c r="E147" s="68"/>
      <c r="F147" s="1241"/>
      <c r="G147" s="9"/>
      <c r="H147" s="51"/>
      <c r="I147" s="1243"/>
      <c r="J147" s="1245"/>
      <c r="K147" s="1248"/>
      <c r="L147" s="1269"/>
      <c r="M147" s="1280"/>
      <c r="N147" s="9"/>
      <c r="O147" s="135"/>
      <c r="P147" s="22"/>
      <c r="Q147" s="6"/>
      <c r="R147" s="25"/>
      <c r="S147" s="9"/>
      <c r="T147" s="1000"/>
      <c r="U147" s="1037">
        <v>7</v>
      </c>
      <c r="V147" s="86" t="s">
        <v>269</v>
      </c>
      <c r="W147" s="7">
        <v>0</v>
      </c>
      <c r="X147" s="22">
        <v>0</v>
      </c>
      <c r="Y147" s="7">
        <v>2</v>
      </c>
      <c r="Z147" s="22">
        <f t="shared" si="5"/>
        <v>2</v>
      </c>
      <c r="AA147" s="9"/>
      <c r="AB147" s="68"/>
      <c r="AC147" s="50"/>
      <c r="AD147" s="1300"/>
      <c r="AE147" s="1265"/>
      <c r="AF147" s="1248"/>
    </row>
    <row r="148" spans="1:32">
      <c r="A148" s="50"/>
      <c r="B148" s="28"/>
      <c r="C148" s="27"/>
      <c r="D148" s="9"/>
      <c r="E148" s="68"/>
      <c r="F148" s="1241"/>
      <c r="G148" s="9"/>
      <c r="H148" s="51"/>
      <c r="I148" s="1243"/>
      <c r="J148" s="1245"/>
      <c r="K148" s="1248"/>
      <c r="L148" s="1269"/>
      <c r="M148" s="1280"/>
      <c r="N148" s="9"/>
      <c r="O148" s="135"/>
      <c r="P148" s="22"/>
      <c r="Q148" s="6"/>
      <c r="R148" s="25"/>
      <c r="S148" s="9"/>
      <c r="T148" s="1000"/>
      <c r="U148" s="1037">
        <v>8</v>
      </c>
      <c r="V148" s="86" t="s">
        <v>6</v>
      </c>
      <c r="W148" s="7">
        <v>3</v>
      </c>
      <c r="X148" s="22">
        <v>0</v>
      </c>
      <c r="Y148" s="7">
        <v>0</v>
      </c>
      <c r="Z148" s="22">
        <f t="shared" si="5"/>
        <v>3</v>
      </c>
      <c r="AA148" s="9"/>
      <c r="AB148" s="68"/>
      <c r="AC148" s="50"/>
      <c r="AD148" s="1300"/>
      <c r="AE148" s="1265"/>
      <c r="AF148" s="1248"/>
    </row>
    <row r="149" spans="1:32">
      <c r="A149" s="50"/>
      <c r="B149" s="28"/>
      <c r="C149" s="27"/>
      <c r="D149" s="9"/>
      <c r="E149" s="68"/>
      <c r="F149" s="1241"/>
      <c r="G149" s="9"/>
      <c r="H149" s="51"/>
      <c r="I149" s="1243"/>
      <c r="J149" s="1245"/>
      <c r="K149" s="1248"/>
      <c r="L149" s="1269"/>
      <c r="M149" s="1280"/>
      <c r="N149" s="9"/>
      <c r="O149" s="135"/>
      <c r="P149" s="22"/>
      <c r="Q149" s="6"/>
      <c r="R149" s="25"/>
      <c r="S149" s="9"/>
      <c r="T149" s="1000"/>
      <c r="U149" s="1037">
        <v>9</v>
      </c>
      <c r="V149" s="86" t="s">
        <v>318</v>
      </c>
      <c r="W149" s="7">
        <v>0</v>
      </c>
      <c r="X149" s="22">
        <v>0</v>
      </c>
      <c r="Y149" s="7">
        <v>1</v>
      </c>
      <c r="Z149" s="22">
        <f t="shared" si="5"/>
        <v>1</v>
      </c>
      <c r="AA149" s="9"/>
      <c r="AB149" s="68"/>
      <c r="AC149" s="50"/>
      <c r="AD149" s="1300"/>
      <c r="AE149" s="1265"/>
      <c r="AF149" s="1248"/>
    </row>
    <row r="150" spans="1:32">
      <c r="A150" s="50"/>
      <c r="B150" s="28"/>
      <c r="C150" s="27"/>
      <c r="D150" s="9"/>
      <c r="E150" s="68"/>
      <c r="F150" s="1241"/>
      <c r="G150" s="9"/>
      <c r="H150" s="51"/>
      <c r="I150" s="1243"/>
      <c r="J150" s="1245"/>
      <c r="K150" s="1248"/>
      <c r="L150" s="1269"/>
      <c r="M150" s="1280"/>
      <c r="N150" s="9"/>
      <c r="O150" s="135"/>
      <c r="P150" s="22"/>
      <c r="Q150" s="6"/>
      <c r="R150" s="25"/>
      <c r="S150" s="9"/>
      <c r="T150" s="1000"/>
      <c r="U150" s="1037">
        <v>10</v>
      </c>
      <c r="V150" s="86" t="s">
        <v>419</v>
      </c>
      <c r="W150" s="7">
        <v>2</v>
      </c>
      <c r="X150" s="22">
        <v>0</v>
      </c>
      <c r="Y150" s="7">
        <v>0</v>
      </c>
      <c r="Z150" s="22">
        <f t="shared" si="5"/>
        <v>2</v>
      </c>
      <c r="AA150" s="9"/>
      <c r="AB150" s="68"/>
      <c r="AC150" s="50"/>
      <c r="AD150" s="1300"/>
      <c r="AE150" s="1265"/>
      <c r="AF150" s="1248"/>
    </row>
    <row r="151" spans="1:32">
      <c r="A151" s="50"/>
      <c r="B151" s="28"/>
      <c r="C151" s="27"/>
      <c r="D151" s="9"/>
      <c r="E151" s="68"/>
      <c r="F151" s="1241"/>
      <c r="G151" s="9"/>
      <c r="H151" s="51"/>
      <c r="I151" s="1243"/>
      <c r="J151" s="1245"/>
      <c r="K151" s="1248"/>
      <c r="L151" s="1269"/>
      <c r="M151" s="1280"/>
      <c r="N151" s="9"/>
      <c r="O151" s="135"/>
      <c r="P151" s="22"/>
      <c r="Q151" s="6"/>
      <c r="R151" s="25"/>
      <c r="S151" s="9"/>
      <c r="T151" s="1000"/>
      <c r="U151" s="1037">
        <v>11</v>
      </c>
      <c r="V151" s="86" t="s">
        <v>237</v>
      </c>
      <c r="W151" s="7">
        <v>3</v>
      </c>
      <c r="X151" s="22">
        <v>3</v>
      </c>
      <c r="Y151" s="7">
        <v>0</v>
      </c>
      <c r="Z151" s="22">
        <f t="shared" si="5"/>
        <v>6</v>
      </c>
      <c r="AA151" s="9"/>
      <c r="AB151" s="68"/>
      <c r="AC151" s="50"/>
      <c r="AD151" s="1300"/>
      <c r="AE151" s="1265"/>
      <c r="AF151" s="1248"/>
    </row>
    <row r="152" spans="1:32">
      <c r="A152" s="50"/>
      <c r="B152" s="28"/>
      <c r="C152" s="27"/>
      <c r="D152" s="9"/>
      <c r="E152" s="68"/>
      <c r="F152" s="1241"/>
      <c r="G152" s="9"/>
      <c r="H152" s="51"/>
      <c r="I152" s="1243"/>
      <c r="J152" s="1245"/>
      <c r="K152" s="1248"/>
      <c r="L152" s="1269"/>
      <c r="M152" s="1280"/>
      <c r="N152" s="9"/>
      <c r="O152" s="135"/>
      <c r="P152" s="22"/>
      <c r="Q152" s="6"/>
      <c r="R152" s="25"/>
      <c r="S152" s="9"/>
      <c r="T152" s="1000"/>
      <c r="U152" s="1037">
        <v>12</v>
      </c>
      <c r="V152" s="86" t="s">
        <v>86</v>
      </c>
      <c r="W152" s="7">
        <v>8</v>
      </c>
      <c r="X152" s="22">
        <v>0</v>
      </c>
      <c r="Y152" s="7">
        <v>25</v>
      </c>
      <c r="Z152" s="22">
        <f t="shared" si="5"/>
        <v>33</v>
      </c>
      <c r="AA152" s="9"/>
      <c r="AB152" s="68"/>
      <c r="AC152" s="50"/>
      <c r="AD152" s="1300"/>
      <c r="AE152" s="1265"/>
      <c r="AF152" s="1248"/>
    </row>
    <row r="153" spans="1:32">
      <c r="A153" s="50"/>
      <c r="B153" s="28"/>
      <c r="C153" s="27"/>
      <c r="D153" s="9"/>
      <c r="E153" s="68"/>
      <c r="F153" s="1241"/>
      <c r="G153" s="9"/>
      <c r="H153" s="51"/>
      <c r="I153" s="1243"/>
      <c r="J153" s="1245"/>
      <c r="K153" s="1248"/>
      <c r="L153" s="1269"/>
      <c r="M153" s="1280"/>
      <c r="N153" s="9"/>
      <c r="O153" s="135"/>
      <c r="P153" s="22"/>
      <c r="Q153" s="6"/>
      <c r="R153" s="25"/>
      <c r="S153" s="9"/>
      <c r="T153" s="1000"/>
      <c r="U153" s="1037">
        <v>13</v>
      </c>
      <c r="V153" s="86" t="s">
        <v>417</v>
      </c>
      <c r="W153" s="7">
        <v>2</v>
      </c>
      <c r="X153" s="22">
        <v>0</v>
      </c>
      <c r="Y153" s="7">
        <v>3</v>
      </c>
      <c r="Z153" s="22">
        <f t="shared" si="5"/>
        <v>5</v>
      </c>
      <c r="AA153" s="9"/>
      <c r="AB153" s="68"/>
      <c r="AC153" s="50"/>
      <c r="AD153" s="1300"/>
      <c r="AE153" s="1265"/>
      <c r="AF153" s="1248"/>
    </row>
    <row r="154" spans="1:32">
      <c r="A154" s="50"/>
      <c r="B154" s="28"/>
      <c r="C154" s="27"/>
      <c r="D154" s="9"/>
      <c r="E154" s="68"/>
      <c r="F154" s="1241"/>
      <c r="G154" s="9"/>
      <c r="H154" s="51"/>
      <c r="I154" s="1243"/>
      <c r="J154" s="1245"/>
      <c r="K154" s="1248"/>
      <c r="L154" s="1269"/>
      <c r="M154" s="1280"/>
      <c r="N154" s="9"/>
      <c r="O154" s="135"/>
      <c r="P154" s="22"/>
      <c r="Q154" s="6"/>
      <c r="R154" s="25"/>
      <c r="S154" s="9"/>
      <c r="T154" s="1000"/>
      <c r="U154" s="1037">
        <v>14</v>
      </c>
      <c r="V154" s="86" t="s">
        <v>136</v>
      </c>
      <c r="W154" s="7">
        <v>10</v>
      </c>
      <c r="X154" s="22">
        <v>0</v>
      </c>
      <c r="Y154" s="7">
        <v>0</v>
      </c>
      <c r="Z154" s="22">
        <f t="shared" si="5"/>
        <v>10</v>
      </c>
      <c r="AA154" s="9"/>
      <c r="AB154" s="68"/>
      <c r="AC154" s="50"/>
      <c r="AD154" s="1300"/>
      <c r="AE154" s="1265"/>
      <c r="AF154" s="1248"/>
    </row>
    <row r="155" spans="1:32">
      <c r="A155" s="50"/>
      <c r="B155" s="28"/>
      <c r="C155" s="27"/>
      <c r="D155" s="9"/>
      <c r="E155" s="68"/>
      <c r="F155" s="1241"/>
      <c r="G155" s="9"/>
      <c r="H155" s="51"/>
      <c r="I155" s="1243"/>
      <c r="J155" s="1245"/>
      <c r="K155" s="1248"/>
      <c r="L155" s="1269"/>
      <c r="M155" s="1280"/>
      <c r="N155" s="9"/>
      <c r="O155" s="135"/>
      <c r="P155" s="22"/>
      <c r="Q155" s="6"/>
      <c r="R155" s="25"/>
      <c r="S155" s="9"/>
      <c r="T155" s="1000"/>
      <c r="U155" s="1037">
        <v>15</v>
      </c>
      <c r="V155" s="86" t="s">
        <v>222</v>
      </c>
      <c r="W155" s="7">
        <v>12</v>
      </c>
      <c r="X155" s="22">
        <v>0</v>
      </c>
      <c r="Y155" s="7">
        <v>0</v>
      </c>
      <c r="Z155" s="22">
        <f t="shared" si="5"/>
        <v>12</v>
      </c>
      <c r="AA155" s="9"/>
      <c r="AB155" s="68"/>
      <c r="AC155" s="50"/>
      <c r="AD155" s="1300"/>
      <c r="AE155" s="1265"/>
      <c r="AF155" s="1248"/>
    </row>
    <row r="156" spans="1:32">
      <c r="A156" s="50"/>
      <c r="B156" s="28"/>
      <c r="C156" s="27"/>
      <c r="D156" s="9"/>
      <c r="E156" s="68"/>
      <c r="F156" s="1241"/>
      <c r="G156" s="9"/>
      <c r="H156" s="51"/>
      <c r="I156" s="1243"/>
      <c r="J156" s="1245"/>
      <c r="K156" s="1248"/>
      <c r="L156" s="1269"/>
      <c r="M156" s="1280"/>
      <c r="N156" s="9"/>
      <c r="O156" s="135"/>
      <c r="P156" s="22"/>
      <c r="Q156" s="6"/>
      <c r="R156" s="25"/>
      <c r="S156" s="9"/>
      <c r="T156" s="1000"/>
      <c r="U156" s="1037">
        <v>16</v>
      </c>
      <c r="V156" s="86" t="s">
        <v>226</v>
      </c>
      <c r="W156" s="7" t="s">
        <v>416</v>
      </c>
      <c r="X156" s="22">
        <v>0</v>
      </c>
      <c r="Y156" s="7">
        <v>0</v>
      </c>
      <c r="Z156" s="22" t="s">
        <v>416</v>
      </c>
      <c r="AA156" s="9"/>
      <c r="AB156" s="68"/>
      <c r="AC156" s="50"/>
      <c r="AD156" s="1300"/>
      <c r="AE156" s="1265"/>
      <c r="AF156" s="1248"/>
    </row>
    <row r="157" spans="1:32">
      <c r="A157" s="50"/>
      <c r="B157" s="28"/>
      <c r="C157" s="27"/>
      <c r="D157" s="9"/>
      <c r="E157" s="68"/>
      <c r="F157" s="1241"/>
      <c r="G157" s="9"/>
      <c r="H157" s="51"/>
      <c r="I157" s="1243"/>
      <c r="J157" s="1245"/>
      <c r="K157" s="1248"/>
      <c r="L157" s="1269"/>
      <c r="M157" s="1280"/>
      <c r="N157" s="9"/>
      <c r="O157" s="135"/>
      <c r="P157" s="22"/>
      <c r="Q157" s="6"/>
      <c r="R157" s="25"/>
      <c r="S157" s="9"/>
      <c r="T157" s="1000"/>
      <c r="U157" s="1037">
        <v>17</v>
      </c>
      <c r="V157" s="102" t="s">
        <v>14</v>
      </c>
      <c r="W157" s="16">
        <v>0</v>
      </c>
      <c r="X157" s="126">
        <v>0</v>
      </c>
      <c r="Y157" s="16">
        <v>50</v>
      </c>
      <c r="Z157" s="126">
        <f>SUM(W157:Y157)</f>
        <v>50</v>
      </c>
      <c r="AA157" s="11"/>
      <c r="AB157" s="76"/>
      <c r="AC157" s="47"/>
      <c r="AD157" s="1301"/>
      <c r="AE157" s="1265"/>
      <c r="AF157" s="1248"/>
    </row>
    <row r="158" spans="1:32" ht="27.6">
      <c r="A158" s="65">
        <v>13</v>
      </c>
      <c r="B158" s="45" t="s">
        <v>25</v>
      </c>
      <c r="C158" s="44" t="s">
        <v>415</v>
      </c>
      <c r="D158" s="85"/>
      <c r="E158" s="35"/>
      <c r="F158" s="1290" t="s">
        <v>414</v>
      </c>
      <c r="G158" s="119" t="s">
        <v>25</v>
      </c>
      <c r="H158" s="82" t="s">
        <v>29</v>
      </c>
      <c r="I158" s="1242">
        <v>868</v>
      </c>
      <c r="J158" s="1244" t="s">
        <v>28</v>
      </c>
      <c r="K158" s="1247" t="s">
        <v>413</v>
      </c>
      <c r="L158" s="1268" t="s">
        <v>46</v>
      </c>
      <c r="M158" s="1279"/>
      <c r="N158" s="85" t="s">
        <v>25</v>
      </c>
      <c r="O158" s="1162" t="s">
        <v>26</v>
      </c>
      <c r="P158" s="60">
        <v>1</v>
      </c>
      <c r="Q158" s="136">
        <v>53.66</v>
      </c>
      <c r="R158" s="45" t="s">
        <v>25</v>
      </c>
      <c r="S158" s="35" t="s">
        <v>24</v>
      </c>
      <c r="T158" s="999">
        <v>3</v>
      </c>
      <c r="U158" s="1004">
        <v>1</v>
      </c>
      <c r="V158" s="866" t="s">
        <v>59</v>
      </c>
      <c r="W158" s="40">
        <v>1</v>
      </c>
      <c r="X158" s="880" t="s">
        <v>46</v>
      </c>
      <c r="Y158" s="40">
        <v>8</v>
      </c>
      <c r="Z158" s="60">
        <f>SUM(W158:Y158)</f>
        <v>9</v>
      </c>
      <c r="AA158" s="85"/>
      <c r="AB158" s="82"/>
      <c r="AC158" s="81"/>
      <c r="AD158" s="1262"/>
      <c r="AE158" s="1264"/>
      <c r="AF158" s="1247"/>
    </row>
    <row r="159" spans="1:32">
      <c r="A159" s="50"/>
      <c r="B159" s="25" t="s">
        <v>16</v>
      </c>
      <c r="C159" s="24" t="s">
        <v>412</v>
      </c>
      <c r="D159" s="9"/>
      <c r="E159" s="8"/>
      <c r="F159" s="1241"/>
      <c r="G159" s="9" t="s">
        <v>16</v>
      </c>
      <c r="H159" s="9" t="s">
        <v>22</v>
      </c>
      <c r="I159" s="1243"/>
      <c r="J159" s="1245"/>
      <c r="K159" s="1248"/>
      <c r="L159" s="1269"/>
      <c r="M159" s="1280"/>
      <c r="N159" s="9" t="s">
        <v>445</v>
      </c>
      <c r="O159" s="135" t="s">
        <v>17</v>
      </c>
      <c r="P159" s="22">
        <v>1</v>
      </c>
      <c r="Q159" s="6"/>
      <c r="R159" s="25"/>
      <c r="S159" s="9"/>
      <c r="T159" s="30"/>
      <c r="U159" s="1037">
        <v>2</v>
      </c>
      <c r="V159" s="71" t="s">
        <v>91</v>
      </c>
      <c r="W159" s="7">
        <v>2</v>
      </c>
      <c r="X159" s="867" t="s">
        <v>46</v>
      </c>
      <c r="Y159" s="867" t="s">
        <v>46</v>
      </c>
      <c r="Z159" s="22">
        <f>SUM(W159:Y159)</f>
        <v>2</v>
      </c>
      <c r="AA159" s="9"/>
      <c r="AB159" s="68"/>
      <c r="AC159" s="50"/>
      <c r="AD159" s="1263"/>
      <c r="AE159" s="1265"/>
      <c r="AF159" s="1248"/>
    </row>
    <row r="160" spans="1:32">
      <c r="A160" s="50"/>
      <c r="B160" s="25" t="s">
        <v>18</v>
      </c>
      <c r="C160" s="29" t="s">
        <v>411</v>
      </c>
      <c r="D160" s="9"/>
      <c r="E160" s="9"/>
      <c r="F160" s="1241"/>
      <c r="G160" s="9" t="s">
        <v>18</v>
      </c>
      <c r="H160" s="9" t="s">
        <v>19</v>
      </c>
      <c r="I160" s="1243"/>
      <c r="J160" s="1245"/>
      <c r="K160" s="1248"/>
      <c r="L160" s="1269"/>
      <c r="M160" s="1280"/>
      <c r="N160" s="9" t="s">
        <v>443</v>
      </c>
      <c r="O160" s="135" t="s">
        <v>11</v>
      </c>
      <c r="P160" s="22">
        <v>1</v>
      </c>
      <c r="Q160" s="6"/>
      <c r="R160" s="25"/>
      <c r="S160" s="9"/>
      <c r="T160" s="1000"/>
      <c r="U160" s="1037">
        <v>3</v>
      </c>
      <c r="V160" s="32" t="s">
        <v>410</v>
      </c>
      <c r="W160" s="7">
        <v>1</v>
      </c>
      <c r="X160" s="867" t="s">
        <v>46</v>
      </c>
      <c r="Y160" s="7"/>
      <c r="Z160" s="22">
        <f>SUM(W160:Y160)</f>
        <v>1</v>
      </c>
      <c r="AA160" s="9"/>
      <c r="AB160" s="68"/>
      <c r="AC160" s="50"/>
      <c r="AD160" s="1263"/>
      <c r="AE160" s="1265"/>
      <c r="AF160" s="1248"/>
    </row>
    <row r="161" spans="1:32" ht="41.4">
      <c r="A161" s="50"/>
      <c r="B161" s="74" t="s">
        <v>12</v>
      </c>
      <c r="C161" s="27" t="s">
        <v>215</v>
      </c>
      <c r="D161" s="9"/>
      <c r="E161" s="68"/>
      <c r="F161" s="1241"/>
      <c r="G161" s="9"/>
      <c r="H161" s="51"/>
      <c r="I161" s="1243"/>
      <c r="J161" s="1245"/>
      <c r="K161" s="1248"/>
      <c r="L161" s="1269"/>
      <c r="M161" s="1280"/>
      <c r="N161" s="9" t="s">
        <v>441</v>
      </c>
      <c r="O161" s="135" t="s">
        <v>180</v>
      </c>
      <c r="P161" s="22">
        <v>1</v>
      </c>
      <c r="Q161" s="6">
        <v>18</v>
      </c>
      <c r="R161" s="25"/>
      <c r="S161" s="9"/>
      <c r="T161" s="1000"/>
      <c r="U161" s="1037"/>
      <c r="V161" s="32"/>
      <c r="W161" s="7"/>
      <c r="X161" s="22"/>
      <c r="Y161" s="7"/>
      <c r="Z161" s="22"/>
      <c r="AA161" s="9"/>
      <c r="AB161" s="8"/>
      <c r="AC161" s="1000"/>
      <c r="AD161" s="1263"/>
      <c r="AE161" s="1265"/>
      <c r="AF161" s="1248"/>
    </row>
    <row r="162" spans="1:32">
      <c r="A162" s="50"/>
      <c r="B162" s="25" t="s">
        <v>8</v>
      </c>
      <c r="C162" s="53" t="s">
        <v>409</v>
      </c>
      <c r="D162" s="9"/>
      <c r="E162" s="68"/>
      <c r="F162" s="1241"/>
      <c r="G162" s="9"/>
      <c r="H162" s="51"/>
      <c r="I162" s="1243"/>
      <c r="J162" s="1245"/>
      <c r="K162" s="1248"/>
      <c r="L162" s="1269"/>
      <c r="M162" s="1280"/>
      <c r="N162" s="9" t="s">
        <v>439</v>
      </c>
      <c r="O162" s="135" t="s">
        <v>124</v>
      </c>
      <c r="P162" s="22">
        <v>1</v>
      </c>
      <c r="Q162" s="6">
        <v>28</v>
      </c>
      <c r="R162" s="25" t="s">
        <v>16</v>
      </c>
      <c r="S162" s="9" t="s">
        <v>15</v>
      </c>
      <c r="T162" s="1000">
        <v>5</v>
      </c>
      <c r="U162" s="1037">
        <v>1</v>
      </c>
      <c r="V162" s="32" t="s">
        <v>162</v>
      </c>
      <c r="W162" s="867" t="s">
        <v>46</v>
      </c>
      <c r="X162" s="867" t="s">
        <v>46</v>
      </c>
      <c r="Y162" s="7">
        <v>20</v>
      </c>
      <c r="Z162" s="22">
        <f>SUM(W162:Y162)</f>
        <v>20</v>
      </c>
      <c r="AA162" s="9"/>
      <c r="AB162" s="8"/>
      <c r="AC162" s="1000"/>
      <c r="AD162" s="1263"/>
      <c r="AE162" s="1265"/>
      <c r="AF162" s="1248"/>
    </row>
    <row r="163" spans="1:32" ht="27.6">
      <c r="A163" s="28"/>
      <c r="B163" s="74"/>
      <c r="C163" s="27"/>
      <c r="D163" s="9"/>
      <c r="E163" s="68"/>
      <c r="F163" s="1241"/>
      <c r="G163" s="9"/>
      <c r="H163" s="51"/>
      <c r="I163" s="1243"/>
      <c r="J163" s="1245"/>
      <c r="K163" s="1248"/>
      <c r="L163" s="1269"/>
      <c r="M163" s="1280"/>
      <c r="N163" s="9" t="s">
        <v>438</v>
      </c>
      <c r="O163" s="135" t="s">
        <v>408</v>
      </c>
      <c r="P163" s="22">
        <v>1</v>
      </c>
      <c r="Q163" s="6">
        <v>4</v>
      </c>
      <c r="R163" s="25"/>
      <c r="S163" s="9"/>
      <c r="T163" s="1000"/>
      <c r="U163" s="1037">
        <v>2</v>
      </c>
      <c r="V163" s="32" t="s">
        <v>14</v>
      </c>
      <c r="W163" s="7">
        <v>4</v>
      </c>
      <c r="X163" s="22"/>
      <c r="Y163" s="867" t="s">
        <v>46</v>
      </c>
      <c r="Z163" s="22">
        <f>SUM(W163:Y163)</f>
        <v>4</v>
      </c>
      <c r="AA163" s="9"/>
      <c r="AB163" s="8"/>
      <c r="AC163" s="1000"/>
      <c r="AD163" s="1263"/>
      <c r="AE163" s="1265"/>
      <c r="AF163" s="1248"/>
    </row>
    <row r="164" spans="1:32" ht="27.6">
      <c r="A164" s="50"/>
      <c r="B164" s="74"/>
      <c r="C164" s="27"/>
      <c r="D164" s="9"/>
      <c r="E164" s="68"/>
      <c r="F164" s="1241"/>
      <c r="G164" s="9"/>
      <c r="H164" s="51"/>
      <c r="I164" s="1243"/>
      <c r="J164" s="1245"/>
      <c r="K164" s="1248"/>
      <c r="L164" s="1269"/>
      <c r="M164" s="1280"/>
      <c r="N164" s="9" t="s">
        <v>437</v>
      </c>
      <c r="O164" s="135" t="s">
        <v>406</v>
      </c>
      <c r="P164" s="22">
        <v>1</v>
      </c>
      <c r="Q164" s="6">
        <v>5</v>
      </c>
      <c r="R164" s="25"/>
      <c r="S164" s="9"/>
      <c r="T164" s="1000"/>
      <c r="U164" s="1037">
        <v>3</v>
      </c>
      <c r="V164" s="32" t="s">
        <v>147</v>
      </c>
      <c r="W164" s="7">
        <v>6</v>
      </c>
      <c r="X164" s="22"/>
      <c r="Y164" s="7"/>
      <c r="Z164" s="22">
        <f>SUM(W164:Y164)</f>
        <v>6</v>
      </c>
      <c r="AA164" s="9"/>
      <c r="AB164" s="8"/>
      <c r="AC164" s="1000"/>
      <c r="AD164" s="1263"/>
      <c r="AE164" s="1265"/>
      <c r="AF164" s="1248"/>
    </row>
    <row r="165" spans="1:32" ht="27.6">
      <c r="A165" s="50"/>
      <c r="B165" s="74"/>
      <c r="C165" s="27"/>
      <c r="D165" s="9"/>
      <c r="E165" s="68"/>
      <c r="F165" s="1241"/>
      <c r="G165" s="9"/>
      <c r="H165" s="51"/>
      <c r="I165" s="1243"/>
      <c r="J165" s="1245"/>
      <c r="K165" s="1248"/>
      <c r="L165" s="1269"/>
      <c r="M165" s="1280"/>
      <c r="N165" s="9" t="s">
        <v>456</v>
      </c>
      <c r="O165" s="135" t="s">
        <v>405</v>
      </c>
      <c r="P165" s="22">
        <v>1</v>
      </c>
      <c r="Q165" s="6">
        <v>26.21</v>
      </c>
      <c r="R165" s="25"/>
      <c r="S165" s="9"/>
      <c r="T165" s="1000"/>
      <c r="U165" s="1037">
        <v>4</v>
      </c>
      <c r="V165" s="32" t="s">
        <v>50</v>
      </c>
      <c r="W165" s="7">
        <v>5</v>
      </c>
      <c r="X165" s="22"/>
      <c r="Y165" s="7">
        <v>25</v>
      </c>
      <c r="Z165" s="22">
        <f>SUM(W165:Y165)</f>
        <v>30</v>
      </c>
      <c r="AA165" s="9"/>
      <c r="AB165" s="8"/>
      <c r="AC165" s="1000"/>
      <c r="AD165" s="1263"/>
      <c r="AE165" s="1265"/>
      <c r="AF165" s="1248"/>
    </row>
    <row r="166" spans="1:32">
      <c r="A166" s="50"/>
      <c r="B166" s="74"/>
      <c r="C166" s="27"/>
      <c r="D166" s="9"/>
      <c r="E166" s="68"/>
      <c r="F166" s="1241"/>
      <c r="G166" s="9"/>
      <c r="H166" s="51"/>
      <c r="I166" s="1243"/>
      <c r="J166" s="1245"/>
      <c r="K166" s="1248"/>
      <c r="L166" s="1269"/>
      <c r="M166" s="1280"/>
      <c r="N166" s="25" t="s">
        <v>455</v>
      </c>
      <c r="O166" s="135" t="s">
        <v>189</v>
      </c>
      <c r="P166" s="22">
        <v>1</v>
      </c>
      <c r="Q166" s="1180">
        <v>3.67</v>
      </c>
      <c r="R166" s="25"/>
      <c r="S166" s="9"/>
      <c r="T166" s="1133"/>
      <c r="U166" s="1143"/>
      <c r="V166" s="32"/>
      <c r="W166" s="7"/>
      <c r="X166" s="22"/>
      <c r="Y166" s="7"/>
      <c r="Z166" s="22"/>
      <c r="AA166" s="9"/>
      <c r="AB166" s="8"/>
      <c r="AC166" s="1133"/>
      <c r="AD166" s="1263"/>
      <c r="AE166" s="1265"/>
      <c r="AF166" s="1248"/>
    </row>
    <row r="167" spans="1:32" ht="28.2">
      <c r="A167" s="50"/>
      <c r="B167" s="74"/>
      <c r="C167" s="27"/>
      <c r="D167" s="9"/>
      <c r="E167" s="68"/>
      <c r="F167" s="1241"/>
      <c r="G167" s="9"/>
      <c r="H167" s="51"/>
      <c r="I167" s="1259"/>
      <c r="J167" s="1246"/>
      <c r="K167" s="1249"/>
      <c r="L167" s="1270"/>
      <c r="M167" s="1281"/>
      <c r="N167" s="78" t="s">
        <v>177</v>
      </c>
      <c r="O167" s="1181" t="s">
        <v>65</v>
      </c>
      <c r="P167" s="22">
        <v>1</v>
      </c>
      <c r="Q167" s="77">
        <v>9.14</v>
      </c>
      <c r="R167" s="18"/>
      <c r="S167" s="11"/>
      <c r="T167" s="1001"/>
      <c r="U167" s="14">
        <v>5</v>
      </c>
      <c r="V167" s="13" t="s">
        <v>407</v>
      </c>
      <c r="W167" s="16">
        <v>1</v>
      </c>
      <c r="X167" s="126"/>
      <c r="Y167" s="1085" t="s">
        <v>46</v>
      </c>
      <c r="Z167" s="126">
        <f>SUM(W167:Y167)</f>
        <v>1</v>
      </c>
      <c r="AA167" s="9"/>
      <c r="AB167" s="8"/>
      <c r="AC167" s="1000"/>
      <c r="AD167" s="1263"/>
      <c r="AE167" s="1265"/>
      <c r="AF167" s="1248"/>
    </row>
    <row r="168" spans="1:32" ht="27.6">
      <c r="A168" s="65">
        <v>14</v>
      </c>
      <c r="B168" s="45" t="s">
        <v>25</v>
      </c>
      <c r="C168" s="44" t="s">
        <v>176</v>
      </c>
      <c r="D168" s="85"/>
      <c r="E168" s="35"/>
      <c r="F168" s="1290" t="s">
        <v>404</v>
      </c>
      <c r="G168" s="119" t="s">
        <v>25</v>
      </c>
      <c r="H168" s="82" t="s">
        <v>29</v>
      </c>
      <c r="I168" s="1242">
        <v>611</v>
      </c>
      <c r="J168" s="1244" t="s">
        <v>28</v>
      </c>
      <c r="K168" s="1247" t="s">
        <v>403</v>
      </c>
      <c r="L168" s="1268" t="s">
        <v>46</v>
      </c>
      <c r="M168" s="1279"/>
      <c r="N168" s="85" t="s">
        <v>25</v>
      </c>
      <c r="O168" s="1162" t="s">
        <v>26</v>
      </c>
      <c r="P168" s="60">
        <v>1</v>
      </c>
      <c r="Q168" s="136">
        <v>320.25</v>
      </c>
      <c r="R168" s="45" t="s">
        <v>25</v>
      </c>
      <c r="S168" s="35" t="s">
        <v>24</v>
      </c>
      <c r="T168" s="999">
        <v>2</v>
      </c>
      <c r="U168" s="1004">
        <v>1</v>
      </c>
      <c r="V168" s="866" t="s">
        <v>59</v>
      </c>
      <c r="W168" s="880" t="s">
        <v>46</v>
      </c>
      <c r="X168" s="60">
        <v>10</v>
      </c>
      <c r="Y168" s="880" t="s">
        <v>46</v>
      </c>
      <c r="Z168" s="60">
        <f>SUM(X168:Y168)</f>
        <v>10</v>
      </c>
      <c r="AA168" s="85"/>
      <c r="AB168" s="82"/>
      <c r="AC168" s="81"/>
      <c r="AD168" s="1262"/>
      <c r="AE168" s="1264"/>
      <c r="AF168" s="1247"/>
    </row>
    <row r="169" spans="1:32">
      <c r="A169" s="50"/>
      <c r="B169" s="25" t="s">
        <v>16</v>
      </c>
      <c r="C169" s="24" t="s">
        <v>173</v>
      </c>
      <c r="D169" s="9"/>
      <c r="E169" s="8"/>
      <c r="F169" s="1241"/>
      <c r="G169" s="9" t="s">
        <v>16</v>
      </c>
      <c r="H169" s="9" t="s">
        <v>22</v>
      </c>
      <c r="I169" s="1243"/>
      <c r="J169" s="1245"/>
      <c r="K169" s="1248"/>
      <c r="L169" s="1269"/>
      <c r="M169" s="1280"/>
      <c r="N169" s="9" t="s">
        <v>16</v>
      </c>
      <c r="O169" s="72" t="s">
        <v>62</v>
      </c>
      <c r="P169" s="22">
        <v>1</v>
      </c>
      <c r="Q169" s="6">
        <v>210</v>
      </c>
      <c r="R169" s="25"/>
      <c r="S169" s="9"/>
      <c r="T169" s="1000"/>
      <c r="U169" s="1005">
        <v>2</v>
      </c>
      <c r="V169" s="86" t="s">
        <v>280</v>
      </c>
      <c r="W169" s="7"/>
      <c r="X169" s="867" t="s">
        <v>46</v>
      </c>
      <c r="Y169" s="7">
        <v>1</v>
      </c>
      <c r="Z169" s="22">
        <f>SUM(X169:Y169)</f>
        <v>1</v>
      </c>
      <c r="AA169" s="9"/>
      <c r="AB169" s="68"/>
      <c r="AC169" s="50"/>
      <c r="AD169" s="1263"/>
      <c r="AE169" s="1265"/>
      <c r="AF169" s="1248"/>
    </row>
    <row r="170" spans="1:32">
      <c r="A170" s="50"/>
      <c r="B170" s="25" t="s">
        <v>18</v>
      </c>
      <c r="C170" s="29" t="s">
        <v>63</v>
      </c>
      <c r="D170" s="9"/>
      <c r="E170" s="9"/>
      <c r="F170" s="1241"/>
      <c r="G170" s="9" t="s">
        <v>18</v>
      </c>
      <c r="H170" s="9" t="s">
        <v>19</v>
      </c>
      <c r="I170" s="1243"/>
      <c r="J170" s="1245"/>
      <c r="K170" s="1248"/>
      <c r="L170" s="1269"/>
      <c r="M170" s="1280"/>
      <c r="N170" s="9" t="s">
        <v>18</v>
      </c>
      <c r="O170" s="72" t="s">
        <v>402</v>
      </c>
      <c r="P170" s="22"/>
      <c r="Q170" s="6">
        <v>45.52</v>
      </c>
      <c r="R170" s="25"/>
      <c r="S170" s="9"/>
      <c r="T170" s="1000"/>
      <c r="U170" s="87"/>
      <c r="V170" s="86"/>
      <c r="W170" s="7"/>
      <c r="X170" s="22"/>
      <c r="Y170" s="69"/>
      <c r="Z170" s="22"/>
      <c r="AA170" s="9"/>
      <c r="AB170" s="68"/>
      <c r="AC170" s="50"/>
      <c r="AD170" s="1263"/>
      <c r="AE170" s="1265"/>
      <c r="AF170" s="1248"/>
    </row>
    <row r="171" spans="1:32" ht="41.4">
      <c r="A171" s="50"/>
      <c r="B171" s="28" t="s">
        <v>12</v>
      </c>
      <c r="C171" s="27" t="s">
        <v>13</v>
      </c>
      <c r="D171" s="51"/>
      <c r="E171" s="68"/>
      <c r="F171" s="1241"/>
      <c r="G171" s="9"/>
      <c r="H171" s="51"/>
      <c r="I171" s="1243"/>
      <c r="J171" s="1245"/>
      <c r="K171" s="1248"/>
      <c r="L171" s="1269"/>
      <c r="M171" s="1280"/>
      <c r="N171" s="9" t="s">
        <v>12</v>
      </c>
      <c r="O171" s="72" t="s">
        <v>17</v>
      </c>
      <c r="P171" s="22">
        <v>3</v>
      </c>
      <c r="Q171" s="6"/>
      <c r="R171" s="25" t="s">
        <v>16</v>
      </c>
      <c r="S171" s="9" t="s">
        <v>15</v>
      </c>
      <c r="T171" s="30">
        <v>16</v>
      </c>
      <c r="U171" s="869">
        <v>1</v>
      </c>
      <c r="V171" s="870" t="s">
        <v>14</v>
      </c>
      <c r="W171" s="867">
        <v>3</v>
      </c>
      <c r="X171" s="867" t="s">
        <v>46</v>
      </c>
      <c r="Y171" s="867" t="s">
        <v>46</v>
      </c>
      <c r="Z171" s="22">
        <f t="shared" ref="Z171:Z186" si="6">SUM(W171:Y171)</f>
        <v>3</v>
      </c>
      <c r="AA171" s="9"/>
      <c r="AB171" s="8"/>
      <c r="AC171" s="1000"/>
      <c r="AD171" s="1263"/>
      <c r="AE171" s="1265"/>
      <c r="AF171" s="1248"/>
    </row>
    <row r="172" spans="1:32">
      <c r="A172" s="50"/>
      <c r="B172" s="25" t="s">
        <v>8</v>
      </c>
      <c r="C172" s="53" t="s">
        <v>172</v>
      </c>
      <c r="D172" s="51"/>
      <c r="E172" s="68"/>
      <c r="F172" s="1241"/>
      <c r="G172" s="9"/>
      <c r="H172" s="51"/>
      <c r="I172" s="1243"/>
      <c r="J172" s="1245"/>
      <c r="K172" s="1248"/>
      <c r="L172" s="1269"/>
      <c r="M172" s="1280"/>
      <c r="N172" s="9" t="s">
        <v>8</v>
      </c>
      <c r="O172" s="72" t="s">
        <v>11</v>
      </c>
      <c r="P172" s="22">
        <v>2</v>
      </c>
      <c r="Q172" s="6"/>
      <c r="R172" s="25"/>
      <c r="S172" s="9"/>
      <c r="T172" s="30"/>
      <c r="U172" s="869">
        <v>2</v>
      </c>
      <c r="V172" s="870" t="s">
        <v>147</v>
      </c>
      <c r="W172" s="867" t="s">
        <v>46</v>
      </c>
      <c r="X172" s="867" t="s">
        <v>46</v>
      </c>
      <c r="Y172" s="867">
        <v>12</v>
      </c>
      <c r="Z172" s="22">
        <f t="shared" si="6"/>
        <v>12</v>
      </c>
      <c r="AA172" s="9"/>
      <c r="AB172" s="8"/>
      <c r="AC172" s="1000"/>
      <c r="AD172" s="1263"/>
      <c r="AE172" s="1265"/>
      <c r="AF172" s="1248"/>
    </row>
    <row r="173" spans="1:32">
      <c r="A173" s="50"/>
      <c r="B173" s="28"/>
      <c r="C173" s="27"/>
      <c r="D173" s="51"/>
      <c r="E173" s="68"/>
      <c r="F173" s="1241"/>
      <c r="G173" s="9"/>
      <c r="H173" s="51"/>
      <c r="I173" s="1243"/>
      <c r="J173" s="1245"/>
      <c r="K173" s="1248"/>
      <c r="L173" s="1269"/>
      <c r="M173" s="1280"/>
      <c r="N173" s="9" t="s">
        <v>57</v>
      </c>
      <c r="O173" s="72" t="s">
        <v>7</v>
      </c>
      <c r="P173" s="22">
        <v>1</v>
      </c>
      <c r="Q173" s="6">
        <v>106</v>
      </c>
      <c r="R173" s="25"/>
      <c r="S173" s="9"/>
      <c r="T173" s="30"/>
      <c r="U173" s="869">
        <v>3</v>
      </c>
      <c r="V173" s="870" t="s">
        <v>6</v>
      </c>
      <c r="W173" s="867" t="s">
        <v>46</v>
      </c>
      <c r="X173" s="867">
        <v>4</v>
      </c>
      <c r="Y173" s="867" t="s">
        <v>46</v>
      </c>
      <c r="Z173" s="22">
        <f t="shared" si="6"/>
        <v>4</v>
      </c>
      <c r="AA173" s="9"/>
      <c r="AB173" s="8"/>
      <c r="AC173" s="1000"/>
      <c r="AD173" s="1263"/>
      <c r="AE173" s="1265"/>
      <c r="AF173" s="1248"/>
    </row>
    <row r="174" spans="1:32">
      <c r="A174" s="50"/>
      <c r="B174" s="28"/>
      <c r="C174" s="27"/>
      <c r="D174" s="51"/>
      <c r="E174" s="68"/>
      <c r="F174" s="1241"/>
      <c r="G174" s="9"/>
      <c r="H174" s="51"/>
      <c r="I174" s="1243"/>
      <c r="J174" s="1245"/>
      <c r="K174" s="1248"/>
      <c r="L174" s="1269"/>
      <c r="M174" s="1280"/>
      <c r="N174" s="9" t="s">
        <v>55</v>
      </c>
      <c r="O174" s="72" t="s">
        <v>124</v>
      </c>
      <c r="P174" s="22">
        <v>1</v>
      </c>
      <c r="Q174" s="6">
        <v>23</v>
      </c>
      <c r="R174" s="25"/>
      <c r="S174" s="9"/>
      <c r="T174" s="30"/>
      <c r="U174" s="869">
        <v>4</v>
      </c>
      <c r="V174" s="870" t="s">
        <v>3</v>
      </c>
      <c r="W174" s="867" t="s">
        <v>46</v>
      </c>
      <c r="X174" s="867" t="s">
        <v>46</v>
      </c>
      <c r="Y174" s="867">
        <v>1</v>
      </c>
      <c r="Z174" s="22">
        <f t="shared" si="6"/>
        <v>1</v>
      </c>
      <c r="AA174" s="9"/>
      <c r="AB174" s="8"/>
      <c r="AC174" s="1000"/>
      <c r="AD174" s="1263"/>
      <c r="AE174" s="1265"/>
      <c r="AF174" s="1248"/>
    </row>
    <row r="175" spans="1:32">
      <c r="A175" s="50"/>
      <c r="B175" s="28"/>
      <c r="C175" s="27"/>
      <c r="D175" s="51"/>
      <c r="E175" s="68"/>
      <c r="F175" s="1241"/>
      <c r="G175" s="9"/>
      <c r="H175" s="51"/>
      <c r="I175" s="1243"/>
      <c r="J175" s="1245"/>
      <c r="K175" s="1248"/>
      <c r="L175" s="1269"/>
      <c r="M175" s="1280"/>
      <c r="N175" s="9" t="s">
        <v>53</v>
      </c>
      <c r="O175" s="72" t="s">
        <v>401</v>
      </c>
      <c r="P175" s="22">
        <v>1</v>
      </c>
      <c r="Q175" s="6">
        <v>60</v>
      </c>
      <c r="R175" s="25"/>
      <c r="S175" s="9"/>
      <c r="T175" s="30"/>
      <c r="U175" s="869">
        <v>5</v>
      </c>
      <c r="V175" s="870" t="s">
        <v>222</v>
      </c>
      <c r="W175" s="867">
        <v>2</v>
      </c>
      <c r="X175" s="867" t="s">
        <v>46</v>
      </c>
      <c r="Y175" s="867" t="s">
        <v>46</v>
      </c>
      <c r="Z175" s="22">
        <f t="shared" si="6"/>
        <v>2</v>
      </c>
      <c r="AA175" s="9"/>
      <c r="AB175" s="8"/>
      <c r="AC175" s="1000"/>
      <c r="AD175" s="1263"/>
      <c r="AE175" s="1265"/>
      <c r="AF175" s="1248"/>
    </row>
    <row r="176" spans="1:32" ht="27.6">
      <c r="A176" s="50"/>
      <c r="B176" s="28"/>
      <c r="C176" s="27"/>
      <c r="D176" s="51"/>
      <c r="E176" s="68"/>
      <c r="F176" s="1241"/>
      <c r="G176" s="9"/>
      <c r="H176" s="51"/>
      <c r="I176" s="1243"/>
      <c r="J176" s="1245"/>
      <c r="K176" s="1248"/>
      <c r="L176" s="1269"/>
      <c r="M176" s="1280"/>
      <c r="N176" s="9" t="s">
        <v>159</v>
      </c>
      <c r="O176" s="135" t="s">
        <v>400</v>
      </c>
      <c r="P176" s="22">
        <v>1</v>
      </c>
      <c r="Q176" s="6">
        <v>15</v>
      </c>
      <c r="R176" s="25"/>
      <c r="S176" s="9"/>
      <c r="T176" s="30"/>
      <c r="U176" s="869">
        <v>6</v>
      </c>
      <c r="V176" s="870" t="s">
        <v>136</v>
      </c>
      <c r="W176" s="867">
        <v>10</v>
      </c>
      <c r="X176" s="867" t="s">
        <v>46</v>
      </c>
      <c r="Y176" s="867" t="s">
        <v>46</v>
      </c>
      <c r="Z176" s="22">
        <f t="shared" si="6"/>
        <v>10</v>
      </c>
      <c r="AA176" s="9"/>
      <c r="AB176" s="8"/>
      <c r="AC176" s="1000"/>
      <c r="AD176" s="1263"/>
      <c r="AE176" s="1265"/>
      <c r="AF176" s="1248"/>
    </row>
    <row r="177" spans="1:32" ht="27.6">
      <c r="A177" s="50"/>
      <c r="B177" s="28"/>
      <c r="C177" s="27"/>
      <c r="D177" s="51"/>
      <c r="E177" s="68"/>
      <c r="F177" s="1241"/>
      <c r="G177" s="9"/>
      <c r="H177" s="51"/>
      <c r="I177" s="1243"/>
      <c r="J177" s="1245"/>
      <c r="K177" s="1248"/>
      <c r="L177" s="1269"/>
      <c r="M177" s="1280"/>
      <c r="N177" s="9" t="s">
        <v>177</v>
      </c>
      <c r="O177" s="135" t="s">
        <v>399</v>
      </c>
      <c r="P177" s="22">
        <v>1</v>
      </c>
      <c r="Q177" s="6">
        <v>12</v>
      </c>
      <c r="R177" s="25"/>
      <c r="S177" s="9"/>
      <c r="T177" s="30"/>
      <c r="U177" s="869">
        <v>7</v>
      </c>
      <c r="V177" s="870" t="s">
        <v>133</v>
      </c>
      <c r="W177" s="867" t="s">
        <v>46</v>
      </c>
      <c r="X177" s="867" t="s">
        <v>46</v>
      </c>
      <c r="Y177" s="867">
        <v>1</v>
      </c>
      <c r="Z177" s="22">
        <f t="shared" si="6"/>
        <v>1</v>
      </c>
      <c r="AA177" s="9"/>
      <c r="AB177" s="8"/>
      <c r="AC177" s="1000"/>
      <c r="AD177" s="1263"/>
      <c r="AE177" s="1265"/>
      <c r="AF177" s="1248"/>
    </row>
    <row r="178" spans="1:32">
      <c r="A178" s="50"/>
      <c r="B178" s="28"/>
      <c r="C178" s="27"/>
      <c r="D178" s="51"/>
      <c r="E178" s="68"/>
      <c r="F178" s="1241"/>
      <c r="G178" s="9"/>
      <c r="H178" s="51"/>
      <c r="I178" s="1243"/>
      <c r="J178" s="1245"/>
      <c r="K178" s="1248"/>
      <c r="L178" s="1269"/>
      <c r="M178" s="1280"/>
      <c r="N178" s="9"/>
      <c r="O178" s="135"/>
      <c r="P178" s="22"/>
      <c r="Q178" s="6"/>
      <c r="R178" s="25"/>
      <c r="S178" s="9"/>
      <c r="T178" s="30"/>
      <c r="U178" s="869">
        <v>8</v>
      </c>
      <c r="V178" s="870" t="s">
        <v>398</v>
      </c>
      <c r="W178" s="867">
        <v>3</v>
      </c>
      <c r="X178" s="867" t="s">
        <v>46</v>
      </c>
      <c r="Y178" s="867" t="s">
        <v>46</v>
      </c>
      <c r="Z178" s="22">
        <f t="shared" si="6"/>
        <v>3</v>
      </c>
      <c r="AA178" s="9"/>
      <c r="AB178" s="8"/>
      <c r="AC178" s="1000"/>
      <c r="AD178" s="1263"/>
      <c r="AE178" s="1265"/>
      <c r="AF178" s="1248"/>
    </row>
    <row r="179" spans="1:32">
      <c r="A179" s="50"/>
      <c r="B179" s="28"/>
      <c r="C179" s="27"/>
      <c r="D179" s="51"/>
      <c r="E179" s="68"/>
      <c r="F179" s="1241"/>
      <c r="G179" s="9"/>
      <c r="H179" s="51"/>
      <c r="I179" s="1243"/>
      <c r="J179" s="1245"/>
      <c r="K179" s="1248"/>
      <c r="L179" s="1269"/>
      <c r="M179" s="1280"/>
      <c r="N179" s="9"/>
      <c r="O179" s="135"/>
      <c r="P179" s="22"/>
      <c r="Q179" s="6"/>
      <c r="R179" s="25"/>
      <c r="S179" s="9"/>
      <c r="T179" s="30"/>
      <c r="U179" s="869">
        <v>9</v>
      </c>
      <c r="V179" s="870" t="s">
        <v>397</v>
      </c>
      <c r="W179" s="867">
        <v>20</v>
      </c>
      <c r="X179" s="867" t="s">
        <v>46</v>
      </c>
      <c r="Y179" s="867" t="s">
        <v>46</v>
      </c>
      <c r="Z179" s="22">
        <f t="shared" si="6"/>
        <v>20</v>
      </c>
      <c r="AA179" s="9"/>
      <c r="AB179" s="8"/>
      <c r="AC179" s="1000"/>
      <c r="AD179" s="1263"/>
      <c r="AE179" s="1265"/>
      <c r="AF179" s="1248"/>
    </row>
    <row r="180" spans="1:32">
      <c r="A180" s="50"/>
      <c r="B180" s="28"/>
      <c r="C180" s="27"/>
      <c r="D180" s="51"/>
      <c r="E180" s="68"/>
      <c r="F180" s="1241"/>
      <c r="G180" s="9"/>
      <c r="H180" s="51"/>
      <c r="I180" s="1243"/>
      <c r="J180" s="1245"/>
      <c r="K180" s="1248"/>
      <c r="L180" s="1269"/>
      <c r="M180" s="1280"/>
      <c r="N180" s="9"/>
      <c r="O180" s="135"/>
      <c r="P180" s="22"/>
      <c r="Q180" s="6"/>
      <c r="R180" s="25"/>
      <c r="S180" s="9"/>
      <c r="T180" s="30"/>
      <c r="U180" s="869">
        <v>10</v>
      </c>
      <c r="V180" s="870" t="s">
        <v>247</v>
      </c>
      <c r="W180" s="867" t="s">
        <v>46</v>
      </c>
      <c r="X180" s="867" t="s">
        <v>46</v>
      </c>
      <c r="Y180" s="867">
        <v>1</v>
      </c>
      <c r="Z180" s="22">
        <f t="shared" si="6"/>
        <v>1</v>
      </c>
      <c r="AA180" s="9"/>
      <c r="AB180" s="8"/>
      <c r="AC180" s="1000"/>
      <c r="AD180" s="1263"/>
      <c r="AE180" s="1265"/>
      <c r="AF180" s="1248"/>
    </row>
    <row r="181" spans="1:32">
      <c r="A181" s="50"/>
      <c r="B181" s="28"/>
      <c r="C181" s="27"/>
      <c r="D181" s="51"/>
      <c r="E181" s="68"/>
      <c r="F181" s="1241"/>
      <c r="G181" s="9"/>
      <c r="H181" s="51"/>
      <c r="I181" s="1243"/>
      <c r="J181" s="1245"/>
      <c r="K181" s="1248"/>
      <c r="L181" s="1269"/>
      <c r="M181" s="1280"/>
      <c r="N181" s="9"/>
      <c r="O181" s="135"/>
      <c r="P181" s="22"/>
      <c r="Q181" s="6"/>
      <c r="R181" s="25"/>
      <c r="S181" s="9"/>
      <c r="T181" s="30"/>
      <c r="U181" s="869">
        <v>11</v>
      </c>
      <c r="V181" s="870" t="s">
        <v>32</v>
      </c>
      <c r="W181" s="867">
        <v>1</v>
      </c>
      <c r="X181" s="867" t="s">
        <v>46</v>
      </c>
      <c r="Y181" s="867" t="s">
        <v>46</v>
      </c>
      <c r="Z181" s="22">
        <f t="shared" si="6"/>
        <v>1</v>
      </c>
      <c r="AA181" s="9"/>
      <c r="AB181" s="8"/>
      <c r="AC181" s="1000"/>
      <c r="AD181" s="1263"/>
      <c r="AE181" s="1265"/>
      <c r="AF181" s="1248"/>
    </row>
    <row r="182" spans="1:32">
      <c r="A182" s="50"/>
      <c r="B182" s="28"/>
      <c r="C182" s="27"/>
      <c r="D182" s="51"/>
      <c r="E182" s="68"/>
      <c r="F182" s="1241"/>
      <c r="G182" s="9"/>
      <c r="H182" s="51"/>
      <c r="I182" s="1243"/>
      <c r="J182" s="1245"/>
      <c r="K182" s="1248"/>
      <c r="L182" s="1269"/>
      <c r="M182" s="1280"/>
      <c r="N182" s="9"/>
      <c r="O182" s="72"/>
      <c r="P182" s="22"/>
      <c r="Q182" s="6"/>
      <c r="R182" s="25"/>
      <c r="S182" s="9"/>
      <c r="T182" s="30"/>
      <c r="U182" s="869">
        <v>12</v>
      </c>
      <c r="V182" s="870" t="s">
        <v>395</v>
      </c>
      <c r="W182" s="867">
        <v>2</v>
      </c>
      <c r="X182" s="867" t="s">
        <v>46</v>
      </c>
      <c r="Y182" s="867" t="s">
        <v>46</v>
      </c>
      <c r="Z182" s="22">
        <f t="shared" si="6"/>
        <v>2</v>
      </c>
      <c r="AA182" s="9"/>
      <c r="AB182" s="8"/>
      <c r="AC182" s="1000"/>
      <c r="AD182" s="1263"/>
      <c r="AE182" s="1265"/>
      <c r="AF182" s="1248"/>
    </row>
    <row r="183" spans="1:32">
      <c r="A183" s="50"/>
      <c r="B183" s="51"/>
      <c r="C183" s="27"/>
      <c r="D183" s="51"/>
      <c r="E183" s="68"/>
      <c r="F183" s="1241"/>
      <c r="G183" s="9"/>
      <c r="H183" s="51"/>
      <c r="I183" s="1243"/>
      <c r="J183" s="1245"/>
      <c r="K183" s="1248"/>
      <c r="L183" s="1269"/>
      <c r="M183" s="1280"/>
      <c r="N183" s="9"/>
      <c r="O183" s="72"/>
      <c r="P183" s="22"/>
      <c r="Q183" s="6"/>
      <c r="R183" s="25"/>
      <c r="S183" s="9"/>
      <c r="T183" s="30"/>
      <c r="U183" s="871">
        <v>13</v>
      </c>
      <c r="V183" s="870" t="s">
        <v>394</v>
      </c>
      <c r="W183" s="872">
        <v>5</v>
      </c>
      <c r="X183" s="867">
        <v>0</v>
      </c>
      <c r="Y183" s="873">
        <v>0</v>
      </c>
      <c r="Z183" s="22">
        <f t="shared" si="6"/>
        <v>5</v>
      </c>
      <c r="AA183" s="9"/>
      <c r="AB183" s="8"/>
      <c r="AC183" s="1000"/>
      <c r="AD183" s="1263"/>
      <c r="AE183" s="1265"/>
      <c r="AF183" s="1248"/>
    </row>
    <row r="184" spans="1:32">
      <c r="A184" s="50"/>
      <c r="B184" s="51"/>
      <c r="C184" s="27"/>
      <c r="D184" s="51"/>
      <c r="E184" s="68"/>
      <c r="F184" s="1241"/>
      <c r="G184" s="9"/>
      <c r="H184" s="51"/>
      <c r="I184" s="1243"/>
      <c r="J184" s="1245"/>
      <c r="K184" s="1248"/>
      <c r="L184" s="1269"/>
      <c r="M184" s="1280"/>
      <c r="N184" s="9"/>
      <c r="O184" s="72"/>
      <c r="P184" s="22"/>
      <c r="Q184" s="6"/>
      <c r="R184" s="25"/>
      <c r="S184" s="9"/>
      <c r="T184" s="30"/>
      <c r="U184" s="869">
        <v>14</v>
      </c>
      <c r="V184" s="870" t="s">
        <v>147</v>
      </c>
      <c r="W184" s="872">
        <v>1</v>
      </c>
      <c r="X184" s="867">
        <v>0</v>
      </c>
      <c r="Y184" s="873">
        <v>0</v>
      </c>
      <c r="Z184" s="22">
        <f t="shared" si="6"/>
        <v>1</v>
      </c>
      <c r="AA184" s="9"/>
      <c r="AB184" s="8"/>
      <c r="AC184" s="1000"/>
      <c r="AD184" s="1263"/>
      <c r="AE184" s="1265"/>
      <c r="AF184" s="1248"/>
    </row>
    <row r="185" spans="1:32">
      <c r="A185" s="50"/>
      <c r="B185" s="51"/>
      <c r="C185" s="27"/>
      <c r="D185" s="51"/>
      <c r="E185" s="68"/>
      <c r="F185" s="1241"/>
      <c r="G185" s="9"/>
      <c r="H185" s="51"/>
      <c r="I185" s="1243"/>
      <c r="J185" s="1245"/>
      <c r="K185" s="1248"/>
      <c r="L185" s="1269"/>
      <c r="M185" s="1280"/>
      <c r="N185" s="9"/>
      <c r="O185" s="72"/>
      <c r="P185" s="22"/>
      <c r="Q185" s="6"/>
      <c r="R185" s="25"/>
      <c r="S185" s="9"/>
      <c r="T185" s="30"/>
      <c r="U185" s="871">
        <v>15</v>
      </c>
      <c r="V185" s="870" t="s">
        <v>393</v>
      </c>
      <c r="W185" s="872">
        <v>1</v>
      </c>
      <c r="X185" s="867">
        <v>0</v>
      </c>
      <c r="Y185" s="873">
        <v>0</v>
      </c>
      <c r="Z185" s="22">
        <f t="shared" si="6"/>
        <v>1</v>
      </c>
      <c r="AA185" s="9"/>
      <c r="AB185" s="8"/>
      <c r="AC185" s="1000"/>
      <c r="AD185" s="1263"/>
      <c r="AE185" s="1265"/>
      <c r="AF185" s="1248"/>
    </row>
    <row r="186" spans="1:32">
      <c r="A186" s="50"/>
      <c r="B186" s="51"/>
      <c r="C186" s="27"/>
      <c r="D186" s="51"/>
      <c r="E186" s="68"/>
      <c r="F186" s="1241"/>
      <c r="G186" s="9"/>
      <c r="H186" s="51"/>
      <c r="I186" s="1243"/>
      <c r="J186" s="1245"/>
      <c r="K186" s="1248"/>
      <c r="L186" s="1269"/>
      <c r="M186" s="1280"/>
      <c r="N186" s="9"/>
      <c r="O186" s="72"/>
      <c r="P186" s="22"/>
      <c r="Q186" s="6"/>
      <c r="R186" s="25"/>
      <c r="S186" s="9"/>
      <c r="T186" s="30"/>
      <c r="U186" s="869">
        <v>16</v>
      </c>
      <c r="V186" s="870" t="s">
        <v>392</v>
      </c>
      <c r="W186" s="872">
        <v>1</v>
      </c>
      <c r="X186" s="867">
        <v>0</v>
      </c>
      <c r="Y186" s="873">
        <v>0</v>
      </c>
      <c r="Z186" s="22">
        <f t="shared" si="6"/>
        <v>1</v>
      </c>
      <c r="AA186" s="9"/>
      <c r="AB186" s="8"/>
      <c r="AC186" s="1000"/>
      <c r="AD186" s="1263"/>
      <c r="AE186" s="1265"/>
      <c r="AF186" s="1248"/>
    </row>
    <row r="187" spans="1:32" s="1083" customFormat="1">
      <c r="A187" s="47"/>
      <c r="C187" s="152"/>
      <c r="D187" s="11"/>
      <c r="E187" s="120"/>
      <c r="F187" s="1275"/>
      <c r="G187" s="11"/>
      <c r="H187" s="48"/>
      <c r="I187" s="1259"/>
      <c r="J187" s="1246"/>
      <c r="K187" s="1249"/>
      <c r="L187" s="1270"/>
      <c r="M187" s="1281"/>
      <c r="N187" s="11"/>
      <c r="O187" s="1166"/>
      <c r="P187" s="126"/>
      <c r="Q187" s="1084"/>
      <c r="R187" s="18"/>
      <c r="S187" s="11"/>
      <c r="T187" s="1134"/>
      <c r="U187" s="147"/>
      <c r="V187" s="102"/>
      <c r="W187" s="1127"/>
      <c r="X187" s="1134"/>
      <c r="Y187" s="144"/>
      <c r="Z187" s="12"/>
      <c r="AA187" s="11"/>
      <c r="AB187" s="48"/>
      <c r="AC187" s="47"/>
      <c r="AD187" s="1273"/>
      <c r="AE187" s="1271"/>
      <c r="AF187" s="1249"/>
    </row>
    <row r="188" spans="1:32" ht="27.6">
      <c r="A188" s="75">
        <v>15</v>
      </c>
      <c r="B188" s="73" t="s">
        <v>25</v>
      </c>
      <c r="C188" s="29" t="s">
        <v>391</v>
      </c>
      <c r="D188" s="72"/>
      <c r="E188" s="9"/>
      <c r="F188" s="1290" t="s">
        <v>390</v>
      </c>
      <c r="G188" s="141" t="s">
        <v>25</v>
      </c>
      <c r="H188" s="68" t="s">
        <v>29</v>
      </c>
      <c r="I188" s="1242">
        <v>387</v>
      </c>
      <c r="J188" s="1244" t="s">
        <v>41</v>
      </c>
      <c r="K188" s="1247" t="s">
        <v>389</v>
      </c>
      <c r="L188" s="1268" t="s">
        <v>46</v>
      </c>
      <c r="M188" s="1279"/>
      <c r="N188" s="72" t="s">
        <v>25</v>
      </c>
      <c r="O188" s="135" t="s">
        <v>26</v>
      </c>
      <c r="P188" s="22">
        <v>1</v>
      </c>
      <c r="Q188" s="6">
        <v>130.82</v>
      </c>
      <c r="R188" s="73" t="s">
        <v>25</v>
      </c>
      <c r="S188" s="9" t="s">
        <v>24</v>
      </c>
      <c r="T188" s="1133">
        <v>2</v>
      </c>
      <c r="U188" s="1126">
        <v>1</v>
      </c>
      <c r="V188" s="86" t="s">
        <v>91</v>
      </c>
      <c r="W188" s="867" t="s">
        <v>46</v>
      </c>
      <c r="X188" s="867" t="s">
        <v>46</v>
      </c>
      <c r="Y188" s="7">
        <v>1</v>
      </c>
      <c r="Z188" s="22">
        <f>SUM(Y188)</f>
        <v>1</v>
      </c>
      <c r="AA188" s="72"/>
      <c r="AB188" s="68"/>
      <c r="AC188" s="50"/>
      <c r="AD188" s="1262"/>
      <c r="AE188" s="1264"/>
      <c r="AF188" s="1247"/>
    </row>
    <row r="189" spans="1:32">
      <c r="A189" s="28"/>
      <c r="B189" s="25" t="s">
        <v>16</v>
      </c>
      <c r="C189" s="24" t="s">
        <v>388</v>
      </c>
      <c r="D189" s="9"/>
      <c r="E189" s="8"/>
      <c r="F189" s="1241"/>
      <c r="G189" s="9" t="s">
        <v>16</v>
      </c>
      <c r="H189" s="9" t="s">
        <v>22</v>
      </c>
      <c r="I189" s="1243"/>
      <c r="J189" s="1245"/>
      <c r="K189" s="1248"/>
      <c r="L189" s="1269"/>
      <c r="M189" s="1280"/>
      <c r="N189" s="9" t="s">
        <v>16</v>
      </c>
      <c r="O189" s="135" t="s">
        <v>387</v>
      </c>
      <c r="P189" s="22">
        <v>1</v>
      </c>
      <c r="Q189" s="6">
        <v>20.02</v>
      </c>
      <c r="R189" s="25"/>
      <c r="S189" s="9"/>
      <c r="T189" s="1000"/>
      <c r="U189" s="1005">
        <v>2</v>
      </c>
      <c r="V189" s="86" t="s">
        <v>112</v>
      </c>
      <c r="W189" s="7"/>
      <c r="X189" s="22"/>
      <c r="Y189" s="7">
        <v>2</v>
      </c>
      <c r="Z189" s="22">
        <f>SUM(Y189)</f>
        <v>2</v>
      </c>
      <c r="AA189" s="9"/>
      <c r="AB189" s="68"/>
      <c r="AC189" s="50"/>
      <c r="AD189" s="1263"/>
      <c r="AE189" s="1265"/>
      <c r="AF189" s="1248"/>
    </row>
    <row r="190" spans="1:32">
      <c r="A190" s="28"/>
      <c r="B190" s="25" t="s">
        <v>18</v>
      </c>
      <c r="C190" s="29" t="s">
        <v>386</v>
      </c>
      <c r="D190" s="9"/>
      <c r="E190" s="9"/>
      <c r="F190" s="1241"/>
      <c r="G190" s="9" t="s">
        <v>18</v>
      </c>
      <c r="H190" s="9" t="s">
        <v>19</v>
      </c>
      <c r="I190" s="1243"/>
      <c r="J190" s="1245"/>
      <c r="K190" s="1248"/>
      <c r="L190" s="1269"/>
      <c r="M190" s="1280"/>
      <c r="N190" s="9" t="s">
        <v>18</v>
      </c>
      <c r="O190" s="135" t="s">
        <v>17</v>
      </c>
      <c r="P190" s="22">
        <v>1</v>
      </c>
      <c r="Q190" s="6"/>
      <c r="R190" s="25"/>
      <c r="S190" s="9"/>
      <c r="T190" s="1000"/>
      <c r="U190" s="1037"/>
      <c r="V190" s="32"/>
      <c r="W190" s="7"/>
      <c r="X190" s="22"/>
      <c r="Y190" s="69"/>
      <c r="Z190" s="22"/>
      <c r="AA190" s="9"/>
      <c r="AB190" s="68"/>
      <c r="AC190" s="50"/>
      <c r="AD190" s="1263"/>
      <c r="AE190" s="1265"/>
      <c r="AF190" s="1248"/>
    </row>
    <row r="191" spans="1:32" ht="41.4">
      <c r="A191" s="28"/>
      <c r="B191" s="28" t="s">
        <v>12</v>
      </c>
      <c r="C191" s="27" t="s">
        <v>13</v>
      </c>
      <c r="D191" s="9"/>
      <c r="E191" s="68"/>
      <c r="F191" s="1241"/>
      <c r="G191" s="9"/>
      <c r="H191" s="51"/>
      <c r="I191" s="1243"/>
      <c r="J191" s="1245"/>
      <c r="K191" s="1248"/>
      <c r="L191" s="1269"/>
      <c r="M191" s="1280"/>
      <c r="N191" s="9" t="s">
        <v>12</v>
      </c>
      <c r="O191" s="135" t="s">
        <v>11</v>
      </c>
      <c r="P191" s="22">
        <v>1</v>
      </c>
      <c r="Q191" s="6"/>
      <c r="R191" s="25" t="s">
        <v>16</v>
      </c>
      <c r="S191" s="9" t="s">
        <v>15</v>
      </c>
      <c r="T191" s="1000"/>
      <c r="U191" s="1037">
        <v>1</v>
      </c>
      <c r="V191" s="870" t="s">
        <v>3</v>
      </c>
      <c r="W191" s="867">
        <v>1</v>
      </c>
      <c r="X191" s="867" t="s">
        <v>46</v>
      </c>
      <c r="Y191" s="867" t="s">
        <v>46</v>
      </c>
      <c r="Z191" s="22">
        <f t="shared" ref="Z191:Z206" si="7">SUM(W191:Y191)</f>
        <v>1</v>
      </c>
      <c r="AA191" s="9"/>
      <c r="AB191" s="68"/>
      <c r="AC191" s="50"/>
      <c r="AD191" s="1263"/>
      <c r="AE191" s="1265"/>
      <c r="AF191" s="1248"/>
    </row>
    <row r="192" spans="1:32">
      <c r="A192" s="28"/>
      <c r="B192" s="25" t="s">
        <v>8</v>
      </c>
      <c r="C192" s="53" t="s">
        <v>385</v>
      </c>
      <c r="D192" s="9"/>
      <c r="E192" s="68"/>
      <c r="F192" s="1241"/>
      <c r="G192" s="9"/>
      <c r="H192" s="51"/>
      <c r="I192" s="1243"/>
      <c r="J192" s="1245"/>
      <c r="K192" s="1248"/>
      <c r="L192" s="1269"/>
      <c r="M192" s="1280"/>
      <c r="N192" s="9"/>
      <c r="O192" s="135"/>
      <c r="P192" s="22"/>
      <c r="Q192" s="6"/>
      <c r="R192" s="25"/>
      <c r="S192" s="9"/>
      <c r="T192" s="1000"/>
      <c r="U192" s="1037">
        <v>2</v>
      </c>
      <c r="V192" s="870" t="s">
        <v>349</v>
      </c>
      <c r="W192" s="867">
        <v>3</v>
      </c>
      <c r="X192" s="867" t="s">
        <v>46</v>
      </c>
      <c r="Y192" s="867" t="s">
        <v>46</v>
      </c>
      <c r="Z192" s="22">
        <f t="shared" si="7"/>
        <v>3</v>
      </c>
      <c r="AA192" s="9"/>
      <c r="AB192" s="68"/>
      <c r="AC192" s="50"/>
      <c r="AD192" s="1263"/>
      <c r="AE192" s="1265"/>
      <c r="AF192" s="1248"/>
    </row>
    <row r="193" spans="1:32">
      <c r="A193" s="28"/>
      <c r="B193" s="28"/>
      <c r="C193" s="27"/>
      <c r="D193" s="9"/>
      <c r="E193" s="68"/>
      <c r="F193" s="1241"/>
      <c r="G193" s="9"/>
      <c r="H193" s="51"/>
      <c r="I193" s="1243"/>
      <c r="J193" s="1245"/>
      <c r="K193" s="1248"/>
      <c r="L193" s="1269"/>
      <c r="M193" s="1280"/>
      <c r="N193" s="9"/>
      <c r="O193" s="135"/>
      <c r="P193" s="22"/>
      <c r="Q193" s="6"/>
      <c r="R193" s="25"/>
      <c r="S193" s="9"/>
      <c r="T193" s="1000"/>
      <c r="U193" s="1037">
        <v>3</v>
      </c>
      <c r="V193" s="870" t="s">
        <v>133</v>
      </c>
      <c r="W193" s="867">
        <v>1</v>
      </c>
      <c r="X193" s="867" t="s">
        <v>46</v>
      </c>
      <c r="Y193" s="867">
        <v>3</v>
      </c>
      <c r="Z193" s="22">
        <f t="shared" si="7"/>
        <v>4</v>
      </c>
      <c r="AA193" s="9"/>
      <c r="AB193" s="68"/>
      <c r="AC193" s="50"/>
      <c r="AD193" s="1263"/>
      <c r="AE193" s="1265"/>
      <c r="AF193" s="1248"/>
    </row>
    <row r="194" spans="1:32">
      <c r="A194" s="28"/>
      <c r="B194" s="28"/>
      <c r="C194" s="27"/>
      <c r="D194" s="9"/>
      <c r="E194" s="68"/>
      <c r="F194" s="1241"/>
      <c r="G194" s="9"/>
      <c r="H194" s="51"/>
      <c r="I194" s="1243"/>
      <c r="J194" s="1245"/>
      <c r="K194" s="1248"/>
      <c r="L194" s="1269"/>
      <c r="M194" s="1280"/>
      <c r="N194" s="9"/>
      <c r="O194" s="135"/>
      <c r="P194" s="22"/>
      <c r="Q194" s="6"/>
      <c r="R194" s="25"/>
      <c r="S194" s="9"/>
      <c r="T194" s="1000"/>
      <c r="U194" s="1037">
        <v>4</v>
      </c>
      <c r="V194" s="870" t="s">
        <v>14</v>
      </c>
      <c r="W194" s="867">
        <v>4</v>
      </c>
      <c r="X194" s="867">
        <v>1</v>
      </c>
      <c r="Y194" s="867" t="s">
        <v>46</v>
      </c>
      <c r="Z194" s="22">
        <f t="shared" si="7"/>
        <v>5</v>
      </c>
      <c r="AA194" s="9"/>
      <c r="AB194" s="68"/>
      <c r="AC194" s="50"/>
      <c r="AD194" s="1263"/>
      <c r="AE194" s="1265"/>
      <c r="AF194" s="1248"/>
    </row>
    <row r="195" spans="1:32">
      <c r="A195" s="28"/>
      <c r="B195" s="28"/>
      <c r="C195" s="27"/>
      <c r="D195" s="9"/>
      <c r="E195" s="68"/>
      <c r="F195" s="1241"/>
      <c r="G195" s="9"/>
      <c r="H195" s="51"/>
      <c r="I195" s="1243"/>
      <c r="J195" s="1245"/>
      <c r="K195" s="1248"/>
      <c r="L195" s="1269"/>
      <c r="M195" s="1280"/>
      <c r="N195" s="9"/>
      <c r="O195" s="135"/>
      <c r="P195" s="22"/>
      <c r="Q195" s="6"/>
      <c r="R195" s="25"/>
      <c r="S195" s="9"/>
      <c r="T195" s="1000"/>
      <c r="U195" s="1037">
        <v>5</v>
      </c>
      <c r="V195" s="870" t="s">
        <v>140</v>
      </c>
      <c r="W195" s="867">
        <v>2</v>
      </c>
      <c r="X195" s="867" t="s">
        <v>46</v>
      </c>
      <c r="Y195" s="867" t="s">
        <v>46</v>
      </c>
      <c r="Z195" s="22">
        <f t="shared" si="7"/>
        <v>2</v>
      </c>
      <c r="AA195" s="9"/>
      <c r="AB195" s="68"/>
      <c r="AC195" s="50"/>
      <c r="AD195" s="1263"/>
      <c r="AE195" s="1265"/>
      <c r="AF195" s="1248"/>
    </row>
    <row r="196" spans="1:32">
      <c r="A196" s="28"/>
      <c r="B196" s="28"/>
      <c r="C196" s="27"/>
      <c r="D196" s="9"/>
      <c r="E196" s="68"/>
      <c r="F196" s="1241"/>
      <c r="G196" s="9"/>
      <c r="H196" s="51"/>
      <c r="I196" s="1243"/>
      <c r="J196" s="1245"/>
      <c r="K196" s="1248"/>
      <c r="L196" s="1269"/>
      <c r="M196" s="1280"/>
      <c r="N196" s="9"/>
      <c r="O196" s="135"/>
      <c r="P196" s="22"/>
      <c r="Q196" s="6"/>
      <c r="R196" s="25"/>
      <c r="S196" s="9"/>
      <c r="T196" s="1000"/>
      <c r="U196" s="1037">
        <v>6</v>
      </c>
      <c r="V196" s="870" t="s">
        <v>384</v>
      </c>
      <c r="W196" s="867" t="s">
        <v>46</v>
      </c>
      <c r="X196" s="867" t="s">
        <v>46</v>
      </c>
      <c r="Y196" s="867">
        <v>3</v>
      </c>
      <c r="Z196" s="22">
        <f t="shared" si="7"/>
        <v>3</v>
      </c>
      <c r="AA196" s="9"/>
      <c r="AB196" s="68"/>
      <c r="AC196" s="50"/>
      <c r="AD196" s="1263"/>
      <c r="AE196" s="1265"/>
      <c r="AF196" s="1248"/>
    </row>
    <row r="197" spans="1:32">
      <c r="A197" s="28"/>
      <c r="B197" s="28"/>
      <c r="C197" s="27"/>
      <c r="D197" s="9"/>
      <c r="E197" s="68"/>
      <c r="F197" s="1241"/>
      <c r="G197" s="9"/>
      <c r="H197" s="51"/>
      <c r="I197" s="1243"/>
      <c r="J197" s="1245"/>
      <c r="K197" s="1248"/>
      <c r="L197" s="1269"/>
      <c r="M197" s="1280"/>
      <c r="N197" s="9"/>
      <c r="O197" s="135"/>
      <c r="P197" s="1133"/>
      <c r="Q197" s="1126"/>
      <c r="R197" s="25"/>
      <c r="S197" s="9"/>
      <c r="T197" s="1000"/>
      <c r="U197" s="1037">
        <v>7</v>
      </c>
      <c r="V197" s="870" t="s">
        <v>147</v>
      </c>
      <c r="W197" s="867" t="s">
        <v>46</v>
      </c>
      <c r="X197" s="867" t="s">
        <v>46</v>
      </c>
      <c r="Y197" s="867">
        <v>4</v>
      </c>
      <c r="Z197" s="22">
        <f t="shared" si="7"/>
        <v>4</v>
      </c>
      <c r="AA197" s="9"/>
      <c r="AB197" s="68"/>
      <c r="AC197" s="50"/>
      <c r="AD197" s="1263"/>
      <c r="AE197" s="1265"/>
      <c r="AF197" s="1248"/>
    </row>
    <row r="198" spans="1:32">
      <c r="A198" s="28"/>
      <c r="B198" s="28"/>
      <c r="C198" s="27"/>
      <c r="D198" s="9"/>
      <c r="E198" s="68"/>
      <c r="F198" s="1241"/>
      <c r="G198" s="9"/>
      <c r="H198" s="51"/>
      <c r="I198" s="1243"/>
      <c r="J198" s="1245"/>
      <c r="K198" s="1248"/>
      <c r="L198" s="1269"/>
      <c r="M198" s="1280"/>
      <c r="N198" s="9"/>
      <c r="O198" s="135"/>
      <c r="P198" s="1133"/>
      <c r="Q198" s="1126"/>
      <c r="R198" s="25"/>
      <c r="S198" s="9"/>
      <c r="T198" s="1000"/>
      <c r="U198" s="1037">
        <v>8</v>
      </c>
      <c r="V198" s="870" t="s">
        <v>273</v>
      </c>
      <c r="W198" s="867" t="s">
        <v>46</v>
      </c>
      <c r="X198" s="867" t="s">
        <v>46</v>
      </c>
      <c r="Y198" s="867">
        <v>2</v>
      </c>
      <c r="Z198" s="22">
        <f t="shared" si="7"/>
        <v>2</v>
      </c>
      <c r="AA198" s="9"/>
      <c r="AB198" s="68"/>
      <c r="AC198" s="50"/>
      <c r="AD198" s="1263"/>
      <c r="AE198" s="1265"/>
      <c r="AF198" s="1248"/>
    </row>
    <row r="199" spans="1:32">
      <c r="A199" s="28"/>
      <c r="B199" s="28"/>
      <c r="C199" s="27"/>
      <c r="D199" s="9"/>
      <c r="E199" s="68"/>
      <c r="F199" s="1241"/>
      <c r="G199" s="9"/>
      <c r="H199" s="51"/>
      <c r="I199" s="1243"/>
      <c r="J199" s="1245"/>
      <c r="K199" s="1248"/>
      <c r="L199" s="1269"/>
      <c r="M199" s="1280"/>
      <c r="N199" s="9"/>
      <c r="O199" s="135"/>
      <c r="P199" s="1133"/>
      <c r="Q199" s="1126"/>
      <c r="R199" s="25"/>
      <c r="S199" s="9"/>
      <c r="T199" s="1000"/>
      <c r="U199" s="1037">
        <v>9</v>
      </c>
      <c r="V199" s="870" t="s">
        <v>149</v>
      </c>
      <c r="W199" s="867">
        <v>1</v>
      </c>
      <c r="X199" s="867">
        <v>2</v>
      </c>
      <c r="Y199" s="867" t="s">
        <v>46</v>
      </c>
      <c r="Z199" s="22">
        <f t="shared" si="7"/>
        <v>3</v>
      </c>
      <c r="AA199" s="9"/>
      <c r="AB199" s="68"/>
      <c r="AC199" s="50"/>
      <c r="AD199" s="1263"/>
      <c r="AE199" s="1265"/>
      <c r="AF199" s="1248"/>
    </row>
    <row r="200" spans="1:32">
      <c r="A200" s="28"/>
      <c r="B200" s="28"/>
      <c r="C200" s="27"/>
      <c r="D200" s="9"/>
      <c r="E200" s="68"/>
      <c r="F200" s="1241"/>
      <c r="G200" s="9"/>
      <c r="H200" s="51"/>
      <c r="I200" s="1243"/>
      <c r="J200" s="1245"/>
      <c r="K200" s="1248"/>
      <c r="L200" s="1269"/>
      <c r="M200" s="1280"/>
      <c r="N200" s="9"/>
      <c r="O200" s="135"/>
      <c r="P200" s="1133"/>
      <c r="Q200" s="1126"/>
      <c r="R200" s="25"/>
      <c r="S200" s="9"/>
      <c r="T200" s="1000"/>
      <c r="U200" s="1037">
        <v>10</v>
      </c>
      <c r="V200" s="870" t="s">
        <v>50</v>
      </c>
      <c r="W200" s="867">
        <v>4</v>
      </c>
      <c r="X200" s="867" t="s">
        <v>46</v>
      </c>
      <c r="Y200" s="867" t="s">
        <v>46</v>
      </c>
      <c r="Z200" s="22">
        <f t="shared" si="7"/>
        <v>4</v>
      </c>
      <c r="AA200" s="9"/>
      <c r="AB200" s="68"/>
      <c r="AC200" s="50"/>
      <c r="AD200" s="1263"/>
      <c r="AE200" s="1265"/>
      <c r="AF200" s="1248"/>
    </row>
    <row r="201" spans="1:32">
      <c r="A201" s="28"/>
      <c r="B201" s="28"/>
      <c r="C201" s="27"/>
      <c r="D201" s="9"/>
      <c r="E201" s="68"/>
      <c r="F201" s="1241"/>
      <c r="G201" s="9"/>
      <c r="H201" s="51"/>
      <c r="I201" s="1243"/>
      <c r="J201" s="1245"/>
      <c r="K201" s="1248"/>
      <c r="L201" s="1269"/>
      <c r="M201" s="1280"/>
      <c r="N201" s="9"/>
      <c r="O201" s="135"/>
      <c r="P201" s="1133"/>
      <c r="Q201" s="1126"/>
      <c r="R201" s="25"/>
      <c r="S201" s="9"/>
      <c r="T201" s="1000"/>
      <c r="U201" s="1037">
        <v>11</v>
      </c>
      <c r="V201" s="870" t="s">
        <v>349</v>
      </c>
      <c r="W201" s="867">
        <v>1</v>
      </c>
      <c r="X201" s="867">
        <v>3</v>
      </c>
      <c r="Y201" s="867" t="s">
        <v>46</v>
      </c>
      <c r="Z201" s="22">
        <f t="shared" si="7"/>
        <v>4</v>
      </c>
      <c r="AA201" s="9"/>
      <c r="AB201" s="68"/>
      <c r="AC201" s="50"/>
      <c r="AD201" s="1263"/>
      <c r="AE201" s="1265"/>
      <c r="AF201" s="1248"/>
    </row>
    <row r="202" spans="1:32">
      <c r="A202" s="28"/>
      <c r="B202" s="28"/>
      <c r="C202" s="27"/>
      <c r="D202" s="9"/>
      <c r="E202" s="68"/>
      <c r="F202" s="1241"/>
      <c r="G202" s="9"/>
      <c r="H202" s="51"/>
      <c r="I202" s="1243"/>
      <c r="J202" s="1245"/>
      <c r="K202" s="1248"/>
      <c r="L202" s="1269"/>
      <c r="M202" s="1280"/>
      <c r="N202" s="9"/>
      <c r="O202" s="135"/>
      <c r="P202" s="1133"/>
      <c r="Q202" s="1126"/>
      <c r="R202" s="25"/>
      <c r="S202" s="9"/>
      <c r="T202" s="1000"/>
      <c r="U202" s="1037">
        <v>12</v>
      </c>
      <c r="V202" s="870" t="s">
        <v>312</v>
      </c>
      <c r="W202" s="867">
        <v>1</v>
      </c>
      <c r="X202" s="867" t="s">
        <v>46</v>
      </c>
      <c r="Y202" s="867" t="s">
        <v>46</v>
      </c>
      <c r="Z202" s="22">
        <f t="shared" si="7"/>
        <v>1</v>
      </c>
      <c r="AA202" s="9"/>
      <c r="AB202" s="68"/>
      <c r="AC202" s="50"/>
      <c r="AD202" s="1263"/>
      <c r="AE202" s="1265"/>
      <c r="AF202" s="1248"/>
    </row>
    <row r="203" spans="1:32">
      <c r="A203" s="28"/>
      <c r="B203" s="28"/>
      <c r="C203" s="27"/>
      <c r="D203" s="9"/>
      <c r="E203" s="68"/>
      <c r="F203" s="1241"/>
      <c r="G203" s="9"/>
      <c r="H203" s="51"/>
      <c r="I203" s="1243"/>
      <c r="J203" s="1245"/>
      <c r="K203" s="1248"/>
      <c r="L203" s="1269"/>
      <c r="M203" s="1280"/>
      <c r="N203" s="9"/>
      <c r="O203" s="135"/>
      <c r="P203" s="1133"/>
      <c r="Q203" s="1126"/>
      <c r="R203" s="25"/>
      <c r="S203" s="9"/>
      <c r="T203" s="1000"/>
      <c r="U203" s="1037">
        <v>13</v>
      </c>
      <c r="V203" s="870" t="s">
        <v>348</v>
      </c>
      <c r="W203" s="867">
        <v>1</v>
      </c>
      <c r="X203" s="867" t="s">
        <v>46</v>
      </c>
      <c r="Y203" s="867" t="s">
        <v>46</v>
      </c>
      <c r="Z203" s="22">
        <f t="shared" si="7"/>
        <v>1</v>
      </c>
      <c r="AA203" s="9"/>
      <c r="AB203" s="68"/>
      <c r="AC203" s="50"/>
      <c r="AD203" s="1263"/>
      <c r="AE203" s="1265"/>
      <c r="AF203" s="1248"/>
    </row>
    <row r="204" spans="1:32">
      <c r="A204" s="28"/>
      <c r="B204" s="28"/>
      <c r="C204" s="27"/>
      <c r="D204" s="9"/>
      <c r="E204" s="68"/>
      <c r="F204" s="1241"/>
      <c r="G204" s="9"/>
      <c r="H204" s="51"/>
      <c r="I204" s="1243"/>
      <c r="J204" s="1245"/>
      <c r="K204" s="1248"/>
      <c r="L204" s="1269"/>
      <c r="M204" s="1280"/>
      <c r="N204" s="9"/>
      <c r="O204" s="135"/>
      <c r="P204" s="1133"/>
      <c r="Q204" s="1126"/>
      <c r="R204" s="25"/>
      <c r="S204" s="9"/>
      <c r="T204" s="1000"/>
      <c r="U204" s="1037">
        <v>14</v>
      </c>
      <c r="V204" s="870" t="s">
        <v>6</v>
      </c>
      <c r="W204" s="867">
        <v>1</v>
      </c>
      <c r="X204" s="867" t="s">
        <v>46</v>
      </c>
      <c r="Y204" s="867" t="s">
        <v>46</v>
      </c>
      <c r="Z204" s="22">
        <f t="shared" si="7"/>
        <v>1</v>
      </c>
      <c r="AA204" s="9"/>
      <c r="AB204" s="68"/>
      <c r="AC204" s="50"/>
      <c r="AD204" s="1263"/>
      <c r="AE204" s="1265"/>
      <c r="AF204" s="1248"/>
    </row>
    <row r="205" spans="1:32">
      <c r="A205" s="28"/>
      <c r="B205" s="28"/>
      <c r="C205" s="27"/>
      <c r="D205" s="9"/>
      <c r="E205" s="68"/>
      <c r="F205" s="1241"/>
      <c r="G205" s="9"/>
      <c r="H205" s="51"/>
      <c r="I205" s="1243"/>
      <c r="J205" s="1245"/>
      <c r="K205" s="1248"/>
      <c r="L205" s="1269"/>
      <c r="M205" s="1280"/>
      <c r="N205" s="9"/>
      <c r="O205" s="135"/>
      <c r="P205" s="1133"/>
      <c r="Q205" s="1126"/>
      <c r="R205" s="25"/>
      <c r="S205" s="9"/>
      <c r="T205" s="1000"/>
      <c r="U205" s="1037">
        <v>15</v>
      </c>
      <c r="V205" s="870" t="s">
        <v>50</v>
      </c>
      <c r="W205" s="867">
        <v>10</v>
      </c>
      <c r="X205" s="867">
        <v>1</v>
      </c>
      <c r="Y205" s="867">
        <v>50</v>
      </c>
      <c r="Z205" s="22">
        <f t="shared" si="7"/>
        <v>61</v>
      </c>
      <c r="AA205" s="9"/>
      <c r="AB205" s="68"/>
      <c r="AC205" s="50"/>
      <c r="AD205" s="1263"/>
      <c r="AE205" s="1265"/>
      <c r="AF205" s="1248"/>
    </row>
    <row r="206" spans="1:32">
      <c r="A206" s="28"/>
      <c r="B206" s="28"/>
      <c r="C206" s="27"/>
      <c r="D206" s="9"/>
      <c r="E206" s="68"/>
      <c r="F206" s="1241"/>
      <c r="G206" s="9"/>
      <c r="H206" s="51"/>
      <c r="I206" s="1243"/>
      <c r="J206" s="1245"/>
      <c r="K206" s="1248"/>
      <c r="L206" s="1269"/>
      <c r="M206" s="1280"/>
      <c r="N206" s="9"/>
      <c r="O206" s="135"/>
      <c r="P206" s="1133"/>
      <c r="Q206" s="1126"/>
      <c r="R206" s="25"/>
      <c r="S206" s="9"/>
      <c r="T206" s="1000"/>
      <c r="U206" s="1037">
        <v>16</v>
      </c>
      <c r="V206" s="870" t="s">
        <v>3</v>
      </c>
      <c r="W206" s="867">
        <v>6</v>
      </c>
      <c r="X206" s="867" t="s">
        <v>46</v>
      </c>
      <c r="Y206" s="867">
        <v>30</v>
      </c>
      <c r="Z206" s="22">
        <f t="shared" si="7"/>
        <v>36</v>
      </c>
      <c r="AA206" s="9"/>
      <c r="AB206" s="68"/>
      <c r="AC206" s="50"/>
      <c r="AD206" s="1263"/>
      <c r="AE206" s="1265"/>
      <c r="AF206" s="1248"/>
    </row>
    <row r="207" spans="1:32">
      <c r="A207" s="21"/>
      <c r="B207" s="153"/>
      <c r="C207" s="152"/>
      <c r="D207" s="11"/>
      <c r="E207" s="120"/>
      <c r="F207" s="1275"/>
      <c r="G207" s="11"/>
      <c r="H207" s="48"/>
      <c r="I207" s="1259"/>
      <c r="J207" s="1246"/>
      <c r="K207" s="1249"/>
      <c r="L207" s="1270"/>
      <c r="M207" s="1281"/>
      <c r="N207" s="11"/>
      <c r="O207" s="156"/>
      <c r="P207" s="1134"/>
      <c r="Q207" s="1127"/>
      <c r="R207" s="18"/>
      <c r="S207" s="11"/>
      <c r="T207" s="1001"/>
      <c r="U207" s="14"/>
      <c r="V207" s="13"/>
      <c r="W207" s="1007"/>
      <c r="X207" s="1001"/>
      <c r="Y207" s="144"/>
      <c r="Z207" s="12"/>
      <c r="AA207" s="11"/>
      <c r="AB207" s="76"/>
      <c r="AC207" s="47"/>
      <c r="AD207" s="1273"/>
      <c r="AE207" s="1271"/>
      <c r="AF207" s="1249"/>
    </row>
    <row r="208" spans="1:32">
      <c r="A208" s="143">
        <v>16</v>
      </c>
      <c r="B208" s="43" t="s">
        <v>25</v>
      </c>
      <c r="C208" s="42" t="s">
        <v>383</v>
      </c>
      <c r="D208" s="119"/>
      <c r="E208" s="142"/>
      <c r="F208" s="1290" t="s">
        <v>382</v>
      </c>
      <c r="G208" s="119" t="s">
        <v>25</v>
      </c>
      <c r="H208" s="90" t="s">
        <v>29</v>
      </c>
      <c r="I208" s="1278">
        <v>244</v>
      </c>
      <c r="J208" s="1244" t="s">
        <v>41</v>
      </c>
      <c r="K208" s="1247" t="s">
        <v>381</v>
      </c>
      <c r="L208" s="1034"/>
      <c r="M208" s="999"/>
      <c r="N208" s="34"/>
      <c r="O208" s="1162"/>
      <c r="P208" s="60"/>
      <c r="Q208" s="136"/>
      <c r="R208" s="38" t="s">
        <v>25</v>
      </c>
      <c r="S208" s="35" t="s">
        <v>24</v>
      </c>
      <c r="T208" s="999"/>
      <c r="U208" s="1004"/>
      <c r="V208" s="999"/>
      <c r="W208" s="1004"/>
      <c r="X208" s="999"/>
      <c r="Y208" s="1004"/>
      <c r="Z208" s="999"/>
      <c r="AA208" s="35"/>
      <c r="AB208" s="90"/>
      <c r="AC208" s="81"/>
      <c r="AD208" s="1012"/>
      <c r="AE208" s="1015"/>
      <c r="AF208" s="1021"/>
    </row>
    <row r="209" spans="1:32">
      <c r="A209" s="50"/>
      <c r="B209" s="25" t="s">
        <v>16</v>
      </c>
      <c r="C209" s="24" t="s">
        <v>380</v>
      </c>
      <c r="D209" s="141"/>
      <c r="E209" s="140"/>
      <c r="F209" s="1241"/>
      <c r="G209" s="9" t="s">
        <v>16</v>
      </c>
      <c r="H209" s="9" t="s">
        <v>22</v>
      </c>
      <c r="I209" s="1243"/>
      <c r="J209" s="1245"/>
      <c r="K209" s="1248"/>
      <c r="L209" s="1030"/>
      <c r="M209" s="1000"/>
      <c r="N209" s="8"/>
      <c r="O209" s="135"/>
      <c r="P209" s="22"/>
      <c r="Q209" s="6"/>
      <c r="R209" s="25"/>
      <c r="S209" s="9"/>
      <c r="T209" s="1000"/>
      <c r="U209" s="1005"/>
      <c r="V209" s="1000"/>
      <c r="W209" s="1005"/>
      <c r="X209" s="1000"/>
      <c r="Y209" s="1005"/>
      <c r="Z209" s="1000"/>
      <c r="AA209" s="9"/>
      <c r="AB209" s="51"/>
      <c r="AC209" s="50"/>
      <c r="AD209" s="1010"/>
      <c r="AE209" s="1016"/>
      <c r="AF209" s="1018"/>
    </row>
    <row r="210" spans="1:32">
      <c r="A210" s="50"/>
      <c r="B210" s="25" t="s">
        <v>18</v>
      </c>
      <c r="C210" s="27" t="s">
        <v>63</v>
      </c>
      <c r="D210" s="141"/>
      <c r="E210" s="140"/>
      <c r="F210" s="1241"/>
      <c r="G210" s="9" t="s">
        <v>18</v>
      </c>
      <c r="H210" s="51" t="s">
        <v>19</v>
      </c>
      <c r="I210" s="1243"/>
      <c r="J210" s="1245"/>
      <c r="K210" s="1248"/>
      <c r="L210" s="1030"/>
      <c r="M210" s="1000"/>
      <c r="N210" s="8"/>
      <c r="O210" s="135"/>
      <c r="P210" s="22"/>
      <c r="Q210" s="6"/>
      <c r="R210" s="25" t="s">
        <v>16</v>
      </c>
      <c r="S210" s="9" t="s">
        <v>15</v>
      </c>
      <c r="T210" s="1000">
        <v>1</v>
      </c>
      <c r="U210" s="1005">
        <v>1</v>
      </c>
      <c r="V210" s="1000" t="s">
        <v>349</v>
      </c>
      <c r="W210" s="1005">
        <v>1</v>
      </c>
      <c r="X210" s="869" t="s">
        <v>46</v>
      </c>
      <c r="Y210" s="869" t="s">
        <v>46</v>
      </c>
      <c r="Z210" s="1000">
        <f>SUM(W210:Y210)</f>
        <v>1</v>
      </c>
      <c r="AA210" s="9"/>
      <c r="AB210" s="51"/>
      <c r="AC210" s="50"/>
      <c r="AD210" s="1010"/>
      <c r="AE210" s="1016"/>
      <c r="AF210" s="1018"/>
    </row>
    <row r="211" spans="1:32" ht="41.4">
      <c r="A211" s="50"/>
      <c r="B211" s="28" t="s">
        <v>12</v>
      </c>
      <c r="C211" s="27" t="s">
        <v>379</v>
      </c>
      <c r="D211" s="141"/>
      <c r="E211" s="140"/>
      <c r="F211" s="1241"/>
      <c r="G211" s="9"/>
      <c r="H211" s="51"/>
      <c r="I211" s="1243"/>
      <c r="J211" s="1245"/>
      <c r="K211" s="1248"/>
      <c r="L211" s="1030"/>
      <c r="M211" s="1000"/>
      <c r="N211" s="8"/>
      <c r="O211" s="135"/>
      <c r="P211" s="22"/>
      <c r="Q211" s="6"/>
      <c r="R211" s="25"/>
      <c r="S211" s="9"/>
      <c r="T211" s="1000"/>
      <c r="U211" s="1005"/>
      <c r="V211" s="1000"/>
      <c r="W211" s="1005"/>
      <c r="X211" s="1000"/>
      <c r="Y211" s="1005"/>
      <c r="Z211" s="1000"/>
      <c r="AA211" s="9"/>
      <c r="AB211" s="51"/>
      <c r="AC211" s="50"/>
      <c r="AD211" s="1010"/>
      <c r="AE211" s="1016"/>
      <c r="AF211" s="1018"/>
    </row>
    <row r="212" spans="1:32">
      <c r="A212" s="47"/>
      <c r="B212" s="28" t="s">
        <v>8</v>
      </c>
      <c r="C212" s="137" t="s">
        <v>378</v>
      </c>
      <c r="D212" s="139"/>
      <c r="E212" s="138"/>
      <c r="F212" s="1275"/>
      <c r="G212" s="11"/>
      <c r="H212" s="48"/>
      <c r="I212" s="1259"/>
      <c r="J212" s="1246"/>
      <c r="K212" s="1249"/>
      <c r="L212" s="1035"/>
      <c r="M212" s="1001"/>
      <c r="N212" s="11"/>
      <c r="O212" s="1166"/>
      <c r="P212" s="1134"/>
      <c r="Q212" s="1127"/>
      <c r="R212" s="18"/>
      <c r="S212" s="11"/>
      <c r="T212" s="1001"/>
      <c r="U212" s="1007"/>
      <c r="V212" s="1001"/>
      <c r="W212" s="1007"/>
      <c r="X212" s="1001"/>
      <c r="Y212" s="1007"/>
      <c r="Z212" s="1001"/>
      <c r="AA212" s="11"/>
      <c r="AB212" s="48"/>
      <c r="AC212" s="47"/>
      <c r="AD212" s="1011"/>
      <c r="AE212" s="1017"/>
      <c r="AF212" s="1019"/>
    </row>
    <row r="213" spans="1:32" ht="27.6">
      <c r="A213" s="65">
        <v>17</v>
      </c>
      <c r="B213" s="45" t="s">
        <v>25</v>
      </c>
      <c r="C213" s="44" t="s">
        <v>377</v>
      </c>
      <c r="D213" s="85"/>
      <c r="E213" s="35"/>
      <c r="F213" s="1290" t="s">
        <v>376</v>
      </c>
      <c r="G213" s="119" t="s">
        <v>25</v>
      </c>
      <c r="H213" s="82" t="s">
        <v>29</v>
      </c>
      <c r="I213" s="1278">
        <v>309.10399999999998</v>
      </c>
      <c r="J213" s="1244" t="s">
        <v>41</v>
      </c>
      <c r="K213" s="1247" t="s">
        <v>375</v>
      </c>
      <c r="L213" s="1034"/>
      <c r="M213" s="999"/>
      <c r="N213" s="35" t="s">
        <v>25</v>
      </c>
      <c r="O213" s="1162" t="s">
        <v>26</v>
      </c>
      <c r="P213" s="22">
        <v>1</v>
      </c>
      <c r="Q213" s="6">
        <v>78.3</v>
      </c>
      <c r="R213" s="38" t="s">
        <v>25</v>
      </c>
      <c r="S213" s="35" t="s">
        <v>24</v>
      </c>
      <c r="T213" s="999"/>
      <c r="U213" s="1004"/>
      <c r="V213" s="866"/>
      <c r="W213" s="1004"/>
      <c r="X213" s="999"/>
      <c r="Y213" s="1004"/>
      <c r="Z213" s="1000"/>
      <c r="AA213" s="35"/>
      <c r="AB213" s="90"/>
      <c r="AC213" s="81"/>
      <c r="AD213" s="1012"/>
      <c r="AE213" s="1015"/>
      <c r="AF213" s="1021"/>
    </row>
    <row r="214" spans="1:32">
      <c r="A214" s="50"/>
      <c r="B214" s="25" t="s">
        <v>16</v>
      </c>
      <c r="C214" s="24" t="s">
        <v>374</v>
      </c>
      <c r="D214" s="9"/>
      <c r="E214" s="8"/>
      <c r="F214" s="1241"/>
      <c r="G214" s="9" t="s">
        <v>16</v>
      </c>
      <c r="H214" s="9" t="s">
        <v>22</v>
      </c>
      <c r="I214" s="1243"/>
      <c r="J214" s="1245"/>
      <c r="K214" s="1248"/>
      <c r="L214" s="1030"/>
      <c r="M214" s="1000"/>
      <c r="N214" s="9" t="s">
        <v>16</v>
      </c>
      <c r="O214" s="72" t="s">
        <v>21</v>
      </c>
      <c r="P214" s="22">
        <v>1</v>
      </c>
      <c r="Q214" s="6">
        <v>8.5500000000000007</v>
      </c>
      <c r="R214" s="25"/>
      <c r="S214" s="9"/>
      <c r="T214" s="1000"/>
      <c r="U214" s="1005"/>
      <c r="V214" s="86"/>
      <c r="W214" s="1005"/>
      <c r="X214" s="1000"/>
      <c r="Y214" s="1005"/>
      <c r="Z214" s="1000"/>
      <c r="AA214" s="9"/>
      <c r="AB214" s="51"/>
      <c r="AC214" s="50"/>
      <c r="AD214" s="1010"/>
      <c r="AE214" s="1016"/>
      <c r="AF214" s="1018"/>
    </row>
    <row r="215" spans="1:32">
      <c r="A215" s="50"/>
      <c r="B215" s="25" t="s">
        <v>18</v>
      </c>
      <c r="C215" s="29" t="s">
        <v>373</v>
      </c>
      <c r="D215" s="9"/>
      <c r="E215" s="9"/>
      <c r="F215" s="1241"/>
      <c r="G215" s="9" t="s">
        <v>18</v>
      </c>
      <c r="H215" s="9" t="s">
        <v>19</v>
      </c>
      <c r="I215" s="1243"/>
      <c r="J215" s="1245"/>
      <c r="K215" s="1248"/>
      <c r="L215" s="1030"/>
      <c r="M215" s="1000"/>
      <c r="N215" s="9" t="s">
        <v>18</v>
      </c>
      <c r="O215" s="72" t="s">
        <v>17</v>
      </c>
      <c r="P215" s="22">
        <v>1</v>
      </c>
      <c r="Q215" s="6"/>
      <c r="R215" s="25" t="s">
        <v>16</v>
      </c>
      <c r="S215" s="9" t="s">
        <v>15</v>
      </c>
      <c r="T215" s="1000">
        <v>5</v>
      </c>
      <c r="U215" s="1005">
        <v>1</v>
      </c>
      <c r="V215" s="32" t="s">
        <v>162</v>
      </c>
      <c r="W215" s="7">
        <v>0</v>
      </c>
      <c r="X215" s="22">
        <v>2</v>
      </c>
      <c r="Y215" s="7">
        <v>0</v>
      </c>
      <c r="Z215" s="22">
        <f>SUM(W215:Y215)</f>
        <v>2</v>
      </c>
      <c r="AA215" s="9"/>
      <c r="AB215" s="51"/>
      <c r="AC215" s="50"/>
      <c r="AD215" s="1010"/>
      <c r="AE215" s="1016"/>
      <c r="AF215" s="1018"/>
    </row>
    <row r="216" spans="1:32" ht="41.4">
      <c r="A216" s="50"/>
      <c r="B216" s="28" t="s">
        <v>12</v>
      </c>
      <c r="C216" s="27" t="s">
        <v>372</v>
      </c>
      <c r="D216" s="9"/>
      <c r="E216" s="68"/>
      <c r="F216" s="1241"/>
      <c r="G216" s="9"/>
      <c r="H216" s="51"/>
      <c r="I216" s="1243"/>
      <c r="J216" s="1245"/>
      <c r="K216" s="1248"/>
      <c r="L216" s="1030"/>
      <c r="M216" s="1000"/>
      <c r="N216" s="9" t="s">
        <v>12</v>
      </c>
      <c r="O216" s="72" t="s">
        <v>11</v>
      </c>
      <c r="P216" s="22">
        <v>1</v>
      </c>
      <c r="Q216" s="6"/>
      <c r="R216" s="25"/>
      <c r="S216" s="9"/>
      <c r="T216" s="1000"/>
      <c r="U216" s="1005">
        <v>2</v>
      </c>
      <c r="V216" s="32" t="s">
        <v>84</v>
      </c>
      <c r="W216" s="7">
        <v>0</v>
      </c>
      <c r="X216" s="22">
        <v>4</v>
      </c>
      <c r="Y216" s="7">
        <v>0</v>
      </c>
      <c r="Z216" s="22">
        <f>SUM(W216:Y216)</f>
        <v>4</v>
      </c>
      <c r="AA216" s="9"/>
      <c r="AB216" s="51"/>
      <c r="AC216" s="50"/>
      <c r="AD216" s="1010"/>
      <c r="AE216" s="1016"/>
      <c r="AF216" s="1018"/>
    </row>
    <row r="217" spans="1:32">
      <c r="A217" s="50"/>
      <c r="B217" s="28" t="s">
        <v>8</v>
      </c>
      <c r="C217" s="27" t="s">
        <v>371</v>
      </c>
      <c r="D217" s="9"/>
      <c r="E217" s="68"/>
      <c r="F217" s="1241"/>
      <c r="G217" s="9"/>
      <c r="H217" s="51"/>
      <c r="I217" s="1243"/>
      <c r="J217" s="1245"/>
      <c r="K217" s="1248"/>
      <c r="L217" s="1030"/>
      <c r="M217" s="1000"/>
      <c r="N217" s="9" t="s">
        <v>8</v>
      </c>
      <c r="O217" s="72" t="s">
        <v>370</v>
      </c>
      <c r="P217" s="22">
        <v>1</v>
      </c>
      <c r="Q217" s="6">
        <v>18.7</v>
      </c>
      <c r="R217" s="25"/>
      <c r="S217" s="9"/>
      <c r="T217" s="1000"/>
      <c r="U217" s="1005">
        <v>3</v>
      </c>
      <c r="V217" s="32" t="s">
        <v>1</v>
      </c>
      <c r="W217" s="7">
        <v>3</v>
      </c>
      <c r="X217" s="22">
        <v>0</v>
      </c>
      <c r="Y217" s="7">
        <v>0</v>
      </c>
      <c r="Z217" s="22">
        <f>SUM(W217:Y217)</f>
        <v>3</v>
      </c>
      <c r="AA217" s="9"/>
      <c r="AB217" s="51"/>
      <c r="AC217" s="50"/>
      <c r="AD217" s="1010"/>
      <c r="AE217" s="1016"/>
      <c r="AF217" s="1018"/>
    </row>
    <row r="218" spans="1:32">
      <c r="A218" s="50"/>
      <c r="B218" s="28"/>
      <c r="C218" s="27"/>
      <c r="D218" s="9"/>
      <c r="E218" s="68"/>
      <c r="F218" s="1241"/>
      <c r="G218" s="9"/>
      <c r="H218" s="51"/>
      <c r="I218" s="1243"/>
      <c r="J218" s="1245"/>
      <c r="K218" s="1248"/>
      <c r="L218" s="1030"/>
      <c r="M218" s="1000"/>
      <c r="N218" s="9" t="s">
        <v>57</v>
      </c>
      <c r="O218" s="72" t="s">
        <v>123</v>
      </c>
      <c r="P218" s="22">
        <v>1</v>
      </c>
      <c r="Q218" s="6">
        <v>2.1</v>
      </c>
      <c r="R218" s="25"/>
      <c r="S218" s="9"/>
      <c r="T218" s="1000"/>
      <c r="U218" s="1005">
        <v>4</v>
      </c>
      <c r="V218" s="32" t="s">
        <v>146</v>
      </c>
      <c r="W218" s="7">
        <v>2</v>
      </c>
      <c r="X218" s="22">
        <v>0</v>
      </c>
      <c r="Y218" s="7">
        <v>0</v>
      </c>
      <c r="Z218" s="22">
        <f>SUM(W218:Y218)</f>
        <v>2</v>
      </c>
      <c r="AA218" s="9"/>
      <c r="AB218" s="51"/>
      <c r="AC218" s="50"/>
      <c r="AD218" s="1010"/>
      <c r="AE218" s="1016"/>
      <c r="AF218" s="1018"/>
    </row>
    <row r="219" spans="1:32">
      <c r="A219" s="50"/>
      <c r="B219" s="28"/>
      <c r="C219" s="27"/>
      <c r="D219" s="9"/>
      <c r="E219" s="68"/>
      <c r="F219" s="1241"/>
      <c r="G219" s="9"/>
      <c r="H219" s="51"/>
      <c r="I219" s="1243"/>
      <c r="J219" s="1245"/>
      <c r="K219" s="1248"/>
      <c r="L219" s="1030"/>
      <c r="M219" s="1000"/>
      <c r="N219" s="9"/>
      <c r="O219" s="72"/>
      <c r="P219" s="1133"/>
      <c r="Q219" s="1126"/>
      <c r="R219" s="25"/>
      <c r="S219" s="9"/>
      <c r="T219" s="1000"/>
      <c r="U219" s="1005">
        <v>5</v>
      </c>
      <c r="V219" s="32" t="s">
        <v>36</v>
      </c>
      <c r="W219" s="7">
        <v>1</v>
      </c>
      <c r="X219" s="22">
        <v>0</v>
      </c>
      <c r="Y219" s="7">
        <v>0</v>
      </c>
      <c r="Z219" s="22">
        <f>SUM(W219:Y219)</f>
        <v>1</v>
      </c>
      <c r="AA219" s="9"/>
      <c r="AB219" s="51"/>
      <c r="AC219" s="50"/>
      <c r="AD219" s="1010"/>
      <c r="AE219" s="1016"/>
      <c r="AF219" s="1018"/>
    </row>
    <row r="220" spans="1:32">
      <c r="A220" s="50"/>
      <c r="B220" s="28"/>
      <c r="C220" s="27"/>
      <c r="D220" s="9"/>
      <c r="E220" s="68"/>
      <c r="F220" s="1241"/>
      <c r="G220" s="9"/>
      <c r="H220" s="51"/>
      <c r="I220" s="1243"/>
      <c r="J220" s="1245"/>
      <c r="K220" s="1248"/>
      <c r="L220" s="1030"/>
      <c r="M220" s="1000"/>
      <c r="N220" s="9"/>
      <c r="O220" s="72"/>
      <c r="P220" s="1133"/>
      <c r="Q220" s="1126"/>
      <c r="R220" s="25"/>
      <c r="S220" s="9"/>
      <c r="T220" s="1000"/>
      <c r="U220" s="1005"/>
      <c r="V220" s="1000"/>
      <c r="W220" s="1005"/>
      <c r="X220" s="1000"/>
      <c r="Y220" s="1005"/>
      <c r="Z220" s="1000"/>
      <c r="AA220" s="9"/>
      <c r="AB220" s="51"/>
      <c r="AC220" s="50"/>
      <c r="AD220" s="1010"/>
      <c r="AE220" s="1016"/>
      <c r="AF220" s="1018"/>
    </row>
    <row r="221" spans="1:32">
      <c r="A221" s="1182">
        <v>18</v>
      </c>
      <c r="B221" s="45" t="s">
        <v>25</v>
      </c>
      <c r="C221" s="42" t="s">
        <v>369</v>
      </c>
      <c r="D221" s="35"/>
      <c r="E221" s="131"/>
      <c r="F221" s="1290" t="s">
        <v>368</v>
      </c>
      <c r="G221" s="119" t="s">
        <v>25</v>
      </c>
      <c r="H221" s="82" t="s">
        <v>29</v>
      </c>
      <c r="I221" s="1025">
        <v>85</v>
      </c>
      <c r="J221" s="1244" t="s">
        <v>41</v>
      </c>
      <c r="K221" s="1247" t="s">
        <v>357</v>
      </c>
      <c r="L221" s="1034"/>
      <c r="M221" s="999"/>
      <c r="N221" s="35"/>
      <c r="O221" s="85"/>
      <c r="P221" s="1132"/>
      <c r="Q221" s="1125"/>
      <c r="R221" s="38"/>
      <c r="S221" s="35"/>
      <c r="T221" s="999"/>
      <c r="U221" s="1004"/>
      <c r="V221" s="999"/>
      <c r="W221" s="1004"/>
      <c r="X221" s="999"/>
      <c r="Y221" s="1004"/>
      <c r="Z221" s="999"/>
      <c r="AA221" s="35"/>
      <c r="AB221" s="90"/>
      <c r="AC221" s="81"/>
      <c r="AD221" s="1012"/>
      <c r="AE221" s="1015"/>
      <c r="AF221" s="1021"/>
    </row>
    <row r="222" spans="1:32">
      <c r="A222" s="50"/>
      <c r="B222" s="25" t="s">
        <v>16</v>
      </c>
      <c r="C222" s="27" t="s">
        <v>367</v>
      </c>
      <c r="D222" s="9"/>
      <c r="E222" s="130"/>
      <c r="F222" s="1291"/>
      <c r="G222" s="9" t="s">
        <v>16</v>
      </c>
      <c r="H222" s="9" t="s">
        <v>22</v>
      </c>
      <c r="I222" s="1003"/>
      <c r="J222" s="1245"/>
      <c r="K222" s="1248"/>
      <c r="L222" s="1030"/>
      <c r="M222" s="1000"/>
      <c r="N222" s="9"/>
      <c r="O222" s="72"/>
      <c r="P222" s="1133"/>
      <c r="Q222" s="1126"/>
      <c r="R222" s="25"/>
      <c r="S222" s="9"/>
      <c r="T222" s="1000"/>
      <c r="U222" s="1005"/>
      <c r="V222" s="1000"/>
      <c r="W222" s="1005"/>
      <c r="X222" s="1000"/>
      <c r="Y222" s="1005"/>
      <c r="Z222" s="1000"/>
      <c r="AA222" s="9"/>
      <c r="AB222" s="51"/>
      <c r="AC222" s="50"/>
      <c r="AD222" s="1010"/>
      <c r="AE222" s="1016"/>
      <c r="AF222" s="1018"/>
    </row>
    <row r="223" spans="1:32">
      <c r="A223" s="50"/>
      <c r="B223" s="25" t="s">
        <v>18</v>
      </c>
      <c r="C223" s="27" t="s">
        <v>38</v>
      </c>
      <c r="D223" s="9"/>
      <c r="E223" s="130"/>
      <c r="F223" s="1291"/>
      <c r="G223" s="9" t="s">
        <v>18</v>
      </c>
      <c r="H223" s="9" t="s">
        <v>19</v>
      </c>
      <c r="I223" s="1003"/>
      <c r="J223" s="1245"/>
      <c r="K223" s="1248"/>
      <c r="L223" s="1030"/>
      <c r="M223" s="1000"/>
      <c r="N223" s="9"/>
      <c r="O223" s="72"/>
      <c r="P223" s="1133"/>
      <c r="Q223" s="1126"/>
      <c r="R223" s="25"/>
      <c r="S223" s="9"/>
      <c r="T223" s="1000"/>
      <c r="U223" s="1005"/>
      <c r="V223" s="1000"/>
      <c r="W223" s="1005"/>
      <c r="X223" s="1000"/>
      <c r="Y223" s="1005"/>
      <c r="Z223" s="1000"/>
      <c r="AA223" s="9"/>
      <c r="AB223" s="51"/>
      <c r="AC223" s="50"/>
      <c r="AD223" s="1010"/>
      <c r="AE223" s="1016"/>
      <c r="AF223" s="1018"/>
    </row>
    <row r="224" spans="1:32" ht="41.4">
      <c r="A224" s="50"/>
      <c r="B224" s="28" t="s">
        <v>12</v>
      </c>
      <c r="C224" s="27" t="s">
        <v>366</v>
      </c>
      <c r="D224" s="9"/>
      <c r="E224" s="130"/>
      <c r="F224" s="1291"/>
      <c r="G224" s="9"/>
      <c r="H224" s="51"/>
      <c r="I224" s="1003"/>
      <c r="J224" s="1245"/>
      <c r="K224" s="1248"/>
      <c r="L224" s="1030"/>
      <c r="M224" s="1000"/>
      <c r="N224" s="9"/>
      <c r="O224" s="72"/>
      <c r="P224" s="1133"/>
      <c r="Q224" s="1126"/>
      <c r="R224" s="25"/>
      <c r="S224" s="9"/>
      <c r="T224" s="1000"/>
      <c r="U224" s="1005"/>
      <c r="V224" s="1000"/>
      <c r="W224" s="1005"/>
      <c r="X224" s="1000"/>
      <c r="Y224" s="1005"/>
      <c r="Z224" s="1000"/>
      <c r="AA224" s="9"/>
      <c r="AB224" s="51"/>
      <c r="AC224" s="50"/>
      <c r="AD224" s="1010"/>
      <c r="AE224" s="1016"/>
      <c r="AF224" s="1018"/>
    </row>
    <row r="225" spans="1:32">
      <c r="A225" s="47"/>
      <c r="B225" s="21" t="s">
        <v>8</v>
      </c>
      <c r="C225" s="137" t="s">
        <v>365</v>
      </c>
      <c r="D225" s="11"/>
      <c r="E225" s="120"/>
      <c r="F225" s="1292"/>
      <c r="G225" s="11"/>
      <c r="H225" s="48"/>
      <c r="I225" s="1006"/>
      <c r="J225" s="1246"/>
      <c r="K225" s="1249"/>
      <c r="L225" s="1035"/>
      <c r="M225" s="1001"/>
      <c r="N225" s="11"/>
      <c r="O225" s="1166"/>
      <c r="P225" s="1134"/>
      <c r="Q225" s="1127"/>
      <c r="R225" s="18"/>
      <c r="S225" s="11"/>
      <c r="T225" s="1001"/>
      <c r="U225" s="1007"/>
      <c r="V225" s="1001"/>
      <c r="W225" s="1007"/>
      <c r="X225" s="1001"/>
      <c r="Y225" s="1007"/>
      <c r="Z225" s="1001"/>
      <c r="AA225" s="11"/>
      <c r="AB225" s="48"/>
      <c r="AC225" s="47"/>
      <c r="AD225" s="1011"/>
      <c r="AE225" s="1017"/>
      <c r="AF225" s="1019"/>
    </row>
    <row r="226" spans="1:32">
      <c r="A226" s="1182">
        <v>19</v>
      </c>
      <c r="B226" s="45" t="s">
        <v>25</v>
      </c>
      <c r="C226" s="42" t="s">
        <v>364</v>
      </c>
      <c r="D226" s="35"/>
      <c r="E226" s="131"/>
      <c r="F226" s="1290" t="s">
        <v>363</v>
      </c>
      <c r="G226" s="119" t="s">
        <v>25</v>
      </c>
      <c r="H226" s="82" t="s">
        <v>29</v>
      </c>
      <c r="I226" s="1025">
        <v>85</v>
      </c>
      <c r="J226" s="1244" t="s">
        <v>41</v>
      </c>
      <c r="K226" s="1247" t="s">
        <v>357</v>
      </c>
      <c r="L226" s="1034"/>
      <c r="M226" s="999"/>
      <c r="N226" s="35"/>
      <c r="O226" s="85"/>
      <c r="P226" s="1132"/>
      <c r="Q226" s="1125"/>
      <c r="R226" s="38" t="s">
        <v>25</v>
      </c>
      <c r="S226" s="35" t="s">
        <v>24</v>
      </c>
      <c r="T226" s="999"/>
      <c r="U226" s="1004"/>
      <c r="V226" s="999"/>
      <c r="W226" s="1004"/>
      <c r="X226" s="999"/>
      <c r="Y226" s="1004"/>
      <c r="Z226" s="999"/>
      <c r="AA226" s="35"/>
      <c r="AB226" s="90"/>
      <c r="AC226" s="81"/>
      <c r="AD226" s="1012"/>
      <c r="AE226" s="1015"/>
      <c r="AF226" s="1021"/>
    </row>
    <row r="227" spans="1:32">
      <c r="A227" s="50"/>
      <c r="B227" s="25" t="s">
        <v>16</v>
      </c>
      <c r="C227" s="27" t="s">
        <v>362</v>
      </c>
      <c r="D227" s="9"/>
      <c r="E227" s="130"/>
      <c r="F227" s="1241"/>
      <c r="G227" s="9" t="s">
        <v>16</v>
      </c>
      <c r="H227" s="9" t="s">
        <v>22</v>
      </c>
      <c r="I227" s="1003"/>
      <c r="J227" s="1245"/>
      <c r="K227" s="1248"/>
      <c r="L227" s="1030"/>
      <c r="M227" s="1000"/>
      <c r="N227" s="9"/>
      <c r="O227" s="72"/>
      <c r="P227" s="1133"/>
      <c r="Q227" s="1126"/>
      <c r="R227" s="25"/>
      <c r="S227" s="9"/>
      <c r="T227" s="1000"/>
      <c r="U227" s="1005"/>
      <c r="V227" s="1000"/>
      <c r="W227" s="1005"/>
      <c r="X227" s="1000"/>
      <c r="Y227" s="1005"/>
      <c r="Z227" s="1000"/>
      <c r="AA227" s="9"/>
      <c r="AB227" s="51"/>
      <c r="AC227" s="50"/>
      <c r="AD227" s="1010"/>
      <c r="AE227" s="1016"/>
      <c r="AF227" s="1018"/>
    </row>
    <row r="228" spans="1:32">
      <c r="A228" s="50"/>
      <c r="B228" s="25" t="s">
        <v>18</v>
      </c>
      <c r="C228" s="27" t="s">
        <v>63</v>
      </c>
      <c r="D228" s="9"/>
      <c r="E228" s="130"/>
      <c r="F228" s="1241"/>
      <c r="G228" s="9" t="s">
        <v>18</v>
      </c>
      <c r="H228" s="9" t="s">
        <v>19</v>
      </c>
      <c r="I228" s="1003"/>
      <c r="J228" s="1245"/>
      <c r="K228" s="1248"/>
      <c r="L228" s="1030"/>
      <c r="M228" s="1000"/>
      <c r="N228" s="9"/>
      <c r="O228" s="72"/>
      <c r="P228" s="1133"/>
      <c r="Q228" s="1126"/>
      <c r="R228" s="25" t="s">
        <v>16</v>
      </c>
      <c r="S228" s="9" t="s">
        <v>15</v>
      </c>
      <c r="T228" s="1000">
        <v>6</v>
      </c>
      <c r="U228" s="1005">
        <v>1</v>
      </c>
      <c r="V228" s="32" t="s">
        <v>14</v>
      </c>
      <c r="W228" s="7">
        <v>1</v>
      </c>
      <c r="X228" s="22">
        <v>0</v>
      </c>
      <c r="Y228" s="7">
        <v>0</v>
      </c>
      <c r="Z228" s="22">
        <f t="shared" ref="Z228:Z233" si="8">SUM(W228:Y228)</f>
        <v>1</v>
      </c>
      <c r="AA228" s="9"/>
      <c r="AB228" s="51"/>
      <c r="AC228" s="50"/>
      <c r="AD228" s="1010"/>
      <c r="AE228" s="1016"/>
      <c r="AF228" s="1018"/>
    </row>
    <row r="229" spans="1:32" ht="41.4">
      <c r="A229" s="50"/>
      <c r="B229" s="28" t="s">
        <v>12</v>
      </c>
      <c r="C229" s="27" t="s">
        <v>361</v>
      </c>
      <c r="D229" s="9"/>
      <c r="E229" s="130"/>
      <c r="F229" s="1241"/>
      <c r="G229" s="9"/>
      <c r="H229" s="51"/>
      <c r="I229" s="1003"/>
      <c r="J229" s="1245"/>
      <c r="K229" s="1248"/>
      <c r="L229" s="1030"/>
      <c r="M229" s="1000"/>
      <c r="N229" s="9"/>
      <c r="O229" s="72"/>
      <c r="P229" s="1133"/>
      <c r="Q229" s="1126"/>
      <c r="R229" s="25"/>
      <c r="S229" s="9"/>
      <c r="T229" s="1000"/>
      <c r="U229" s="1005">
        <v>2</v>
      </c>
      <c r="V229" s="32" t="s">
        <v>349</v>
      </c>
      <c r="W229" s="7">
        <v>1</v>
      </c>
      <c r="X229" s="22">
        <v>0</v>
      </c>
      <c r="Y229" s="7">
        <v>0</v>
      </c>
      <c r="Z229" s="22">
        <f t="shared" si="8"/>
        <v>1</v>
      </c>
      <c r="AA229" s="9"/>
      <c r="AB229" s="51"/>
      <c r="AC229" s="50"/>
      <c r="AD229" s="1010"/>
      <c r="AE229" s="1016"/>
      <c r="AF229" s="1018"/>
    </row>
    <row r="230" spans="1:32">
      <c r="A230" s="50"/>
      <c r="B230" s="28" t="s">
        <v>8</v>
      </c>
      <c r="C230" s="27" t="s">
        <v>360</v>
      </c>
      <c r="D230" s="9"/>
      <c r="E230" s="130"/>
      <c r="F230" s="1241"/>
      <c r="G230" s="9"/>
      <c r="H230" s="51"/>
      <c r="I230" s="1003"/>
      <c r="J230" s="1245"/>
      <c r="K230" s="1248"/>
      <c r="L230" s="1030"/>
      <c r="M230" s="1000"/>
      <c r="N230" s="9"/>
      <c r="O230" s="72"/>
      <c r="P230" s="1133"/>
      <c r="Q230" s="1126"/>
      <c r="R230" s="25"/>
      <c r="S230" s="9"/>
      <c r="T230" s="1000"/>
      <c r="U230" s="1005">
        <v>3</v>
      </c>
      <c r="V230" s="32" t="s">
        <v>3</v>
      </c>
      <c r="W230" s="7">
        <v>1</v>
      </c>
      <c r="X230" s="22">
        <v>0</v>
      </c>
      <c r="Y230" s="7">
        <v>0</v>
      </c>
      <c r="Z230" s="22">
        <f t="shared" si="8"/>
        <v>1</v>
      </c>
      <c r="AA230" s="9"/>
      <c r="AB230" s="51"/>
      <c r="AC230" s="50"/>
      <c r="AD230" s="1010"/>
      <c r="AE230" s="1016"/>
      <c r="AF230" s="1018"/>
    </row>
    <row r="231" spans="1:32">
      <c r="A231" s="50"/>
      <c r="B231" s="28"/>
      <c r="C231" s="27"/>
      <c r="D231" s="9"/>
      <c r="E231" s="130"/>
      <c r="F231" s="1241"/>
      <c r="G231" s="9"/>
      <c r="H231" s="51"/>
      <c r="I231" s="1003"/>
      <c r="J231" s="1245"/>
      <c r="K231" s="1248"/>
      <c r="L231" s="1030"/>
      <c r="M231" s="1000"/>
      <c r="N231" s="9"/>
      <c r="O231" s="72"/>
      <c r="P231" s="1133"/>
      <c r="Q231" s="1126"/>
      <c r="R231" s="25"/>
      <c r="S231" s="9"/>
      <c r="T231" s="1000"/>
      <c r="U231" s="1005">
        <v>4</v>
      </c>
      <c r="V231" s="32" t="s">
        <v>86</v>
      </c>
      <c r="W231" s="7">
        <v>20</v>
      </c>
      <c r="X231" s="22">
        <v>0</v>
      </c>
      <c r="Y231" s="7">
        <v>0</v>
      </c>
      <c r="Z231" s="22">
        <f t="shared" si="8"/>
        <v>20</v>
      </c>
      <c r="AA231" s="9"/>
      <c r="AB231" s="51"/>
      <c r="AC231" s="50"/>
      <c r="AD231" s="1010"/>
      <c r="AE231" s="1016"/>
      <c r="AF231" s="1018"/>
    </row>
    <row r="232" spans="1:32">
      <c r="A232" s="50"/>
      <c r="B232" s="28"/>
      <c r="C232" s="27"/>
      <c r="D232" s="9"/>
      <c r="E232" s="130"/>
      <c r="F232" s="1241"/>
      <c r="G232" s="9"/>
      <c r="H232" s="51"/>
      <c r="I232" s="1003"/>
      <c r="J232" s="1245"/>
      <c r="K232" s="1248"/>
      <c r="L232" s="1030"/>
      <c r="M232" s="1000"/>
      <c r="N232" s="9"/>
      <c r="O232" s="72"/>
      <c r="P232" s="1133"/>
      <c r="Q232" s="1126"/>
      <c r="R232" s="25"/>
      <c r="S232" s="9"/>
      <c r="T232" s="1000"/>
      <c r="U232" s="1005">
        <v>5</v>
      </c>
      <c r="V232" s="32" t="s">
        <v>50</v>
      </c>
      <c r="W232" s="7">
        <v>4</v>
      </c>
      <c r="X232" s="22">
        <v>0</v>
      </c>
      <c r="Y232" s="7">
        <v>20</v>
      </c>
      <c r="Z232" s="22">
        <f t="shared" si="8"/>
        <v>24</v>
      </c>
      <c r="AA232" s="9"/>
      <c r="AB232" s="51"/>
      <c r="AC232" s="50"/>
      <c r="AD232" s="1010"/>
      <c r="AE232" s="1016"/>
      <c r="AF232" s="1018"/>
    </row>
    <row r="233" spans="1:32">
      <c r="A233" s="50"/>
      <c r="B233" s="28"/>
      <c r="C233" s="27"/>
      <c r="D233" s="9"/>
      <c r="E233" s="130"/>
      <c r="F233" s="1241"/>
      <c r="G233" s="9"/>
      <c r="H233" s="51"/>
      <c r="I233" s="1003"/>
      <c r="J233" s="1245"/>
      <c r="K233" s="1248"/>
      <c r="L233" s="1030"/>
      <c r="M233" s="1000"/>
      <c r="N233" s="9"/>
      <c r="O233" s="72"/>
      <c r="P233" s="1133"/>
      <c r="Q233" s="1126"/>
      <c r="R233" s="25"/>
      <c r="S233" s="9"/>
      <c r="T233" s="1000"/>
      <c r="U233" s="1005">
        <v>6</v>
      </c>
      <c r="V233" s="32" t="s">
        <v>295</v>
      </c>
      <c r="W233" s="7">
        <v>1</v>
      </c>
      <c r="X233" s="22">
        <v>0</v>
      </c>
      <c r="Y233" s="7">
        <v>0</v>
      </c>
      <c r="Z233" s="22">
        <f t="shared" si="8"/>
        <v>1</v>
      </c>
      <c r="AA233" s="9"/>
      <c r="AB233" s="51"/>
      <c r="AC233" s="50"/>
      <c r="AD233" s="1010"/>
      <c r="AE233" s="1016"/>
      <c r="AF233" s="1018"/>
    </row>
    <row r="234" spans="1:32">
      <c r="A234" s="50"/>
      <c r="B234" s="28"/>
      <c r="C234" s="27"/>
      <c r="D234" s="9"/>
      <c r="E234" s="130"/>
      <c r="F234" s="1241"/>
      <c r="G234" s="9"/>
      <c r="H234" s="51"/>
      <c r="I234" s="1003"/>
      <c r="J234" s="1245"/>
      <c r="K234" s="1248"/>
      <c r="L234" s="1030"/>
      <c r="M234" s="1000"/>
      <c r="N234" s="9"/>
      <c r="O234" s="72"/>
      <c r="P234" s="1133"/>
      <c r="Q234" s="1126"/>
      <c r="R234" s="25"/>
      <c r="S234" s="9"/>
      <c r="T234" s="1000"/>
      <c r="U234" s="1005"/>
      <c r="V234" s="32"/>
      <c r="W234" s="1005"/>
      <c r="X234" s="1000"/>
      <c r="Y234" s="1005"/>
      <c r="Z234" s="1000"/>
      <c r="AA234" s="9"/>
      <c r="AB234" s="51"/>
      <c r="AC234" s="50"/>
      <c r="AD234" s="1010"/>
      <c r="AE234" s="1016"/>
      <c r="AF234" s="1018"/>
    </row>
    <row r="235" spans="1:32">
      <c r="A235" s="47"/>
      <c r="B235" s="21"/>
      <c r="C235" s="137"/>
      <c r="D235" s="11"/>
      <c r="E235" s="120"/>
      <c r="F235" s="1275"/>
      <c r="G235" s="11"/>
      <c r="H235" s="48"/>
      <c r="I235" s="1006"/>
      <c r="J235" s="1246"/>
      <c r="K235" s="1249"/>
      <c r="L235" s="1035"/>
      <c r="M235" s="1001"/>
      <c r="N235" s="11"/>
      <c r="O235" s="1166"/>
      <c r="P235" s="1134"/>
      <c r="Q235" s="1127"/>
      <c r="R235" s="18"/>
      <c r="S235" s="11"/>
      <c r="T235" s="1001"/>
      <c r="U235" s="1007"/>
      <c r="V235" s="1001"/>
      <c r="W235" s="1007"/>
      <c r="X235" s="1001"/>
      <c r="Y235" s="1007"/>
      <c r="Z235" s="1001"/>
      <c r="AA235" s="11"/>
      <c r="AB235" s="48"/>
      <c r="AC235" s="47"/>
      <c r="AD235" s="1011"/>
      <c r="AE235" s="1017"/>
      <c r="AF235" s="1019"/>
    </row>
    <row r="236" spans="1:32" ht="27.6">
      <c r="A236" s="65">
        <v>20</v>
      </c>
      <c r="B236" s="45" t="s">
        <v>25</v>
      </c>
      <c r="C236" s="44" t="s">
        <v>359</v>
      </c>
      <c r="D236" s="85"/>
      <c r="E236" s="35"/>
      <c r="F236" s="1290" t="s">
        <v>358</v>
      </c>
      <c r="G236" s="119" t="s">
        <v>25</v>
      </c>
      <c r="H236" s="82" t="s">
        <v>29</v>
      </c>
      <c r="I236" s="1278">
        <v>289</v>
      </c>
      <c r="J236" s="1244" t="s">
        <v>41</v>
      </c>
      <c r="K236" s="1247" t="s">
        <v>357</v>
      </c>
      <c r="L236" s="1034"/>
      <c r="M236" s="1254"/>
      <c r="N236" s="34" t="s">
        <v>25</v>
      </c>
      <c r="O236" s="1162" t="s">
        <v>26</v>
      </c>
      <c r="P236" s="60">
        <v>1</v>
      </c>
      <c r="Q236" s="136">
        <v>121.32</v>
      </c>
      <c r="R236" s="38" t="s">
        <v>25</v>
      </c>
      <c r="S236" s="35" t="s">
        <v>24</v>
      </c>
      <c r="T236" s="999">
        <v>1</v>
      </c>
      <c r="U236" s="1004">
        <v>1</v>
      </c>
      <c r="V236" s="866" t="s">
        <v>64</v>
      </c>
      <c r="W236" s="867" t="s">
        <v>46</v>
      </c>
      <c r="X236" s="867" t="s">
        <v>46</v>
      </c>
      <c r="Y236" s="40">
        <v>2</v>
      </c>
      <c r="Z236" s="60">
        <f>SUM(W236:Y236)</f>
        <v>2</v>
      </c>
      <c r="AA236" s="35"/>
      <c r="AB236" s="90"/>
      <c r="AC236" s="81"/>
      <c r="AD236" s="1012"/>
      <c r="AE236" s="1015"/>
      <c r="AF236" s="1021"/>
    </row>
    <row r="237" spans="1:32">
      <c r="A237" s="50"/>
      <c r="B237" s="25" t="s">
        <v>16</v>
      </c>
      <c r="C237" s="24" t="s">
        <v>356</v>
      </c>
      <c r="D237" s="9"/>
      <c r="E237" s="8"/>
      <c r="F237" s="1241"/>
      <c r="G237" s="9" t="s">
        <v>16</v>
      </c>
      <c r="H237" s="9" t="s">
        <v>22</v>
      </c>
      <c r="I237" s="1243"/>
      <c r="J237" s="1245"/>
      <c r="K237" s="1248"/>
      <c r="L237" s="1030"/>
      <c r="M237" s="1255"/>
      <c r="N237" s="8" t="s">
        <v>16</v>
      </c>
      <c r="O237" s="135" t="s">
        <v>21</v>
      </c>
      <c r="P237" s="22">
        <v>1</v>
      </c>
      <c r="Q237" s="6">
        <v>15.4</v>
      </c>
      <c r="R237" s="25"/>
      <c r="S237" s="9"/>
      <c r="T237" s="1000"/>
      <c r="U237" s="1005"/>
      <c r="V237" s="86"/>
      <c r="W237" s="22"/>
      <c r="X237" s="22"/>
      <c r="Y237" s="22"/>
      <c r="Z237" s="22"/>
      <c r="AA237" s="9"/>
      <c r="AB237" s="51"/>
      <c r="AC237" s="50"/>
      <c r="AD237" s="1010"/>
      <c r="AE237" s="1016"/>
      <c r="AF237" s="1018"/>
    </row>
    <row r="238" spans="1:32">
      <c r="A238" s="50"/>
      <c r="B238" s="25" t="s">
        <v>18</v>
      </c>
      <c r="C238" s="29" t="s">
        <v>355</v>
      </c>
      <c r="D238" s="9"/>
      <c r="E238" s="9"/>
      <c r="F238" s="1241"/>
      <c r="G238" s="9" t="s">
        <v>18</v>
      </c>
      <c r="H238" s="9" t="s">
        <v>19</v>
      </c>
      <c r="I238" s="1243"/>
      <c r="J238" s="1245"/>
      <c r="K238" s="1248"/>
      <c r="L238" s="1030"/>
      <c r="M238" s="1255"/>
      <c r="N238" s="8" t="s">
        <v>18</v>
      </c>
      <c r="O238" s="135" t="s">
        <v>17</v>
      </c>
      <c r="P238" s="22">
        <v>1</v>
      </c>
      <c r="Q238" s="6"/>
      <c r="R238" s="25" t="s">
        <v>16</v>
      </c>
      <c r="S238" s="9" t="s">
        <v>15</v>
      </c>
      <c r="T238" s="1000">
        <v>16</v>
      </c>
      <c r="U238" s="1005">
        <v>1</v>
      </c>
      <c r="V238" s="870" t="s">
        <v>14</v>
      </c>
      <c r="W238" s="867">
        <v>1</v>
      </c>
      <c r="X238" s="867">
        <v>3</v>
      </c>
      <c r="Y238" s="867" t="s">
        <v>46</v>
      </c>
      <c r="Z238" s="22">
        <f t="shared" ref="Z238:Z253" si="9">SUM(W238:Y238)</f>
        <v>4</v>
      </c>
      <c r="AA238" s="9"/>
      <c r="AB238" s="51"/>
      <c r="AC238" s="50"/>
      <c r="AD238" s="1010"/>
      <c r="AE238" s="1016"/>
      <c r="AF238" s="1018"/>
    </row>
    <row r="239" spans="1:32" ht="41.4">
      <c r="A239" s="50"/>
      <c r="B239" s="28" t="s">
        <v>12</v>
      </c>
      <c r="C239" s="27" t="s">
        <v>354</v>
      </c>
      <c r="D239" s="9"/>
      <c r="E239" s="68"/>
      <c r="F239" s="1241"/>
      <c r="G239" s="9"/>
      <c r="H239" s="51"/>
      <c r="I239" s="1243"/>
      <c r="J239" s="1245"/>
      <c r="K239" s="1248"/>
      <c r="L239" s="1030"/>
      <c r="M239" s="1255"/>
      <c r="N239" s="8" t="s">
        <v>12</v>
      </c>
      <c r="O239" s="135" t="s">
        <v>11</v>
      </c>
      <c r="P239" s="22">
        <v>1</v>
      </c>
      <c r="Q239" s="6"/>
      <c r="R239" s="25"/>
      <c r="S239" s="9"/>
      <c r="T239" s="1000"/>
      <c r="U239" s="1005">
        <v>2</v>
      </c>
      <c r="V239" s="870" t="s">
        <v>133</v>
      </c>
      <c r="W239" s="867" t="s">
        <v>46</v>
      </c>
      <c r="X239" s="867">
        <v>7</v>
      </c>
      <c r="Y239" s="867" t="s">
        <v>46</v>
      </c>
      <c r="Z239" s="22">
        <f t="shared" si="9"/>
        <v>7</v>
      </c>
      <c r="AA239" s="9"/>
      <c r="AB239" s="51"/>
      <c r="AC239" s="50"/>
      <c r="AD239" s="1010"/>
      <c r="AE239" s="1016"/>
      <c r="AF239" s="1018"/>
    </row>
    <row r="240" spans="1:32" ht="27.6">
      <c r="A240" s="50"/>
      <c r="B240" s="25" t="s">
        <v>8</v>
      </c>
      <c r="C240" s="53" t="s">
        <v>353</v>
      </c>
      <c r="D240" s="9"/>
      <c r="E240" s="68"/>
      <c r="F240" s="1241"/>
      <c r="G240" s="9"/>
      <c r="H240" s="51"/>
      <c r="I240" s="1243"/>
      <c r="J240" s="1245"/>
      <c r="K240" s="1248"/>
      <c r="L240" s="1030"/>
      <c r="M240" s="1255"/>
      <c r="N240" s="8" t="s">
        <v>8</v>
      </c>
      <c r="O240" s="135" t="s">
        <v>352</v>
      </c>
      <c r="P240" s="22">
        <v>1</v>
      </c>
      <c r="Q240" s="6">
        <v>24.9</v>
      </c>
      <c r="R240" s="25"/>
      <c r="S240" s="9"/>
      <c r="T240" s="1000"/>
      <c r="U240" s="1005">
        <v>3</v>
      </c>
      <c r="V240" s="870" t="s">
        <v>351</v>
      </c>
      <c r="W240" s="867">
        <v>1</v>
      </c>
      <c r="X240" s="867" t="s">
        <v>46</v>
      </c>
      <c r="Y240" s="867" t="s">
        <v>46</v>
      </c>
      <c r="Z240" s="22">
        <f t="shared" si="9"/>
        <v>1</v>
      </c>
      <c r="AA240" s="9"/>
      <c r="AB240" s="51"/>
      <c r="AC240" s="50"/>
      <c r="AD240" s="1010"/>
      <c r="AE240" s="1016"/>
      <c r="AF240" s="1018"/>
    </row>
    <row r="241" spans="1:32" ht="27.6">
      <c r="A241" s="28"/>
      <c r="B241" s="28"/>
      <c r="C241" s="27"/>
      <c r="D241" s="9"/>
      <c r="E241" s="27"/>
      <c r="F241" s="1298"/>
      <c r="G241" s="9"/>
      <c r="H241" s="51"/>
      <c r="I241" s="1243"/>
      <c r="J241" s="1245"/>
      <c r="K241" s="1248"/>
      <c r="L241" s="1030"/>
      <c r="M241" s="1255"/>
      <c r="N241" s="8" t="s">
        <v>57</v>
      </c>
      <c r="O241" s="135" t="s">
        <v>350</v>
      </c>
      <c r="P241" s="22">
        <v>1</v>
      </c>
      <c r="Q241" s="6">
        <v>2.4</v>
      </c>
      <c r="R241" s="25"/>
      <c r="S241" s="9"/>
      <c r="T241" s="1000"/>
      <c r="U241" s="1005">
        <v>4</v>
      </c>
      <c r="V241" s="870" t="s">
        <v>222</v>
      </c>
      <c r="W241" s="867">
        <v>3</v>
      </c>
      <c r="X241" s="867" t="s">
        <v>46</v>
      </c>
      <c r="Y241" s="867" t="s">
        <v>46</v>
      </c>
      <c r="Z241" s="22">
        <f t="shared" si="9"/>
        <v>3</v>
      </c>
      <c r="AA241" s="9"/>
      <c r="AB241" s="51"/>
      <c r="AC241" s="50"/>
      <c r="AD241" s="1010"/>
      <c r="AE241" s="1016"/>
      <c r="AF241" s="1018"/>
    </row>
    <row r="242" spans="1:32">
      <c r="A242" s="50"/>
      <c r="C242" s="874"/>
      <c r="D242" s="9"/>
      <c r="E242" s="68"/>
      <c r="F242" s="1241"/>
      <c r="G242" s="9"/>
      <c r="H242" s="51"/>
      <c r="I242" s="1243"/>
      <c r="J242" s="1245"/>
      <c r="K242" s="1248"/>
      <c r="L242" s="1030"/>
      <c r="M242" s="1255"/>
      <c r="N242" s="8" t="s">
        <v>55</v>
      </c>
      <c r="O242" s="135" t="s">
        <v>160</v>
      </c>
      <c r="P242" s="22">
        <v>1</v>
      </c>
      <c r="Q242" s="6">
        <v>5.85</v>
      </c>
      <c r="R242" s="25"/>
      <c r="S242" s="9"/>
      <c r="T242" s="1000"/>
      <c r="U242" s="1005">
        <v>5</v>
      </c>
      <c r="V242" s="870" t="s">
        <v>4</v>
      </c>
      <c r="W242" s="867">
        <v>3</v>
      </c>
      <c r="X242" s="867" t="s">
        <v>46</v>
      </c>
      <c r="Y242" s="867" t="s">
        <v>46</v>
      </c>
      <c r="Z242" s="22">
        <f t="shared" si="9"/>
        <v>3</v>
      </c>
      <c r="AA242" s="9"/>
      <c r="AB242" s="51"/>
      <c r="AC242" s="50"/>
      <c r="AD242" s="1010"/>
      <c r="AE242" s="1016"/>
      <c r="AF242" s="1018"/>
    </row>
    <row r="243" spans="1:32">
      <c r="A243" s="50"/>
      <c r="B243" s="28"/>
      <c r="C243" s="27"/>
      <c r="D243" s="9"/>
      <c r="E243" s="68"/>
      <c r="F243" s="1241"/>
      <c r="G243" s="9"/>
      <c r="H243" s="51"/>
      <c r="I243" s="1243"/>
      <c r="J243" s="1245"/>
      <c r="K243" s="1248"/>
      <c r="L243" s="1030"/>
      <c r="M243" s="1255"/>
      <c r="N243" s="9"/>
      <c r="O243" s="72"/>
      <c r="P243" s="1133"/>
      <c r="Q243" s="1126"/>
      <c r="R243" s="25"/>
      <c r="S243" s="9"/>
      <c r="T243" s="1000"/>
      <c r="U243" s="1005">
        <v>6</v>
      </c>
      <c r="V243" s="870" t="s">
        <v>86</v>
      </c>
      <c r="W243" s="867">
        <v>10</v>
      </c>
      <c r="X243" s="867" t="s">
        <v>46</v>
      </c>
      <c r="Y243" s="867" t="s">
        <v>46</v>
      </c>
      <c r="Z243" s="22">
        <f t="shared" si="9"/>
        <v>10</v>
      </c>
      <c r="AA243" s="9"/>
      <c r="AB243" s="51"/>
      <c r="AC243" s="50"/>
      <c r="AD243" s="1010"/>
      <c r="AE243" s="1016"/>
      <c r="AF243" s="1018"/>
    </row>
    <row r="244" spans="1:32">
      <c r="A244" s="50"/>
      <c r="B244" s="28"/>
      <c r="C244" s="27"/>
      <c r="D244" s="9"/>
      <c r="E244" s="68"/>
      <c r="F244" s="1241"/>
      <c r="G244" s="9"/>
      <c r="H244" s="51"/>
      <c r="I244" s="1243"/>
      <c r="J244" s="1245"/>
      <c r="K244" s="1248"/>
      <c r="L244" s="1030"/>
      <c r="M244" s="1255"/>
      <c r="N244" s="9"/>
      <c r="O244" s="72"/>
      <c r="P244" s="1133"/>
      <c r="Q244" s="1126"/>
      <c r="R244" s="25"/>
      <c r="S244" s="9"/>
      <c r="T244" s="1000"/>
      <c r="U244" s="1005">
        <v>7</v>
      </c>
      <c r="V244" s="870" t="s">
        <v>270</v>
      </c>
      <c r="W244" s="867" t="s">
        <v>46</v>
      </c>
      <c r="X244" s="867" t="s">
        <v>46</v>
      </c>
      <c r="Y244" s="867">
        <v>1</v>
      </c>
      <c r="Z244" s="22">
        <f t="shared" si="9"/>
        <v>1</v>
      </c>
      <c r="AA244" s="9"/>
      <c r="AB244" s="51"/>
      <c r="AC244" s="50"/>
      <c r="AD244" s="1010"/>
      <c r="AE244" s="1016"/>
      <c r="AF244" s="1018"/>
    </row>
    <row r="245" spans="1:32">
      <c r="A245" s="50"/>
      <c r="B245" s="28"/>
      <c r="C245" s="27"/>
      <c r="D245" s="9"/>
      <c r="E245" s="68"/>
      <c r="F245" s="1241"/>
      <c r="G245" s="9"/>
      <c r="H245" s="51"/>
      <c r="I245" s="1243"/>
      <c r="J245" s="1245"/>
      <c r="K245" s="1248"/>
      <c r="L245" s="1030"/>
      <c r="M245" s="1255"/>
      <c r="N245" s="9"/>
      <c r="O245" s="72"/>
      <c r="P245" s="1133"/>
      <c r="Q245" s="1126"/>
      <c r="R245" s="25"/>
      <c r="S245" s="9"/>
      <c r="T245" s="1000"/>
      <c r="U245" s="1005">
        <v>8</v>
      </c>
      <c r="V245" s="870" t="s">
        <v>226</v>
      </c>
      <c r="W245" s="867">
        <v>7</v>
      </c>
      <c r="X245" s="867" t="s">
        <v>46</v>
      </c>
      <c r="Y245" s="867" t="s">
        <v>46</v>
      </c>
      <c r="Z245" s="22">
        <f t="shared" si="9"/>
        <v>7</v>
      </c>
      <c r="AA245" s="9"/>
      <c r="AB245" s="51"/>
      <c r="AC245" s="50"/>
      <c r="AD245" s="1010"/>
      <c r="AE245" s="1016"/>
      <c r="AF245" s="1018"/>
    </row>
    <row r="246" spans="1:32">
      <c r="A246" s="50"/>
      <c r="B246" s="28"/>
      <c r="C246" s="27"/>
      <c r="D246" s="9"/>
      <c r="E246" s="68"/>
      <c r="F246" s="1241"/>
      <c r="G246" s="9"/>
      <c r="H246" s="51"/>
      <c r="I246" s="1243"/>
      <c r="J246" s="1245"/>
      <c r="K246" s="1248"/>
      <c r="L246" s="1030"/>
      <c r="M246" s="1255"/>
      <c r="N246" s="9"/>
      <c r="O246" s="72"/>
      <c r="P246" s="1133"/>
      <c r="Q246" s="1126"/>
      <c r="R246" s="25"/>
      <c r="S246" s="9"/>
      <c r="T246" s="1000"/>
      <c r="U246" s="1005">
        <v>9</v>
      </c>
      <c r="V246" s="870" t="s">
        <v>233</v>
      </c>
      <c r="W246" s="867">
        <v>1</v>
      </c>
      <c r="X246" s="867">
        <v>2</v>
      </c>
      <c r="Y246" s="867" t="s">
        <v>46</v>
      </c>
      <c r="Z246" s="22">
        <f t="shared" si="9"/>
        <v>3</v>
      </c>
      <c r="AA246" s="9"/>
      <c r="AB246" s="51"/>
      <c r="AC246" s="50"/>
      <c r="AD246" s="1010"/>
      <c r="AE246" s="1016"/>
      <c r="AF246" s="1018"/>
    </row>
    <row r="247" spans="1:32">
      <c r="A247" s="50"/>
      <c r="B247" s="28"/>
      <c r="C247" s="27"/>
      <c r="D247" s="9"/>
      <c r="E247" s="68"/>
      <c r="F247" s="1241"/>
      <c r="G247" s="9"/>
      <c r="H247" s="51"/>
      <c r="I247" s="1243"/>
      <c r="J247" s="1245"/>
      <c r="K247" s="1248"/>
      <c r="L247" s="1030"/>
      <c r="M247" s="1255"/>
      <c r="N247" s="9"/>
      <c r="O247" s="72"/>
      <c r="P247" s="1133"/>
      <c r="Q247" s="1126"/>
      <c r="R247" s="25"/>
      <c r="S247" s="9"/>
      <c r="T247" s="1000"/>
      <c r="U247" s="1005">
        <v>10</v>
      </c>
      <c r="V247" s="870" t="s">
        <v>262</v>
      </c>
      <c r="W247" s="867">
        <v>4</v>
      </c>
      <c r="X247" s="867" t="s">
        <v>46</v>
      </c>
      <c r="Y247" s="867" t="s">
        <v>46</v>
      </c>
      <c r="Z247" s="22">
        <f t="shared" si="9"/>
        <v>4</v>
      </c>
      <c r="AA247" s="9"/>
      <c r="AB247" s="51"/>
      <c r="AC247" s="50"/>
      <c r="AD247" s="1010"/>
      <c r="AE247" s="1016"/>
      <c r="AF247" s="1018"/>
    </row>
    <row r="248" spans="1:32">
      <c r="A248" s="50"/>
      <c r="B248" s="28"/>
      <c r="C248" s="27"/>
      <c r="D248" s="9"/>
      <c r="E248" s="68"/>
      <c r="F248" s="1241"/>
      <c r="G248" s="9"/>
      <c r="H248" s="51"/>
      <c r="I248" s="1243"/>
      <c r="J248" s="1245"/>
      <c r="K248" s="1248"/>
      <c r="L248" s="1030"/>
      <c r="M248" s="1255"/>
      <c r="N248" s="9"/>
      <c r="O248" s="72"/>
      <c r="P248" s="1133"/>
      <c r="Q248" s="1126"/>
      <c r="R248" s="25"/>
      <c r="S248" s="9"/>
      <c r="T248" s="1000"/>
      <c r="U248" s="1005">
        <v>11</v>
      </c>
      <c r="V248" s="870" t="s">
        <v>349</v>
      </c>
      <c r="W248" s="867">
        <v>1</v>
      </c>
      <c r="X248" s="867">
        <v>3</v>
      </c>
      <c r="Y248" s="867" t="s">
        <v>46</v>
      </c>
      <c r="Z248" s="22">
        <f t="shared" si="9"/>
        <v>4</v>
      </c>
      <c r="AA248" s="9"/>
      <c r="AB248" s="51"/>
      <c r="AC248" s="50"/>
      <c r="AD248" s="1010"/>
      <c r="AE248" s="1016"/>
      <c r="AF248" s="1018"/>
    </row>
    <row r="249" spans="1:32">
      <c r="A249" s="50"/>
      <c r="B249" s="28"/>
      <c r="C249" s="27"/>
      <c r="D249" s="9"/>
      <c r="E249" s="68"/>
      <c r="F249" s="1241"/>
      <c r="G249" s="9"/>
      <c r="H249" s="51"/>
      <c r="I249" s="1243"/>
      <c r="J249" s="1245"/>
      <c r="K249" s="1248"/>
      <c r="L249" s="1030"/>
      <c r="M249" s="1255"/>
      <c r="N249" s="9"/>
      <c r="O249" s="72"/>
      <c r="P249" s="1133"/>
      <c r="Q249" s="1126"/>
      <c r="R249" s="25"/>
      <c r="S249" s="9"/>
      <c r="T249" s="1000"/>
      <c r="U249" s="1005">
        <v>12</v>
      </c>
      <c r="V249" s="870" t="s">
        <v>312</v>
      </c>
      <c r="W249" s="867">
        <v>1</v>
      </c>
      <c r="X249" s="867" t="s">
        <v>46</v>
      </c>
      <c r="Y249" s="867" t="s">
        <v>46</v>
      </c>
      <c r="Z249" s="22">
        <f t="shared" si="9"/>
        <v>1</v>
      </c>
      <c r="AA249" s="9"/>
      <c r="AB249" s="51"/>
      <c r="AC249" s="50"/>
      <c r="AD249" s="1010"/>
      <c r="AE249" s="1016"/>
      <c r="AF249" s="1018"/>
    </row>
    <row r="250" spans="1:32">
      <c r="A250" s="50"/>
      <c r="B250" s="28"/>
      <c r="C250" s="27"/>
      <c r="D250" s="9"/>
      <c r="E250" s="68"/>
      <c r="F250" s="1241"/>
      <c r="G250" s="9"/>
      <c r="H250" s="51"/>
      <c r="I250" s="1243"/>
      <c r="J250" s="1245"/>
      <c r="K250" s="1248"/>
      <c r="L250" s="1030"/>
      <c r="M250" s="1255"/>
      <c r="N250" s="9"/>
      <c r="O250" s="72"/>
      <c r="P250" s="1133"/>
      <c r="Q250" s="1126"/>
      <c r="R250" s="25"/>
      <c r="S250" s="9"/>
      <c r="T250" s="1000"/>
      <c r="U250" s="1005">
        <v>13</v>
      </c>
      <c r="V250" s="870" t="s">
        <v>348</v>
      </c>
      <c r="W250" s="867">
        <v>1</v>
      </c>
      <c r="X250" s="867" t="s">
        <v>46</v>
      </c>
      <c r="Y250" s="867" t="s">
        <v>46</v>
      </c>
      <c r="Z250" s="22">
        <f t="shared" si="9"/>
        <v>1</v>
      </c>
      <c r="AA250" s="9"/>
      <c r="AB250" s="51"/>
      <c r="AC250" s="50"/>
      <c r="AD250" s="1010"/>
      <c r="AE250" s="1016"/>
      <c r="AF250" s="1018"/>
    </row>
    <row r="251" spans="1:32">
      <c r="A251" s="50"/>
      <c r="B251" s="28"/>
      <c r="C251" s="27"/>
      <c r="D251" s="9"/>
      <c r="E251" s="68"/>
      <c r="F251" s="1241"/>
      <c r="G251" s="9"/>
      <c r="H251" s="51"/>
      <c r="I251" s="1243"/>
      <c r="J251" s="1245"/>
      <c r="K251" s="1248"/>
      <c r="L251" s="1030"/>
      <c r="M251" s="1255"/>
      <c r="N251" s="9"/>
      <c r="O251" s="72"/>
      <c r="P251" s="1133"/>
      <c r="Q251" s="1126"/>
      <c r="R251" s="25"/>
      <c r="S251" s="9"/>
      <c r="T251" s="1000"/>
      <c r="U251" s="1005">
        <v>14</v>
      </c>
      <c r="V251" s="870" t="s">
        <v>6</v>
      </c>
      <c r="W251" s="867">
        <v>1</v>
      </c>
      <c r="X251" s="867" t="s">
        <v>46</v>
      </c>
      <c r="Y251" s="867" t="s">
        <v>46</v>
      </c>
      <c r="Z251" s="22">
        <f t="shared" si="9"/>
        <v>1</v>
      </c>
      <c r="AA251" s="9"/>
      <c r="AB251" s="51"/>
      <c r="AC251" s="50"/>
      <c r="AD251" s="1010"/>
      <c r="AE251" s="1016"/>
      <c r="AF251" s="1018"/>
    </row>
    <row r="252" spans="1:32">
      <c r="A252" s="50"/>
      <c r="B252" s="28"/>
      <c r="C252" s="27"/>
      <c r="D252" s="9"/>
      <c r="E252" s="68"/>
      <c r="F252" s="1241"/>
      <c r="G252" s="9"/>
      <c r="H252" s="51"/>
      <c r="I252" s="1243"/>
      <c r="J252" s="1245"/>
      <c r="K252" s="1248"/>
      <c r="L252" s="1030"/>
      <c r="M252" s="1255"/>
      <c r="N252" s="9"/>
      <c r="O252" s="72"/>
      <c r="P252" s="1133"/>
      <c r="Q252" s="1126"/>
      <c r="R252" s="25"/>
      <c r="S252" s="9"/>
      <c r="T252" s="1000"/>
      <c r="U252" s="1005">
        <v>15</v>
      </c>
      <c r="V252" s="870" t="s">
        <v>50</v>
      </c>
      <c r="W252" s="867">
        <v>10</v>
      </c>
      <c r="X252" s="867">
        <v>1</v>
      </c>
      <c r="Y252" s="867">
        <v>50</v>
      </c>
      <c r="Z252" s="22">
        <f t="shared" si="9"/>
        <v>61</v>
      </c>
      <c r="AA252" s="9"/>
      <c r="AB252" s="51"/>
      <c r="AC252" s="50"/>
      <c r="AD252" s="1010"/>
      <c r="AE252" s="1016"/>
      <c r="AF252" s="1018"/>
    </row>
    <row r="253" spans="1:32">
      <c r="A253" s="50"/>
      <c r="B253" s="51"/>
      <c r="C253" s="27"/>
      <c r="D253" s="9"/>
      <c r="E253" s="68"/>
      <c r="F253" s="1241"/>
      <c r="G253" s="9"/>
      <c r="H253" s="51"/>
      <c r="I253" s="1243"/>
      <c r="J253" s="1245"/>
      <c r="K253" s="1248"/>
      <c r="L253" s="1030"/>
      <c r="M253" s="1255"/>
      <c r="N253" s="9"/>
      <c r="O253" s="72"/>
      <c r="P253" s="1133"/>
      <c r="Q253" s="1126"/>
      <c r="R253" s="25"/>
      <c r="S253" s="9"/>
      <c r="T253" s="87"/>
      <c r="U253" s="1000">
        <v>16</v>
      </c>
      <c r="V253" s="870" t="s">
        <v>3</v>
      </c>
      <c r="W253" s="867">
        <v>1</v>
      </c>
      <c r="X253" s="867" t="s">
        <v>46</v>
      </c>
      <c r="Y253" s="867" t="s">
        <v>46</v>
      </c>
      <c r="Z253" s="22">
        <f t="shared" si="9"/>
        <v>1</v>
      </c>
      <c r="AA253" s="9"/>
      <c r="AB253" s="51"/>
      <c r="AC253" s="50"/>
      <c r="AD253" s="1010"/>
      <c r="AE253" s="1016"/>
      <c r="AF253" s="1018"/>
    </row>
    <row r="254" spans="1:32" s="1083" customFormat="1">
      <c r="A254" s="47"/>
      <c r="C254" s="152"/>
      <c r="D254" s="11"/>
      <c r="E254" s="120"/>
      <c r="F254" s="1275"/>
      <c r="G254" s="11"/>
      <c r="H254" s="48"/>
      <c r="I254" s="1259"/>
      <c r="J254" s="1246"/>
      <c r="K254" s="1249"/>
      <c r="L254" s="1136"/>
      <c r="M254" s="1258"/>
      <c r="N254" s="11"/>
      <c r="O254" s="1166"/>
      <c r="P254" s="1134"/>
      <c r="Q254" s="1127"/>
      <c r="R254" s="18"/>
      <c r="S254" s="11"/>
      <c r="T254" s="1134"/>
      <c r="U254" s="1127"/>
      <c r="V254" s="102"/>
      <c r="W254" s="1134"/>
      <c r="X254" s="1134"/>
      <c r="Y254" s="1134"/>
      <c r="Z254" s="1134"/>
      <c r="AA254" s="11"/>
      <c r="AB254" s="48"/>
      <c r="AC254" s="47"/>
      <c r="AD254" s="1142"/>
      <c r="AE254" s="1140"/>
      <c r="AF254" s="1129"/>
    </row>
    <row r="255" spans="1:32" ht="27.6">
      <c r="A255" s="168">
        <v>21</v>
      </c>
      <c r="B255" s="73" t="s">
        <v>25</v>
      </c>
      <c r="C255" s="29" t="s">
        <v>347</v>
      </c>
      <c r="D255" s="72"/>
      <c r="E255" s="29"/>
      <c r="F255" s="1290" t="s">
        <v>346</v>
      </c>
      <c r="G255" s="141" t="s">
        <v>25</v>
      </c>
      <c r="H255" s="27" t="s">
        <v>29</v>
      </c>
      <c r="I255" s="1242">
        <v>589</v>
      </c>
      <c r="J255" s="1254" t="s">
        <v>41</v>
      </c>
      <c r="K255" s="1247" t="s">
        <v>345</v>
      </c>
      <c r="L255" s="1268" t="s">
        <v>46</v>
      </c>
      <c r="M255" s="1282"/>
      <c r="N255" s="72" t="s">
        <v>25</v>
      </c>
      <c r="O255" s="104" t="s">
        <v>26</v>
      </c>
      <c r="P255" s="22">
        <v>1</v>
      </c>
      <c r="Q255" s="23">
        <v>292.64</v>
      </c>
      <c r="R255" s="25" t="s">
        <v>25</v>
      </c>
      <c r="S255" s="9" t="s">
        <v>24</v>
      </c>
      <c r="T255" s="1133">
        <v>0</v>
      </c>
      <c r="U255" s="1133"/>
      <c r="V255" s="86"/>
      <c r="W255" s="1133"/>
      <c r="X255" s="1133"/>
      <c r="Y255" s="1133"/>
      <c r="Z255" s="1133"/>
      <c r="AA255" s="72"/>
      <c r="AB255" s="68"/>
      <c r="AC255" s="50"/>
      <c r="AD255" s="1262"/>
      <c r="AE255" s="1264"/>
      <c r="AF255" s="1247"/>
    </row>
    <row r="256" spans="1:32">
      <c r="A256" s="50"/>
      <c r="B256" s="25" t="s">
        <v>16</v>
      </c>
      <c r="C256" s="24" t="s">
        <v>344</v>
      </c>
      <c r="D256" s="9"/>
      <c r="E256" s="24"/>
      <c r="F256" s="1291"/>
      <c r="G256" s="9" t="s">
        <v>16</v>
      </c>
      <c r="H256" s="29" t="s">
        <v>22</v>
      </c>
      <c r="I256" s="1243"/>
      <c r="J256" s="1255"/>
      <c r="K256" s="1248"/>
      <c r="L256" s="1269"/>
      <c r="M256" s="1283"/>
      <c r="N256" s="72" t="s">
        <v>16</v>
      </c>
      <c r="O256" s="104" t="s">
        <v>54</v>
      </c>
      <c r="P256" s="22">
        <v>1</v>
      </c>
      <c r="Q256" s="23">
        <v>28.53</v>
      </c>
      <c r="R256" s="25"/>
      <c r="S256" s="9"/>
      <c r="T256" s="1000"/>
      <c r="U256" s="1000"/>
      <c r="V256" s="86"/>
      <c r="W256" s="1000"/>
      <c r="X256" s="1000"/>
      <c r="Y256" s="1000"/>
      <c r="Z256" s="1000"/>
      <c r="AA256" s="9"/>
      <c r="AB256" s="68"/>
      <c r="AC256" s="50"/>
      <c r="AD256" s="1263"/>
      <c r="AE256" s="1265"/>
      <c r="AF256" s="1248"/>
    </row>
    <row r="257" spans="1:32">
      <c r="A257" s="50"/>
      <c r="B257" s="25" t="s">
        <v>18</v>
      </c>
      <c r="C257" s="29" t="s">
        <v>63</v>
      </c>
      <c r="D257" s="9"/>
      <c r="E257" s="29"/>
      <c r="F257" s="1291"/>
      <c r="G257" s="9" t="s">
        <v>18</v>
      </c>
      <c r="H257" s="29" t="s">
        <v>19</v>
      </c>
      <c r="I257" s="1243"/>
      <c r="J257" s="1255"/>
      <c r="K257" s="1248"/>
      <c r="L257" s="1269"/>
      <c r="M257" s="1283"/>
      <c r="N257" s="72" t="s">
        <v>18</v>
      </c>
      <c r="O257" s="104" t="s">
        <v>21</v>
      </c>
      <c r="P257" s="22">
        <v>1</v>
      </c>
      <c r="Q257" s="23">
        <v>28.53</v>
      </c>
      <c r="R257" s="25" t="s">
        <v>16</v>
      </c>
      <c r="S257" s="9" t="s">
        <v>15</v>
      </c>
      <c r="T257" s="1000">
        <v>6</v>
      </c>
      <c r="U257" s="1000">
        <v>1</v>
      </c>
      <c r="V257" s="86" t="s">
        <v>14</v>
      </c>
      <c r="W257" s="22">
        <v>2</v>
      </c>
      <c r="X257" s="22">
        <v>0</v>
      </c>
      <c r="Y257" s="22">
        <v>0</v>
      </c>
      <c r="Z257" s="22">
        <f t="shared" ref="Z257:Z262" si="10">SUM(W257:Y257)</f>
        <v>2</v>
      </c>
      <c r="AA257" s="9"/>
      <c r="AB257" s="68"/>
      <c r="AC257" s="50"/>
      <c r="AD257" s="1263"/>
      <c r="AE257" s="1265"/>
      <c r="AF257" s="1248"/>
    </row>
    <row r="258" spans="1:32" ht="41.4">
      <c r="A258" s="50"/>
      <c r="B258" s="28" t="s">
        <v>12</v>
      </c>
      <c r="C258" s="27" t="s">
        <v>13</v>
      </c>
      <c r="D258" s="51"/>
      <c r="E258" s="27"/>
      <c r="F258" s="1291"/>
      <c r="G258" s="9"/>
      <c r="H258" s="26"/>
      <c r="I258" s="1243"/>
      <c r="J258" s="1255"/>
      <c r="K258" s="1248"/>
      <c r="L258" s="1269"/>
      <c r="M258" s="1283"/>
      <c r="N258" s="72" t="s">
        <v>12</v>
      </c>
      <c r="O258" s="135" t="s">
        <v>17</v>
      </c>
      <c r="P258" s="22">
        <v>2</v>
      </c>
      <c r="Q258" s="6"/>
      <c r="R258" s="25"/>
      <c r="S258" s="29"/>
      <c r="T258" s="1000"/>
      <c r="U258" s="1000">
        <v>2</v>
      </c>
      <c r="V258" s="86" t="s">
        <v>273</v>
      </c>
      <c r="W258" s="22">
        <v>0</v>
      </c>
      <c r="X258" s="22">
        <v>0</v>
      </c>
      <c r="Y258" s="22">
        <v>2</v>
      </c>
      <c r="Z258" s="22">
        <f t="shared" si="10"/>
        <v>2</v>
      </c>
      <c r="AA258" s="9"/>
      <c r="AB258" s="68"/>
      <c r="AC258" s="50"/>
      <c r="AD258" s="1263"/>
      <c r="AE258" s="1265"/>
      <c r="AF258" s="1248"/>
    </row>
    <row r="259" spans="1:32">
      <c r="A259" s="50"/>
      <c r="B259" s="25" t="s">
        <v>8</v>
      </c>
      <c r="C259" s="53" t="s">
        <v>343</v>
      </c>
      <c r="D259" s="51"/>
      <c r="E259" s="27"/>
      <c r="F259" s="1291"/>
      <c r="G259" s="9"/>
      <c r="H259" s="26"/>
      <c r="I259" s="1243"/>
      <c r="J259" s="1255"/>
      <c r="K259" s="1248"/>
      <c r="L259" s="1269"/>
      <c r="M259" s="1283"/>
      <c r="N259" s="72" t="s">
        <v>8</v>
      </c>
      <c r="O259" s="135" t="s">
        <v>11</v>
      </c>
      <c r="P259" s="22">
        <v>3</v>
      </c>
      <c r="Q259" s="6"/>
      <c r="R259" s="25"/>
      <c r="S259" s="29"/>
      <c r="T259" s="1000"/>
      <c r="U259" s="1000">
        <v>3</v>
      </c>
      <c r="V259" s="86" t="s">
        <v>318</v>
      </c>
      <c r="W259" s="22">
        <v>0</v>
      </c>
      <c r="X259" s="22">
        <v>0</v>
      </c>
      <c r="Y259" s="22">
        <v>2</v>
      </c>
      <c r="Z259" s="22">
        <f t="shared" si="10"/>
        <v>2</v>
      </c>
      <c r="AA259" s="9"/>
      <c r="AB259" s="68"/>
      <c r="AC259" s="50"/>
      <c r="AD259" s="1263"/>
      <c r="AE259" s="1265"/>
      <c r="AF259" s="1248"/>
    </row>
    <row r="260" spans="1:32">
      <c r="A260" s="50"/>
      <c r="B260" s="25"/>
      <c r="C260" s="53"/>
      <c r="D260" s="51"/>
      <c r="E260" s="27"/>
      <c r="F260" s="1291"/>
      <c r="G260" s="9"/>
      <c r="H260" s="51"/>
      <c r="I260" s="1003"/>
      <c r="J260" s="1255"/>
      <c r="K260" s="1018"/>
      <c r="L260" s="1029"/>
      <c r="M260" s="1028"/>
      <c r="N260" s="72" t="s">
        <v>57</v>
      </c>
      <c r="O260" s="135" t="s">
        <v>7</v>
      </c>
      <c r="P260" s="22">
        <v>1</v>
      </c>
      <c r="Q260" s="6">
        <v>46.8</v>
      </c>
      <c r="R260" s="25"/>
      <c r="S260" s="29"/>
      <c r="T260" s="66"/>
      <c r="U260" s="1000">
        <v>4</v>
      </c>
      <c r="V260" s="86" t="s">
        <v>50</v>
      </c>
      <c r="W260" s="7">
        <v>4</v>
      </c>
      <c r="X260" s="22">
        <v>0</v>
      </c>
      <c r="Y260" s="7">
        <v>0</v>
      </c>
      <c r="Z260" s="22">
        <f t="shared" si="10"/>
        <v>4</v>
      </c>
      <c r="AA260" s="9"/>
      <c r="AB260" s="68"/>
      <c r="AC260" s="50"/>
      <c r="AD260" s="1010"/>
      <c r="AE260" s="1016"/>
      <c r="AF260" s="1032"/>
    </row>
    <row r="261" spans="1:32">
      <c r="A261" s="50"/>
      <c r="B261" s="25"/>
      <c r="C261" s="53"/>
      <c r="D261" s="51"/>
      <c r="E261" s="27"/>
      <c r="F261" s="1291"/>
      <c r="G261" s="9"/>
      <c r="H261" s="51"/>
      <c r="I261" s="1003"/>
      <c r="J261" s="1255"/>
      <c r="K261" s="1018"/>
      <c r="L261" s="1029"/>
      <c r="M261" s="1028"/>
      <c r="N261" s="72" t="s">
        <v>55</v>
      </c>
      <c r="O261" s="135" t="s">
        <v>123</v>
      </c>
      <c r="P261" s="22">
        <v>1</v>
      </c>
      <c r="Q261" s="6">
        <v>1.2</v>
      </c>
      <c r="R261" s="25"/>
      <c r="S261" s="29"/>
      <c r="T261" s="66"/>
      <c r="U261" s="1000">
        <v>5</v>
      </c>
      <c r="V261" s="86" t="s">
        <v>3</v>
      </c>
      <c r="W261" s="7">
        <v>1</v>
      </c>
      <c r="X261" s="22">
        <v>0</v>
      </c>
      <c r="Y261" s="7">
        <v>0</v>
      </c>
      <c r="Z261" s="22">
        <f t="shared" si="10"/>
        <v>1</v>
      </c>
      <c r="AA261" s="9"/>
      <c r="AB261" s="68"/>
      <c r="AC261" s="50"/>
      <c r="AD261" s="1010"/>
      <c r="AE261" s="1016"/>
      <c r="AF261" s="1032"/>
    </row>
    <row r="262" spans="1:32">
      <c r="A262" s="50"/>
      <c r="B262" s="25"/>
      <c r="C262" s="53"/>
      <c r="D262" s="51"/>
      <c r="E262" s="27"/>
      <c r="F262" s="1291"/>
      <c r="G262" s="9"/>
      <c r="H262" s="51"/>
      <c r="I262" s="1003"/>
      <c r="J262" s="1255"/>
      <c r="K262" s="1018"/>
      <c r="L262" s="1029"/>
      <c r="M262" s="1028"/>
      <c r="N262" s="72" t="s">
        <v>53</v>
      </c>
      <c r="O262" s="135" t="s">
        <v>342</v>
      </c>
      <c r="P262" s="22">
        <v>1</v>
      </c>
      <c r="Q262" s="6">
        <v>2</v>
      </c>
      <c r="R262" s="25"/>
      <c r="S262" s="29"/>
      <c r="T262" s="66"/>
      <c r="U262" s="1000">
        <v>6</v>
      </c>
      <c r="V262" s="86" t="s">
        <v>147</v>
      </c>
      <c r="W262" s="7">
        <v>5</v>
      </c>
      <c r="X262" s="22">
        <v>0</v>
      </c>
      <c r="Y262" s="7">
        <v>0</v>
      </c>
      <c r="Z262" s="22">
        <f t="shared" si="10"/>
        <v>5</v>
      </c>
      <c r="AA262" s="9"/>
      <c r="AB262" s="68"/>
      <c r="AC262" s="50"/>
      <c r="AD262" s="1010"/>
      <c r="AE262" s="1016"/>
      <c r="AF262" s="1032"/>
    </row>
    <row r="263" spans="1:32" ht="27.6">
      <c r="A263" s="50"/>
      <c r="B263" s="25"/>
      <c r="C263" s="53"/>
      <c r="D263" s="51"/>
      <c r="E263" s="27"/>
      <c r="F263" s="1291"/>
      <c r="G263" s="9"/>
      <c r="H263" s="51"/>
      <c r="I263" s="1003"/>
      <c r="J263" s="1255"/>
      <c r="K263" s="1018"/>
      <c r="L263" s="1029"/>
      <c r="M263" s="1028"/>
      <c r="N263" s="9" t="s">
        <v>159</v>
      </c>
      <c r="O263" s="135" t="s">
        <v>26</v>
      </c>
      <c r="P263" s="22">
        <v>1</v>
      </c>
      <c r="Q263" s="6">
        <v>132.6</v>
      </c>
      <c r="R263" s="25"/>
      <c r="S263" s="29"/>
      <c r="T263" s="66"/>
      <c r="U263" s="1005"/>
      <c r="V263" s="86"/>
      <c r="W263" s="1005"/>
      <c r="X263" s="1000"/>
      <c r="Y263" s="1005"/>
      <c r="Z263" s="1000"/>
      <c r="AA263" s="9"/>
      <c r="AB263" s="68"/>
      <c r="AC263" s="50"/>
      <c r="AD263" s="1010"/>
      <c r="AE263" s="1016"/>
      <c r="AF263" s="1032"/>
    </row>
    <row r="264" spans="1:32" ht="41.4">
      <c r="A264" s="50"/>
      <c r="B264" s="25"/>
      <c r="C264" s="53"/>
      <c r="D264" s="51"/>
      <c r="E264" s="27"/>
      <c r="F264" s="1291"/>
      <c r="G264" s="9"/>
      <c r="H264" s="51"/>
      <c r="I264" s="1003"/>
      <c r="J264" s="1255"/>
      <c r="K264" s="1018"/>
      <c r="L264" s="1029"/>
      <c r="M264" s="1028"/>
      <c r="N264" s="9" t="s">
        <v>177</v>
      </c>
      <c r="O264" s="135" t="s">
        <v>1885</v>
      </c>
      <c r="P264" s="22">
        <v>1</v>
      </c>
      <c r="Q264" s="6">
        <v>20</v>
      </c>
      <c r="R264" s="25"/>
      <c r="S264" s="29"/>
      <c r="T264" s="66"/>
      <c r="U264" s="1005"/>
      <c r="V264" s="86"/>
      <c r="W264" s="1005"/>
      <c r="X264" s="1000"/>
      <c r="Y264" s="1005"/>
      <c r="Z264" s="1000"/>
      <c r="AA264" s="9"/>
      <c r="AB264" s="68"/>
      <c r="AC264" s="50"/>
      <c r="AD264" s="1010"/>
      <c r="AE264" s="1016"/>
      <c r="AF264" s="1032"/>
    </row>
    <row r="265" spans="1:32">
      <c r="A265" s="50"/>
      <c r="B265" s="25"/>
      <c r="C265" s="53"/>
      <c r="D265" s="51"/>
      <c r="E265" s="27"/>
      <c r="F265" s="1291"/>
      <c r="G265" s="9"/>
      <c r="H265" s="51"/>
      <c r="I265" s="1003"/>
      <c r="J265" s="1255"/>
      <c r="K265" s="1018"/>
      <c r="L265" s="1029"/>
      <c r="M265" s="1028"/>
      <c r="N265" s="9"/>
      <c r="O265" s="135"/>
      <c r="P265" s="22"/>
      <c r="Q265" s="6"/>
      <c r="R265" s="25"/>
      <c r="S265" s="29"/>
      <c r="T265" s="66"/>
      <c r="U265" s="1005"/>
      <c r="V265" s="86"/>
      <c r="W265" s="1005"/>
      <c r="X265" s="1000"/>
      <c r="Y265" s="1005"/>
      <c r="Z265" s="1000"/>
      <c r="AA265" s="9"/>
      <c r="AB265" s="68"/>
      <c r="AC265" s="50"/>
      <c r="AD265" s="1010"/>
      <c r="AE265" s="1016"/>
      <c r="AF265" s="1032"/>
    </row>
    <row r="266" spans="1:32">
      <c r="A266" s="50"/>
      <c r="B266" s="25"/>
      <c r="C266" s="20"/>
      <c r="D266" s="48"/>
      <c r="E266" s="49"/>
      <c r="F266" s="1292"/>
      <c r="G266" s="9"/>
      <c r="H266" s="51"/>
      <c r="I266" s="1003"/>
      <c r="J266" s="1258"/>
      <c r="K266" s="1018"/>
      <c r="L266" s="1070"/>
      <c r="M266" s="1028"/>
      <c r="N266" s="9"/>
      <c r="O266" s="135"/>
      <c r="P266" s="22"/>
      <c r="Q266" s="1126"/>
      <c r="R266" s="18"/>
      <c r="S266" s="106"/>
      <c r="T266" s="66"/>
      <c r="U266" s="1005"/>
      <c r="V266" s="86"/>
      <c r="W266" s="1005"/>
      <c r="X266" s="1000"/>
      <c r="Y266" s="1005"/>
      <c r="Z266" s="1001"/>
      <c r="AA266" s="9"/>
      <c r="AB266" s="68"/>
      <c r="AC266" s="47"/>
      <c r="AD266" s="1017"/>
      <c r="AE266" s="1017"/>
      <c r="AF266" s="1033"/>
    </row>
    <row r="267" spans="1:32" ht="27.6">
      <c r="A267" s="65">
        <v>22</v>
      </c>
      <c r="B267" s="45" t="s">
        <v>25</v>
      </c>
      <c r="C267" s="44" t="s">
        <v>338</v>
      </c>
      <c r="D267" s="85"/>
      <c r="E267" s="35"/>
      <c r="F267" s="1290" t="s">
        <v>337</v>
      </c>
      <c r="G267" s="119" t="s">
        <v>25</v>
      </c>
      <c r="H267" s="82" t="s">
        <v>29</v>
      </c>
      <c r="I267" s="1278">
        <v>135.411</v>
      </c>
      <c r="J267" s="1244" t="s">
        <v>41</v>
      </c>
      <c r="K267" s="1247" t="s">
        <v>336</v>
      </c>
      <c r="L267" s="1268" t="s">
        <v>46</v>
      </c>
      <c r="M267" s="1279"/>
      <c r="N267" s="85" t="s">
        <v>25</v>
      </c>
      <c r="O267" s="1162" t="s">
        <v>26</v>
      </c>
      <c r="P267" s="60">
        <v>1</v>
      </c>
      <c r="Q267" s="39">
        <v>74.03</v>
      </c>
      <c r="R267" s="38" t="s">
        <v>25</v>
      </c>
      <c r="S267" s="35" t="s">
        <v>24</v>
      </c>
      <c r="T267" s="999"/>
      <c r="U267" s="1004"/>
      <c r="V267" s="866"/>
      <c r="W267" s="1004"/>
      <c r="X267" s="999"/>
      <c r="Y267" s="1004"/>
      <c r="Z267" s="36"/>
      <c r="AA267" s="85"/>
      <c r="AB267" s="82"/>
      <c r="AC267" s="81"/>
      <c r="AD267" s="1262"/>
      <c r="AE267" s="1264"/>
      <c r="AF267" s="1247"/>
    </row>
    <row r="268" spans="1:32">
      <c r="A268" s="50"/>
      <c r="B268" s="25" t="s">
        <v>16</v>
      </c>
      <c r="C268" s="24" t="s">
        <v>335</v>
      </c>
      <c r="D268" s="9"/>
      <c r="E268" s="8"/>
      <c r="F268" s="1241"/>
      <c r="G268" s="9" t="s">
        <v>16</v>
      </c>
      <c r="H268" s="9" t="s">
        <v>22</v>
      </c>
      <c r="I268" s="1243"/>
      <c r="J268" s="1245"/>
      <c r="K268" s="1248"/>
      <c r="L268" s="1269"/>
      <c r="M268" s="1280"/>
      <c r="N268" s="9" t="s">
        <v>16</v>
      </c>
      <c r="O268" s="135" t="s">
        <v>21</v>
      </c>
      <c r="P268" s="22">
        <v>1</v>
      </c>
      <c r="Q268" s="23">
        <v>6.6</v>
      </c>
      <c r="R268" s="25"/>
      <c r="S268" s="9"/>
      <c r="T268" s="30"/>
      <c r="U268" s="1037"/>
      <c r="V268" s="132"/>
      <c r="W268" s="91"/>
      <c r="X268" s="30"/>
      <c r="Y268" s="91"/>
      <c r="Z268" s="30"/>
      <c r="AA268" s="9"/>
      <c r="AB268" s="68"/>
      <c r="AC268" s="50"/>
      <c r="AD268" s="1263"/>
      <c r="AE268" s="1265"/>
      <c r="AF268" s="1248"/>
    </row>
    <row r="269" spans="1:32">
      <c r="A269" s="50"/>
      <c r="B269" s="25" t="s">
        <v>18</v>
      </c>
      <c r="C269" s="29" t="s">
        <v>63</v>
      </c>
      <c r="D269" s="9"/>
      <c r="E269" s="9"/>
      <c r="F269" s="1241"/>
      <c r="G269" s="9" t="s">
        <v>18</v>
      </c>
      <c r="H269" s="9" t="s">
        <v>19</v>
      </c>
      <c r="I269" s="1243"/>
      <c r="J269" s="1245"/>
      <c r="K269" s="1248"/>
      <c r="L269" s="1269"/>
      <c r="M269" s="1280"/>
      <c r="N269" s="9" t="s">
        <v>18</v>
      </c>
      <c r="O269" s="135" t="s">
        <v>204</v>
      </c>
      <c r="P269" s="22">
        <v>1</v>
      </c>
      <c r="Q269" s="23">
        <v>39.68</v>
      </c>
      <c r="R269" s="25" t="s">
        <v>16</v>
      </c>
      <c r="S269" s="9" t="s">
        <v>15</v>
      </c>
      <c r="T269" s="1000">
        <v>5</v>
      </c>
      <c r="U269" s="1005">
        <v>1</v>
      </c>
      <c r="V269" s="86" t="s">
        <v>14</v>
      </c>
      <c r="W269" s="7">
        <v>2</v>
      </c>
      <c r="X269" s="22">
        <v>0</v>
      </c>
      <c r="Y269" s="7">
        <v>0</v>
      </c>
      <c r="Z269" s="22">
        <f>SUM(W269:Y269)</f>
        <v>2</v>
      </c>
      <c r="AA269" s="9"/>
      <c r="AB269" s="68"/>
      <c r="AC269" s="50"/>
      <c r="AD269" s="1263"/>
      <c r="AE269" s="1265"/>
      <c r="AF269" s="1248"/>
    </row>
    <row r="270" spans="1:32" ht="41.4">
      <c r="A270" s="50"/>
      <c r="B270" s="28" t="s">
        <v>12</v>
      </c>
      <c r="C270" s="27" t="s">
        <v>13</v>
      </c>
      <c r="D270" s="9"/>
      <c r="E270" s="68"/>
      <c r="F270" s="1241"/>
      <c r="G270" s="9"/>
      <c r="H270" s="51"/>
      <c r="I270" s="1243"/>
      <c r="J270" s="1245"/>
      <c r="K270" s="1248"/>
      <c r="L270" s="1269"/>
      <c r="M270" s="1280"/>
      <c r="N270" s="9" t="s">
        <v>12</v>
      </c>
      <c r="O270" s="135" t="s">
        <v>123</v>
      </c>
      <c r="P270" s="22">
        <v>1</v>
      </c>
      <c r="Q270" s="23">
        <v>0.15</v>
      </c>
      <c r="R270" s="25"/>
      <c r="S270" s="9"/>
      <c r="T270" s="30"/>
      <c r="U270" s="1037">
        <v>2</v>
      </c>
      <c r="V270" s="86" t="s">
        <v>140</v>
      </c>
      <c r="W270" s="7">
        <v>1</v>
      </c>
      <c r="X270" s="22">
        <v>0</v>
      </c>
      <c r="Y270" s="7">
        <v>0</v>
      </c>
      <c r="Z270" s="22">
        <f>SUM(W270:Y270)</f>
        <v>1</v>
      </c>
      <c r="AA270" s="9"/>
      <c r="AB270" s="8"/>
      <c r="AC270" s="1000"/>
      <c r="AD270" s="1263"/>
      <c r="AE270" s="1265"/>
      <c r="AF270" s="1248"/>
    </row>
    <row r="271" spans="1:32">
      <c r="A271" s="50"/>
      <c r="B271" s="28" t="s">
        <v>8</v>
      </c>
      <c r="C271" s="27" t="s">
        <v>334</v>
      </c>
      <c r="D271" s="9"/>
      <c r="E271" s="68"/>
      <c r="F271" s="1241"/>
      <c r="G271" s="9"/>
      <c r="H271" s="51"/>
      <c r="I271" s="1243"/>
      <c r="J271" s="1245"/>
      <c r="K271" s="1248"/>
      <c r="L271" s="1269"/>
      <c r="M271" s="1280"/>
      <c r="N271" s="9" t="s">
        <v>8</v>
      </c>
      <c r="O271" s="135" t="s">
        <v>17</v>
      </c>
      <c r="P271" s="22">
        <v>1</v>
      </c>
      <c r="Q271" s="23">
        <v>1</v>
      </c>
      <c r="R271" s="25"/>
      <c r="S271" s="9"/>
      <c r="T271" s="30"/>
      <c r="U271" s="1037">
        <v>3</v>
      </c>
      <c r="V271" s="86" t="s">
        <v>333</v>
      </c>
      <c r="W271" s="7">
        <v>2</v>
      </c>
      <c r="X271" s="22">
        <v>0</v>
      </c>
      <c r="Y271" s="7">
        <v>0</v>
      </c>
      <c r="Z271" s="22">
        <f>SUM(W271:Y271)</f>
        <v>2</v>
      </c>
      <c r="AA271" s="9"/>
      <c r="AB271" s="8"/>
      <c r="AC271" s="1000"/>
      <c r="AD271" s="1263"/>
      <c r="AE271" s="1265"/>
      <c r="AF271" s="1248"/>
    </row>
    <row r="272" spans="1:32">
      <c r="A272" s="50"/>
      <c r="B272" s="28"/>
      <c r="C272" s="27"/>
      <c r="D272" s="9"/>
      <c r="E272" s="68"/>
      <c r="F272" s="1241"/>
      <c r="G272" s="9"/>
      <c r="H272" s="51"/>
      <c r="I272" s="1243"/>
      <c r="J272" s="1245"/>
      <c r="K272" s="1248"/>
      <c r="L272" s="1269"/>
      <c r="M272" s="1280"/>
      <c r="N272" s="9" t="s">
        <v>57</v>
      </c>
      <c r="O272" s="135" t="s">
        <v>11</v>
      </c>
      <c r="P272" s="22">
        <v>1</v>
      </c>
      <c r="Q272" s="23">
        <v>1</v>
      </c>
      <c r="R272" s="25"/>
      <c r="S272" s="9"/>
      <c r="T272" s="30"/>
      <c r="U272" s="1037">
        <v>4</v>
      </c>
      <c r="V272" s="86" t="s">
        <v>6</v>
      </c>
      <c r="W272" s="7">
        <v>0</v>
      </c>
      <c r="X272" s="22">
        <v>1</v>
      </c>
      <c r="Y272" s="7">
        <v>0</v>
      </c>
      <c r="Z272" s="22">
        <f>SUM(W272:Y272)</f>
        <v>1</v>
      </c>
      <c r="AA272" s="9"/>
      <c r="AB272" s="8"/>
      <c r="AC272" s="1000"/>
      <c r="AD272" s="1263"/>
      <c r="AE272" s="1265"/>
      <c r="AF272" s="1248"/>
    </row>
    <row r="273" spans="1:32">
      <c r="A273" s="50"/>
      <c r="B273" s="28"/>
      <c r="C273" s="27"/>
      <c r="D273" s="9"/>
      <c r="E273" s="68"/>
      <c r="F273" s="1241"/>
      <c r="G273" s="9"/>
      <c r="H273" s="51"/>
      <c r="I273" s="1243"/>
      <c r="J273" s="1245"/>
      <c r="K273" s="1248"/>
      <c r="L273" s="1269"/>
      <c r="M273" s="1280"/>
      <c r="N273" s="9" t="s">
        <v>55</v>
      </c>
      <c r="O273" s="135" t="s">
        <v>124</v>
      </c>
      <c r="P273" s="22">
        <v>1</v>
      </c>
      <c r="Q273" s="23">
        <v>22.9</v>
      </c>
      <c r="R273" s="25"/>
      <c r="S273" s="9"/>
      <c r="T273" s="30"/>
      <c r="U273" s="1037">
        <v>5</v>
      </c>
      <c r="V273" s="86" t="s">
        <v>0</v>
      </c>
      <c r="W273" s="7">
        <v>0</v>
      </c>
      <c r="X273" s="22">
        <v>0</v>
      </c>
      <c r="Y273" s="7">
        <v>0</v>
      </c>
      <c r="Z273" s="22">
        <v>5</v>
      </c>
      <c r="AA273" s="9"/>
      <c r="AB273" s="8"/>
      <c r="AC273" s="1000"/>
      <c r="AD273" s="1263"/>
      <c r="AE273" s="1265"/>
      <c r="AF273" s="1248"/>
    </row>
    <row r="274" spans="1:32">
      <c r="A274" s="47"/>
      <c r="B274" s="18"/>
      <c r="C274" s="20"/>
      <c r="D274" s="11"/>
      <c r="E274" s="120"/>
      <c r="F274" s="1275"/>
      <c r="G274" s="11"/>
      <c r="H274" s="48"/>
      <c r="I274" s="1259"/>
      <c r="J274" s="1246"/>
      <c r="K274" s="1249"/>
      <c r="L274" s="1270"/>
      <c r="M274" s="1281"/>
      <c r="N274" s="11"/>
      <c r="O274" s="1166"/>
      <c r="P274" s="1134"/>
      <c r="Q274" s="1127"/>
      <c r="R274" s="18"/>
      <c r="S274" s="11"/>
      <c r="T274" s="1001"/>
      <c r="U274" s="1007"/>
      <c r="V274" s="102"/>
      <c r="W274" s="1007"/>
      <c r="X274" s="1001"/>
      <c r="Y274" s="1007"/>
      <c r="Z274" s="12"/>
      <c r="AA274" s="11"/>
      <c r="AB274" s="48"/>
      <c r="AC274" s="47"/>
      <c r="AD274" s="1273"/>
      <c r="AE274" s="1271"/>
      <c r="AF274" s="1249"/>
    </row>
    <row r="275" spans="1:32" ht="27.6">
      <c r="A275" s="65">
        <v>23</v>
      </c>
      <c r="B275" s="45" t="s">
        <v>25</v>
      </c>
      <c r="C275" s="44" t="s">
        <v>332</v>
      </c>
      <c r="D275" s="35"/>
      <c r="E275" s="131"/>
      <c r="F275" s="1290" t="s">
        <v>331</v>
      </c>
      <c r="G275" s="119" t="s">
        <v>25</v>
      </c>
      <c r="H275" s="82" t="s">
        <v>29</v>
      </c>
      <c r="I275" s="1278">
        <v>132</v>
      </c>
      <c r="J275" s="1244" t="s">
        <v>41</v>
      </c>
      <c r="K275" s="1247" t="s">
        <v>330</v>
      </c>
      <c r="L275" s="1268" t="s">
        <v>46</v>
      </c>
      <c r="M275" s="1279"/>
      <c r="N275" s="85" t="s">
        <v>25</v>
      </c>
      <c r="O275" s="1162" t="s">
        <v>26</v>
      </c>
      <c r="P275" s="60">
        <v>1</v>
      </c>
      <c r="Q275" s="39">
        <v>75.599999999999994</v>
      </c>
      <c r="R275" s="38" t="s">
        <v>25</v>
      </c>
      <c r="S275" s="35" t="s">
        <v>24</v>
      </c>
      <c r="T275" s="999"/>
      <c r="U275" s="1004"/>
      <c r="V275" s="866"/>
      <c r="W275" s="1004"/>
      <c r="X275" s="999"/>
      <c r="Y275" s="1004"/>
      <c r="Z275" s="1000"/>
      <c r="AA275" s="85"/>
      <c r="AB275" s="82"/>
      <c r="AC275" s="81"/>
      <c r="AD275" s="1262"/>
      <c r="AE275" s="1264"/>
      <c r="AF275" s="1247"/>
    </row>
    <row r="276" spans="1:32">
      <c r="A276" s="50"/>
      <c r="B276" s="25" t="s">
        <v>16</v>
      </c>
      <c r="C276" s="24" t="s">
        <v>329</v>
      </c>
      <c r="D276" s="9"/>
      <c r="E276" s="130"/>
      <c r="F276" s="1241"/>
      <c r="G276" s="9" t="s">
        <v>16</v>
      </c>
      <c r="H276" s="9" t="s">
        <v>22</v>
      </c>
      <c r="I276" s="1243"/>
      <c r="J276" s="1245"/>
      <c r="K276" s="1248"/>
      <c r="L276" s="1269"/>
      <c r="M276" s="1280"/>
      <c r="N276" s="9" t="s">
        <v>16</v>
      </c>
      <c r="O276" s="135" t="s">
        <v>328</v>
      </c>
      <c r="P276" s="22">
        <v>1</v>
      </c>
      <c r="Q276" s="23">
        <v>24</v>
      </c>
      <c r="R276" s="25"/>
      <c r="S276" s="9"/>
      <c r="T276" s="1000"/>
      <c r="U276" s="1005"/>
      <c r="V276" s="86"/>
      <c r="W276" s="1005"/>
      <c r="X276" s="1000"/>
      <c r="Y276" s="1005"/>
      <c r="Z276" s="1000"/>
      <c r="AA276" s="9"/>
      <c r="AB276" s="68"/>
      <c r="AC276" s="50"/>
      <c r="AD276" s="1263"/>
      <c r="AE276" s="1265"/>
      <c r="AF276" s="1248"/>
    </row>
    <row r="277" spans="1:32">
      <c r="A277" s="50"/>
      <c r="B277" s="25" t="s">
        <v>18</v>
      </c>
      <c r="C277" s="29" t="s">
        <v>63</v>
      </c>
      <c r="D277" s="9"/>
      <c r="E277" s="130"/>
      <c r="F277" s="1241"/>
      <c r="G277" s="9" t="s">
        <v>18</v>
      </c>
      <c r="H277" s="9" t="s">
        <v>19</v>
      </c>
      <c r="I277" s="1243"/>
      <c r="J277" s="1245"/>
      <c r="K277" s="1248"/>
      <c r="L277" s="1269"/>
      <c r="M277" s="1280"/>
      <c r="N277" s="9" t="s">
        <v>18</v>
      </c>
      <c r="O277" s="135" t="s">
        <v>54</v>
      </c>
      <c r="P277" s="22">
        <v>1</v>
      </c>
      <c r="Q277" s="23">
        <v>8.64</v>
      </c>
      <c r="R277" s="25" t="s">
        <v>16</v>
      </c>
      <c r="S277" s="9" t="s">
        <v>15</v>
      </c>
      <c r="T277" s="1000">
        <v>4</v>
      </c>
      <c r="U277" s="1005">
        <v>1</v>
      </c>
      <c r="V277" s="86" t="s">
        <v>327</v>
      </c>
      <c r="W277" s="7">
        <v>3</v>
      </c>
      <c r="X277" s="22">
        <v>0</v>
      </c>
      <c r="Y277" s="7">
        <v>112</v>
      </c>
      <c r="Z277" s="22">
        <f>SUM(W277:Y277)</f>
        <v>115</v>
      </c>
      <c r="AA277" s="9"/>
      <c r="AB277" s="68"/>
      <c r="AC277" s="50"/>
      <c r="AD277" s="1263"/>
      <c r="AE277" s="1265"/>
      <c r="AF277" s="1248"/>
    </row>
    <row r="278" spans="1:32" ht="41.4">
      <c r="A278" s="50"/>
      <c r="B278" s="28" t="s">
        <v>12</v>
      </c>
      <c r="C278" s="27" t="s">
        <v>126</v>
      </c>
      <c r="D278" s="9"/>
      <c r="E278" s="130"/>
      <c r="F278" s="1241"/>
      <c r="G278" s="9"/>
      <c r="H278" s="51"/>
      <c r="I278" s="1243"/>
      <c r="J278" s="1245"/>
      <c r="K278" s="1248"/>
      <c r="L278" s="1269"/>
      <c r="M278" s="1280"/>
      <c r="N278" s="9" t="s">
        <v>12</v>
      </c>
      <c r="O278" s="135" t="s">
        <v>21</v>
      </c>
      <c r="P278" s="22">
        <v>1</v>
      </c>
      <c r="Q278" s="23">
        <v>6.6</v>
      </c>
      <c r="R278" s="25"/>
      <c r="S278" s="9"/>
      <c r="T278" s="1000"/>
      <c r="U278" s="1037">
        <v>2</v>
      </c>
      <c r="V278" s="32" t="s">
        <v>146</v>
      </c>
      <c r="W278" s="7">
        <v>3</v>
      </c>
      <c r="X278" s="22">
        <v>0</v>
      </c>
      <c r="Y278" s="7">
        <v>0</v>
      </c>
      <c r="Z278" s="22">
        <f>SUM(W278:Y278)</f>
        <v>3</v>
      </c>
      <c r="AA278" s="9"/>
      <c r="AB278" s="68"/>
      <c r="AC278" s="50"/>
      <c r="AD278" s="1263"/>
      <c r="AE278" s="1265"/>
      <c r="AF278" s="1248"/>
    </row>
    <row r="279" spans="1:32">
      <c r="A279" s="50"/>
      <c r="B279" s="28" t="s">
        <v>8</v>
      </c>
      <c r="C279" s="27" t="s">
        <v>326</v>
      </c>
      <c r="D279" s="9"/>
      <c r="E279" s="130"/>
      <c r="F279" s="1241"/>
      <c r="G279" s="9"/>
      <c r="H279" s="51"/>
      <c r="I279" s="1243"/>
      <c r="J279" s="1245"/>
      <c r="K279" s="1248"/>
      <c r="L279" s="1269"/>
      <c r="M279" s="1280"/>
      <c r="N279" s="9" t="s">
        <v>8</v>
      </c>
      <c r="O279" s="135" t="s">
        <v>17</v>
      </c>
      <c r="P279" s="22">
        <v>1</v>
      </c>
      <c r="Q279" s="23">
        <v>1</v>
      </c>
      <c r="R279" s="25"/>
      <c r="S279" s="9"/>
      <c r="T279" s="1000"/>
      <c r="U279" s="1037">
        <v>3</v>
      </c>
      <c r="V279" s="32" t="s">
        <v>237</v>
      </c>
      <c r="W279" s="7">
        <v>5</v>
      </c>
      <c r="X279" s="22">
        <v>0</v>
      </c>
      <c r="Y279" s="7">
        <v>0</v>
      </c>
      <c r="Z279" s="22">
        <f>SUM(W279:Y279)</f>
        <v>5</v>
      </c>
      <c r="AA279" s="9"/>
      <c r="AB279" s="68"/>
      <c r="AC279" s="50"/>
      <c r="AD279" s="1263"/>
      <c r="AE279" s="1265"/>
      <c r="AF279" s="1248"/>
    </row>
    <row r="280" spans="1:32">
      <c r="A280" s="50"/>
      <c r="B280" s="28"/>
      <c r="C280" s="27"/>
      <c r="D280" s="9"/>
      <c r="E280" s="130"/>
      <c r="F280" s="1241"/>
      <c r="G280" s="9"/>
      <c r="H280" s="51"/>
      <c r="I280" s="1243"/>
      <c r="J280" s="1245"/>
      <c r="K280" s="1248"/>
      <c r="L280" s="1269"/>
      <c r="M280" s="1280"/>
      <c r="N280" s="9" t="s">
        <v>57</v>
      </c>
      <c r="O280" s="135" t="s">
        <v>11</v>
      </c>
      <c r="P280" s="22">
        <v>1</v>
      </c>
      <c r="Q280" s="23">
        <v>1</v>
      </c>
      <c r="R280" s="25"/>
      <c r="S280" s="9"/>
      <c r="T280" s="1000"/>
      <c r="U280" s="1037">
        <v>4</v>
      </c>
      <c r="V280" s="32" t="s">
        <v>0</v>
      </c>
      <c r="W280" s="7">
        <v>6</v>
      </c>
      <c r="X280" s="22">
        <v>0</v>
      </c>
      <c r="Y280" s="7">
        <v>0</v>
      </c>
      <c r="Z280" s="22">
        <f>SUM(W280:Y280)</f>
        <v>6</v>
      </c>
      <c r="AA280" s="9"/>
      <c r="AB280" s="68"/>
      <c r="AC280" s="50"/>
      <c r="AD280" s="1263"/>
      <c r="AE280" s="1265"/>
      <c r="AF280" s="1248"/>
    </row>
    <row r="281" spans="1:32">
      <c r="A281" s="50"/>
      <c r="B281" s="28"/>
      <c r="C281" s="27"/>
      <c r="D281" s="9"/>
      <c r="E281" s="130"/>
      <c r="F281" s="1241"/>
      <c r="G281" s="9"/>
      <c r="H281" s="51"/>
      <c r="I281" s="1243"/>
      <c r="J281" s="1245"/>
      <c r="K281" s="1248"/>
      <c r="L281" s="1269"/>
      <c r="M281" s="1280"/>
      <c r="N281" s="9" t="s">
        <v>55</v>
      </c>
      <c r="O281" s="135" t="s">
        <v>325</v>
      </c>
      <c r="P281" s="22">
        <v>1</v>
      </c>
      <c r="Q281" s="23">
        <v>12</v>
      </c>
      <c r="R281" s="25"/>
      <c r="S281" s="9"/>
      <c r="T281" s="1000"/>
      <c r="U281" s="1037"/>
      <c r="V281" s="32"/>
      <c r="W281" s="1005"/>
      <c r="X281" s="1000"/>
      <c r="Y281" s="1005"/>
      <c r="Z281" s="30"/>
      <c r="AA281" s="9"/>
      <c r="AB281" s="68"/>
      <c r="AC281" s="50"/>
      <c r="AD281" s="1263"/>
      <c r="AE281" s="1265"/>
      <c r="AF281" s="1248"/>
    </row>
    <row r="282" spans="1:32">
      <c r="A282" s="50"/>
      <c r="B282" s="28"/>
      <c r="C282" s="27"/>
      <c r="D282" s="9"/>
      <c r="E282" s="130"/>
      <c r="F282" s="1241"/>
      <c r="G282" s="9"/>
      <c r="H282" s="51"/>
      <c r="I282" s="1243"/>
      <c r="J282" s="1245"/>
      <c r="K282" s="1248"/>
      <c r="L282" s="1269"/>
      <c r="M282" s="1280"/>
      <c r="N282" s="9" t="s">
        <v>53</v>
      </c>
      <c r="O282" s="135" t="s">
        <v>324</v>
      </c>
      <c r="P282" s="22">
        <v>1</v>
      </c>
      <c r="Q282" s="23">
        <v>6</v>
      </c>
      <c r="R282" s="25"/>
      <c r="S282" s="9"/>
      <c r="T282" s="1000"/>
      <c r="U282" s="1037"/>
      <c r="V282" s="32"/>
      <c r="W282" s="1005"/>
      <c r="X282" s="1000"/>
      <c r="Y282" s="1005"/>
      <c r="Z282" s="30"/>
      <c r="AA282" s="9"/>
      <c r="AB282" s="68"/>
      <c r="AC282" s="50"/>
      <c r="AD282" s="1263"/>
      <c r="AE282" s="1265"/>
      <c r="AF282" s="1248"/>
    </row>
    <row r="283" spans="1:32">
      <c r="A283" s="50"/>
      <c r="B283" s="28"/>
      <c r="C283" s="27"/>
      <c r="D283" s="9"/>
      <c r="E283" s="130"/>
      <c r="F283" s="1241"/>
      <c r="G283" s="9"/>
      <c r="H283" s="51"/>
      <c r="I283" s="1243"/>
      <c r="J283" s="1245"/>
      <c r="K283" s="1248"/>
      <c r="L283" s="1269"/>
      <c r="M283" s="1280"/>
      <c r="N283" s="9" t="s">
        <v>159</v>
      </c>
      <c r="O283" s="135" t="s">
        <v>123</v>
      </c>
      <c r="P283" s="22">
        <v>1</v>
      </c>
      <c r="Q283" s="23">
        <v>1.5</v>
      </c>
      <c r="R283" s="25"/>
      <c r="S283" s="9"/>
      <c r="T283" s="1000"/>
      <c r="U283" s="1037"/>
      <c r="V283" s="32"/>
      <c r="W283" s="1005"/>
      <c r="X283" s="1000"/>
      <c r="Y283" s="1005"/>
      <c r="Z283" s="30"/>
      <c r="AA283" s="9"/>
      <c r="AB283" s="68"/>
      <c r="AC283" s="50"/>
      <c r="AD283" s="1263"/>
      <c r="AE283" s="1265"/>
      <c r="AF283" s="1248"/>
    </row>
    <row r="284" spans="1:32">
      <c r="A284" s="47"/>
      <c r="B284" s="18"/>
      <c r="C284" s="20"/>
      <c r="D284" s="11"/>
      <c r="E284" s="120"/>
      <c r="F284" s="1275"/>
      <c r="G284" s="11"/>
      <c r="H284" s="48"/>
      <c r="I284" s="1259"/>
      <c r="J284" s="1246"/>
      <c r="K284" s="1249"/>
      <c r="L284" s="1270"/>
      <c r="M284" s="1281"/>
      <c r="N284" s="11"/>
      <c r="O284" s="156"/>
      <c r="P284" s="1134"/>
      <c r="Q284" s="1127"/>
      <c r="R284" s="18"/>
      <c r="S284" s="11"/>
      <c r="T284" s="1001"/>
      <c r="U284" s="14"/>
      <c r="V284" s="13"/>
      <c r="W284" s="1007"/>
      <c r="X284" s="1001"/>
      <c r="Y284" s="1007"/>
      <c r="Z284" s="12"/>
      <c r="AA284" s="11"/>
      <c r="AB284" s="76"/>
      <c r="AC284" s="47"/>
      <c r="AD284" s="1273"/>
      <c r="AE284" s="1271"/>
      <c r="AF284" s="1249"/>
    </row>
    <row r="285" spans="1:32" ht="27.6">
      <c r="A285" s="65">
        <v>24</v>
      </c>
      <c r="B285" s="45" t="s">
        <v>25</v>
      </c>
      <c r="C285" s="44" t="s">
        <v>323</v>
      </c>
      <c r="D285" s="85"/>
      <c r="E285" s="35"/>
      <c r="F285" s="1290" t="s">
        <v>322</v>
      </c>
      <c r="G285" s="119" t="s">
        <v>25</v>
      </c>
      <c r="H285" s="42" t="s">
        <v>29</v>
      </c>
      <c r="I285" s="1278">
        <v>134.18600000000001</v>
      </c>
      <c r="J285" s="1244" t="s">
        <v>41</v>
      </c>
      <c r="K285" s="1247" t="s">
        <v>321</v>
      </c>
      <c r="L285" s="1034"/>
      <c r="M285" s="999"/>
      <c r="N285" s="85" t="s">
        <v>25</v>
      </c>
      <c r="O285" s="1162" t="s">
        <v>26</v>
      </c>
      <c r="P285" s="60">
        <v>1</v>
      </c>
      <c r="Q285" s="39">
        <v>89.4</v>
      </c>
      <c r="R285" s="38" t="s">
        <v>25</v>
      </c>
      <c r="S285" s="35" t="s">
        <v>24</v>
      </c>
      <c r="T285" s="999"/>
      <c r="U285" s="1004"/>
      <c r="V285" s="866"/>
      <c r="W285" s="1004"/>
      <c r="X285" s="999"/>
      <c r="Y285" s="1004"/>
      <c r="Z285" s="1000"/>
      <c r="AA285" s="35"/>
      <c r="AB285" s="90"/>
      <c r="AC285" s="81"/>
      <c r="AD285" s="1012"/>
      <c r="AE285" s="1015"/>
      <c r="AF285" s="1021"/>
    </row>
    <row r="286" spans="1:32">
      <c r="A286" s="50"/>
      <c r="B286" s="25" t="s">
        <v>16</v>
      </c>
      <c r="C286" s="24" t="s">
        <v>320</v>
      </c>
      <c r="D286" s="9"/>
      <c r="E286" s="8"/>
      <c r="F286" s="1241"/>
      <c r="G286" s="9" t="s">
        <v>16</v>
      </c>
      <c r="H286" s="29" t="s">
        <v>22</v>
      </c>
      <c r="I286" s="1243"/>
      <c r="J286" s="1245"/>
      <c r="K286" s="1248"/>
      <c r="L286" s="1030"/>
      <c r="M286" s="1000"/>
      <c r="N286" s="9" t="s">
        <v>16</v>
      </c>
      <c r="O286" s="135" t="s">
        <v>21</v>
      </c>
      <c r="P286" s="22">
        <v>1</v>
      </c>
      <c r="Q286" s="23">
        <v>7.2</v>
      </c>
      <c r="R286" s="25"/>
      <c r="S286" s="9"/>
      <c r="T286" s="1000"/>
      <c r="U286" s="1005"/>
      <c r="V286" s="86"/>
      <c r="W286" s="1005"/>
      <c r="X286" s="1000"/>
      <c r="Y286" s="1005"/>
      <c r="Z286" s="1000"/>
      <c r="AA286" s="9"/>
      <c r="AB286" s="51"/>
      <c r="AC286" s="50"/>
      <c r="AD286" s="1010"/>
      <c r="AE286" s="1016"/>
      <c r="AF286" s="1018"/>
    </row>
    <row r="287" spans="1:32">
      <c r="A287" s="50"/>
      <c r="B287" s="25" t="s">
        <v>18</v>
      </c>
      <c r="C287" s="29" t="s">
        <v>127</v>
      </c>
      <c r="D287" s="9"/>
      <c r="E287" s="9"/>
      <c r="F287" s="1241"/>
      <c r="G287" s="9" t="s">
        <v>18</v>
      </c>
      <c r="H287" s="29" t="s">
        <v>19</v>
      </c>
      <c r="I287" s="1243"/>
      <c r="J287" s="1245"/>
      <c r="K287" s="1248"/>
      <c r="L287" s="1030"/>
      <c r="M287" s="1000"/>
      <c r="N287" s="9" t="s">
        <v>18</v>
      </c>
      <c r="O287" s="135" t="s">
        <v>17</v>
      </c>
      <c r="P287" s="22">
        <v>1</v>
      </c>
      <c r="Q287" s="23"/>
      <c r="R287" s="25" t="s">
        <v>16</v>
      </c>
      <c r="S287" s="9" t="s">
        <v>15</v>
      </c>
      <c r="T287" s="1000">
        <v>3</v>
      </c>
      <c r="U287" s="1005">
        <v>1</v>
      </c>
      <c r="V287" s="32" t="s">
        <v>319</v>
      </c>
      <c r="W287" s="7">
        <v>10</v>
      </c>
      <c r="X287" s="22">
        <v>0</v>
      </c>
      <c r="Y287" s="7">
        <v>0</v>
      </c>
      <c r="Z287" s="22">
        <f>SUM(W287:Y287)</f>
        <v>10</v>
      </c>
      <c r="AA287" s="9"/>
      <c r="AB287" s="51"/>
      <c r="AC287" s="50"/>
      <c r="AD287" s="1010"/>
      <c r="AE287" s="1016"/>
      <c r="AF287" s="1018"/>
    </row>
    <row r="288" spans="1:32" ht="41.4">
      <c r="A288" s="50"/>
      <c r="B288" s="28" t="s">
        <v>12</v>
      </c>
      <c r="C288" s="27" t="s">
        <v>13</v>
      </c>
      <c r="D288" s="51"/>
      <c r="E288" s="68"/>
      <c r="F288" s="1241"/>
      <c r="G288" s="9"/>
      <c r="H288" s="26"/>
      <c r="I288" s="1243"/>
      <c r="J288" s="1245"/>
      <c r="K288" s="1248"/>
      <c r="L288" s="1030"/>
      <c r="M288" s="1000"/>
      <c r="N288" s="9" t="s">
        <v>12</v>
      </c>
      <c r="O288" s="135" t="s">
        <v>11</v>
      </c>
      <c r="P288" s="22">
        <v>1</v>
      </c>
      <c r="Q288" s="23"/>
      <c r="R288" s="25"/>
      <c r="S288" s="9"/>
      <c r="T288" s="1000"/>
      <c r="U288" s="1005">
        <v>2</v>
      </c>
      <c r="V288" s="32" t="s">
        <v>318</v>
      </c>
      <c r="W288" s="7">
        <v>0</v>
      </c>
      <c r="X288" s="22">
        <v>0</v>
      </c>
      <c r="Y288" s="7">
        <v>3</v>
      </c>
      <c r="Z288" s="22">
        <f>SUM(W288:Y288)</f>
        <v>3</v>
      </c>
      <c r="AA288" s="9"/>
      <c r="AB288" s="51"/>
      <c r="AC288" s="50"/>
      <c r="AD288" s="1010"/>
      <c r="AE288" s="1016"/>
      <c r="AF288" s="1018"/>
    </row>
    <row r="289" spans="1:32" ht="27.6">
      <c r="A289" s="50"/>
      <c r="B289" s="28" t="s">
        <v>8</v>
      </c>
      <c r="C289" s="27" t="s">
        <v>317</v>
      </c>
      <c r="D289" s="51"/>
      <c r="E289" s="68"/>
      <c r="F289" s="1241"/>
      <c r="G289" s="9"/>
      <c r="H289" s="26"/>
      <c r="I289" s="1243"/>
      <c r="J289" s="1245"/>
      <c r="K289" s="1248"/>
      <c r="L289" s="1030"/>
      <c r="M289" s="1000"/>
      <c r="N289" s="9" t="s">
        <v>8</v>
      </c>
      <c r="O289" s="135" t="s">
        <v>316</v>
      </c>
      <c r="P289" s="22">
        <v>1</v>
      </c>
      <c r="Q289" s="23">
        <v>5</v>
      </c>
      <c r="R289" s="25"/>
      <c r="S289" s="9"/>
      <c r="T289" s="1000"/>
      <c r="U289" s="1005">
        <v>3</v>
      </c>
      <c r="V289" s="32" t="s">
        <v>1</v>
      </c>
      <c r="W289" s="7">
        <v>2</v>
      </c>
      <c r="X289" s="22">
        <v>0</v>
      </c>
      <c r="Y289" s="7">
        <v>0</v>
      </c>
      <c r="Z289" s="22">
        <f>SUM(W289:Y289)</f>
        <v>2</v>
      </c>
      <c r="AA289" s="9"/>
      <c r="AB289" s="51"/>
      <c r="AC289" s="50"/>
      <c r="AD289" s="1010"/>
      <c r="AE289" s="1016"/>
      <c r="AF289" s="1018"/>
    </row>
    <row r="290" spans="1:32">
      <c r="A290" s="50"/>
      <c r="B290" s="28"/>
      <c r="C290" s="27"/>
      <c r="D290" s="51"/>
      <c r="E290" s="68"/>
      <c r="F290" s="1241"/>
      <c r="G290" s="9"/>
      <c r="H290" s="26"/>
      <c r="I290" s="1243"/>
      <c r="J290" s="1245"/>
      <c r="K290" s="1248"/>
      <c r="L290" s="1030"/>
      <c r="M290" s="1000"/>
      <c r="N290" s="9" t="s">
        <v>57</v>
      </c>
      <c r="O290" s="135" t="s">
        <v>123</v>
      </c>
      <c r="P290" s="22">
        <v>1</v>
      </c>
      <c r="Q290" s="23">
        <v>1.32</v>
      </c>
      <c r="R290" s="25"/>
      <c r="S290" s="9"/>
      <c r="T290" s="1000"/>
      <c r="U290" s="1005"/>
      <c r="V290" s="1000"/>
      <c r="W290" s="1005"/>
      <c r="X290" s="1000"/>
      <c r="Y290" s="1005"/>
      <c r="Z290" s="1000"/>
      <c r="AA290" s="9"/>
      <c r="AB290" s="51"/>
      <c r="AC290" s="50"/>
      <c r="AD290" s="1010"/>
      <c r="AE290" s="1016"/>
      <c r="AF290" s="1018"/>
    </row>
    <row r="291" spans="1:32">
      <c r="A291" s="50"/>
      <c r="B291" s="28"/>
      <c r="C291" s="27"/>
      <c r="D291" s="51"/>
      <c r="E291" s="68"/>
      <c r="F291" s="1241"/>
      <c r="G291" s="9"/>
      <c r="H291" s="26"/>
      <c r="I291" s="1243"/>
      <c r="J291" s="1245"/>
      <c r="K291" s="1248"/>
      <c r="L291" s="1030"/>
      <c r="M291" s="1000"/>
      <c r="N291" s="9" t="s">
        <v>55</v>
      </c>
      <c r="O291" s="135" t="s">
        <v>315</v>
      </c>
      <c r="P291" s="22">
        <v>1</v>
      </c>
      <c r="Q291" s="23">
        <v>7</v>
      </c>
      <c r="R291" s="25"/>
      <c r="S291" s="9"/>
      <c r="T291" s="1000"/>
      <c r="U291" s="1005"/>
      <c r="V291" s="1000"/>
      <c r="W291" s="1005"/>
      <c r="X291" s="1000"/>
      <c r="Y291" s="1005"/>
      <c r="Z291" s="1000"/>
      <c r="AA291" s="9"/>
      <c r="AB291" s="51"/>
      <c r="AC291" s="50"/>
      <c r="AD291" s="1010"/>
      <c r="AE291" s="1016"/>
      <c r="AF291" s="1018"/>
    </row>
    <row r="292" spans="1:32">
      <c r="A292" s="50"/>
      <c r="B292" s="28"/>
      <c r="C292" s="27"/>
      <c r="D292" s="51"/>
      <c r="E292" s="68"/>
      <c r="F292" s="1241"/>
      <c r="G292" s="9"/>
      <c r="H292" s="26"/>
      <c r="I292" s="1243"/>
      <c r="J292" s="1245"/>
      <c r="K292" s="1248"/>
      <c r="L292" s="1030"/>
      <c r="M292" s="1000"/>
      <c r="N292" s="9" t="s">
        <v>53</v>
      </c>
      <c r="O292" s="135" t="s">
        <v>73</v>
      </c>
      <c r="P292" s="22">
        <v>1</v>
      </c>
      <c r="Q292" s="23">
        <v>31.93</v>
      </c>
      <c r="R292" s="25"/>
      <c r="S292" s="9"/>
      <c r="T292" s="1000"/>
      <c r="U292" s="1005"/>
      <c r="V292" s="1000"/>
      <c r="W292" s="1005"/>
      <c r="X292" s="1000"/>
      <c r="Y292" s="1005"/>
      <c r="Z292" s="1000"/>
      <c r="AA292" s="9"/>
      <c r="AB292" s="51"/>
      <c r="AC292" s="50"/>
      <c r="AD292" s="1010"/>
      <c r="AE292" s="1016"/>
      <c r="AF292" s="1018"/>
    </row>
    <row r="293" spans="1:32">
      <c r="A293" s="47"/>
      <c r="B293" s="18"/>
      <c r="C293" s="20"/>
      <c r="D293" s="11"/>
      <c r="E293" s="120"/>
      <c r="F293" s="1275"/>
      <c r="G293" s="11"/>
      <c r="H293" s="19"/>
      <c r="I293" s="1259"/>
      <c r="J293" s="1246"/>
      <c r="K293" s="1249"/>
      <c r="L293" s="1035"/>
      <c r="M293" s="1001"/>
      <c r="N293" s="11"/>
      <c r="O293" s="1166"/>
      <c r="P293" s="1134"/>
      <c r="Q293" s="1127"/>
      <c r="R293" s="18"/>
      <c r="S293" s="11"/>
      <c r="T293" s="1001"/>
      <c r="U293" s="1007"/>
      <c r="V293" s="1001"/>
      <c r="W293" s="1007"/>
      <c r="X293" s="1001"/>
      <c r="Y293" s="1007"/>
      <c r="Z293" s="1001"/>
      <c r="AA293" s="11"/>
      <c r="AB293" s="48"/>
      <c r="AC293" s="47"/>
      <c r="AD293" s="1011"/>
      <c r="AE293" s="1017"/>
      <c r="AF293" s="1019"/>
    </row>
    <row r="294" spans="1:32">
      <c r="A294" s="46">
        <v>25</v>
      </c>
      <c r="B294" s="45" t="s">
        <v>25</v>
      </c>
      <c r="C294" s="44" t="s">
        <v>176</v>
      </c>
      <c r="D294" s="85"/>
      <c r="E294" s="35"/>
      <c r="F294" s="1290" t="s">
        <v>314</v>
      </c>
      <c r="G294" s="119" t="s">
        <v>25</v>
      </c>
      <c r="H294" s="82" t="s">
        <v>29</v>
      </c>
      <c r="I294" s="1278">
        <v>217</v>
      </c>
      <c r="J294" s="1244" t="s">
        <v>41</v>
      </c>
      <c r="K294" s="1247" t="s">
        <v>313</v>
      </c>
      <c r="L294" s="1034"/>
      <c r="M294" s="1254"/>
      <c r="N294" s="35"/>
      <c r="O294" s="85"/>
      <c r="P294" s="1132"/>
      <c r="Q294" s="1125"/>
      <c r="R294" s="38" t="s">
        <v>25</v>
      </c>
      <c r="S294" s="35" t="s">
        <v>24</v>
      </c>
      <c r="T294" s="999">
        <v>1</v>
      </c>
      <c r="U294" s="1004">
        <v>1</v>
      </c>
      <c r="V294" s="866" t="s">
        <v>295</v>
      </c>
      <c r="W294" s="867" t="s">
        <v>46</v>
      </c>
      <c r="X294" s="867" t="s">
        <v>46</v>
      </c>
      <c r="Y294" s="40">
        <v>1</v>
      </c>
      <c r="Z294" s="60">
        <f>SUM(W294:Y294)</f>
        <v>1</v>
      </c>
      <c r="AA294" s="35"/>
      <c r="AB294" s="90"/>
      <c r="AC294" s="81"/>
      <c r="AD294" s="1012"/>
      <c r="AE294" s="1015"/>
      <c r="AF294" s="1021"/>
    </row>
    <row r="295" spans="1:32">
      <c r="A295" s="28"/>
      <c r="B295" s="25" t="s">
        <v>16</v>
      </c>
      <c r="C295" s="24" t="s">
        <v>173</v>
      </c>
      <c r="D295" s="9"/>
      <c r="E295" s="8"/>
      <c r="F295" s="1241"/>
      <c r="G295" s="9" t="s">
        <v>16</v>
      </c>
      <c r="H295" s="9" t="s">
        <v>22</v>
      </c>
      <c r="I295" s="1243"/>
      <c r="J295" s="1245"/>
      <c r="K295" s="1248"/>
      <c r="L295" s="1030"/>
      <c r="M295" s="1255"/>
      <c r="N295" s="9"/>
      <c r="O295" s="72"/>
      <c r="P295" s="1133"/>
      <c r="Q295" s="1126"/>
      <c r="R295" s="25"/>
      <c r="S295" s="9"/>
      <c r="T295" s="1000"/>
      <c r="U295" s="1005"/>
      <c r="V295" s="1000"/>
      <c r="W295" s="7"/>
      <c r="X295" s="22"/>
      <c r="Y295" s="7"/>
      <c r="Z295" s="22"/>
      <c r="AA295" s="9"/>
      <c r="AB295" s="51"/>
      <c r="AC295" s="50"/>
      <c r="AD295" s="1010"/>
      <c r="AE295" s="1016"/>
      <c r="AF295" s="1018"/>
    </row>
    <row r="296" spans="1:32">
      <c r="A296" s="28"/>
      <c r="B296" s="25" t="s">
        <v>18</v>
      </c>
      <c r="C296" s="29" t="s">
        <v>63</v>
      </c>
      <c r="D296" s="9"/>
      <c r="E296" s="9"/>
      <c r="F296" s="1241"/>
      <c r="G296" s="9" t="s">
        <v>18</v>
      </c>
      <c r="H296" s="9" t="s">
        <v>19</v>
      </c>
      <c r="I296" s="1243"/>
      <c r="J296" s="1245"/>
      <c r="K296" s="1248"/>
      <c r="L296" s="1030"/>
      <c r="M296" s="1255"/>
      <c r="N296" s="9"/>
      <c r="O296" s="72"/>
      <c r="P296" s="1133"/>
      <c r="Q296" s="1126"/>
      <c r="R296" s="25" t="s">
        <v>16</v>
      </c>
      <c r="S296" s="9" t="s">
        <v>15</v>
      </c>
      <c r="T296" s="1000">
        <v>9</v>
      </c>
      <c r="U296" s="1005">
        <v>1</v>
      </c>
      <c r="V296" s="870" t="s">
        <v>14</v>
      </c>
      <c r="W296" s="7">
        <v>1</v>
      </c>
      <c r="X296" s="867" t="s">
        <v>46</v>
      </c>
      <c r="Y296" s="867" t="s">
        <v>46</v>
      </c>
      <c r="Z296" s="22">
        <f t="shared" ref="Z296:Z303" si="11">SUM(W296:Y296)</f>
        <v>1</v>
      </c>
      <c r="AA296" s="9"/>
      <c r="AB296" s="51"/>
      <c r="AC296" s="50"/>
      <c r="AD296" s="1010"/>
      <c r="AE296" s="1016"/>
      <c r="AF296" s="1018"/>
    </row>
    <row r="297" spans="1:32" ht="41.4">
      <c r="A297" s="28"/>
      <c r="B297" s="28" t="s">
        <v>12</v>
      </c>
      <c r="C297" s="27" t="s">
        <v>13</v>
      </c>
      <c r="D297" s="9"/>
      <c r="E297" s="68"/>
      <c r="F297" s="1241"/>
      <c r="G297" s="9"/>
      <c r="H297" s="51"/>
      <c r="I297" s="1243"/>
      <c r="J297" s="1245"/>
      <c r="K297" s="1248"/>
      <c r="L297" s="1030"/>
      <c r="M297" s="1255"/>
      <c r="N297" s="9"/>
      <c r="O297" s="72"/>
      <c r="P297" s="1133"/>
      <c r="Q297" s="1126"/>
      <c r="R297" s="25"/>
      <c r="S297" s="9"/>
      <c r="T297" s="1000"/>
      <c r="U297" s="1005">
        <v>2</v>
      </c>
      <c r="V297" s="870" t="s">
        <v>226</v>
      </c>
      <c r="W297" s="7">
        <v>10</v>
      </c>
      <c r="X297" s="22"/>
      <c r="Y297" s="7"/>
      <c r="Z297" s="22">
        <f t="shared" si="11"/>
        <v>10</v>
      </c>
      <c r="AA297" s="9"/>
      <c r="AB297" s="51"/>
      <c r="AC297" s="50"/>
      <c r="AD297" s="1010"/>
      <c r="AE297" s="1016"/>
      <c r="AF297" s="1018"/>
    </row>
    <row r="298" spans="1:32">
      <c r="A298" s="28"/>
      <c r="B298" s="25" t="s">
        <v>8</v>
      </c>
      <c r="C298" s="53" t="s">
        <v>172</v>
      </c>
      <c r="D298" s="9"/>
      <c r="E298" s="68"/>
      <c r="F298" s="1241"/>
      <c r="G298" s="9"/>
      <c r="H298" s="51"/>
      <c r="I298" s="1243"/>
      <c r="J298" s="1245"/>
      <c r="K298" s="1248"/>
      <c r="L298" s="1030"/>
      <c r="M298" s="1255"/>
      <c r="N298" s="9"/>
      <c r="O298" s="72"/>
      <c r="P298" s="1133"/>
      <c r="Q298" s="1126"/>
      <c r="R298" s="25"/>
      <c r="S298" s="9"/>
      <c r="T298" s="1000"/>
      <c r="U298" s="1005">
        <v>3</v>
      </c>
      <c r="V298" s="870" t="s">
        <v>312</v>
      </c>
      <c r="W298" s="867" t="s">
        <v>46</v>
      </c>
      <c r="X298" s="22">
        <v>4</v>
      </c>
      <c r="Y298" s="7"/>
      <c r="Z298" s="22">
        <f t="shared" si="11"/>
        <v>4</v>
      </c>
      <c r="AA298" s="9"/>
      <c r="AB298" s="51"/>
      <c r="AC298" s="50"/>
      <c r="AD298" s="1010"/>
      <c r="AE298" s="1016"/>
      <c r="AF298" s="1018"/>
    </row>
    <row r="299" spans="1:32">
      <c r="A299" s="28"/>
      <c r="B299" s="28"/>
      <c r="C299" s="27"/>
      <c r="D299" s="9"/>
      <c r="E299" s="68"/>
      <c r="F299" s="1241"/>
      <c r="G299" s="9"/>
      <c r="H299" s="51"/>
      <c r="I299" s="1243"/>
      <c r="J299" s="1245"/>
      <c r="K299" s="1248"/>
      <c r="L299" s="1030"/>
      <c r="M299" s="1255"/>
      <c r="N299" s="9"/>
      <c r="O299" s="72"/>
      <c r="P299" s="1133"/>
      <c r="Q299" s="1126"/>
      <c r="R299" s="25"/>
      <c r="S299" s="9"/>
      <c r="T299" s="1000"/>
      <c r="U299" s="1005">
        <v>4</v>
      </c>
      <c r="V299" s="870" t="s">
        <v>311</v>
      </c>
      <c r="W299" s="7">
        <v>10</v>
      </c>
      <c r="X299" s="867" t="s">
        <v>46</v>
      </c>
      <c r="Y299" s="7"/>
      <c r="Z299" s="22">
        <f t="shared" si="11"/>
        <v>10</v>
      </c>
      <c r="AA299" s="9"/>
      <c r="AB299" s="51"/>
      <c r="AC299" s="50"/>
      <c r="AD299" s="1010"/>
      <c r="AE299" s="1016"/>
      <c r="AF299" s="1018"/>
    </row>
    <row r="300" spans="1:32">
      <c r="A300" s="28"/>
      <c r="B300" s="28"/>
      <c r="C300" s="27"/>
      <c r="D300" s="9"/>
      <c r="E300" s="68"/>
      <c r="F300" s="1241"/>
      <c r="G300" s="9"/>
      <c r="H300" s="51"/>
      <c r="I300" s="1243"/>
      <c r="J300" s="1245"/>
      <c r="K300" s="1248"/>
      <c r="L300" s="1030"/>
      <c r="M300" s="1255"/>
      <c r="N300" s="9"/>
      <c r="O300" s="72"/>
      <c r="P300" s="1133"/>
      <c r="Q300" s="1126"/>
      <c r="R300" s="25"/>
      <c r="S300" s="9"/>
      <c r="T300" s="1000"/>
      <c r="U300" s="1005">
        <v>5</v>
      </c>
      <c r="V300" s="870" t="s">
        <v>310</v>
      </c>
      <c r="W300" s="7">
        <v>4</v>
      </c>
      <c r="X300" s="22"/>
      <c r="Y300" s="7"/>
      <c r="Z300" s="22">
        <f t="shared" si="11"/>
        <v>4</v>
      </c>
      <c r="AA300" s="9"/>
      <c r="AB300" s="51"/>
      <c r="AC300" s="50"/>
      <c r="AD300" s="1010"/>
      <c r="AE300" s="1016"/>
      <c r="AF300" s="1018"/>
    </row>
    <row r="301" spans="1:32">
      <c r="A301" s="28"/>
      <c r="B301" s="28"/>
      <c r="C301" s="27"/>
      <c r="D301" s="9"/>
      <c r="E301" s="68"/>
      <c r="F301" s="1241"/>
      <c r="G301" s="9"/>
      <c r="H301" s="51"/>
      <c r="I301" s="1243"/>
      <c r="J301" s="1245"/>
      <c r="K301" s="1248"/>
      <c r="L301" s="1030"/>
      <c r="M301" s="1255"/>
      <c r="N301" s="9"/>
      <c r="O301" s="72"/>
      <c r="P301" s="1133"/>
      <c r="Q301" s="1126"/>
      <c r="R301" s="25"/>
      <c r="S301" s="9"/>
      <c r="T301" s="1000"/>
      <c r="U301" s="1005">
        <v>6</v>
      </c>
      <c r="V301" s="870" t="s">
        <v>136</v>
      </c>
      <c r="W301" s="7">
        <v>2</v>
      </c>
      <c r="X301" s="22"/>
      <c r="Y301" s="7"/>
      <c r="Z301" s="22">
        <f t="shared" si="11"/>
        <v>2</v>
      </c>
      <c r="AA301" s="9"/>
      <c r="AB301" s="51"/>
      <c r="AC301" s="50"/>
      <c r="AD301" s="1010"/>
      <c r="AE301" s="1016"/>
      <c r="AF301" s="1018"/>
    </row>
    <row r="302" spans="1:32">
      <c r="A302" s="28"/>
      <c r="B302" s="28"/>
      <c r="C302" s="27"/>
      <c r="D302" s="9"/>
      <c r="E302" s="68"/>
      <c r="F302" s="1241"/>
      <c r="G302" s="9"/>
      <c r="H302" s="51"/>
      <c r="I302" s="1243"/>
      <c r="J302" s="1245"/>
      <c r="K302" s="1248"/>
      <c r="L302" s="1030"/>
      <c r="M302" s="1255"/>
      <c r="N302" s="9"/>
      <c r="O302" s="72"/>
      <c r="P302" s="1133"/>
      <c r="Q302" s="1126"/>
      <c r="R302" s="25"/>
      <c r="S302" s="9"/>
      <c r="T302" s="1000"/>
      <c r="U302" s="1005">
        <v>7</v>
      </c>
      <c r="V302" s="870" t="s">
        <v>309</v>
      </c>
      <c r="W302" s="7">
        <v>4</v>
      </c>
      <c r="X302" s="22"/>
      <c r="Y302" s="7"/>
      <c r="Z302" s="22">
        <f t="shared" si="11"/>
        <v>4</v>
      </c>
      <c r="AA302" s="9"/>
      <c r="AB302" s="51"/>
      <c r="AC302" s="50"/>
      <c r="AD302" s="1010"/>
      <c r="AE302" s="1016"/>
      <c r="AF302" s="1018"/>
    </row>
    <row r="303" spans="1:32">
      <c r="A303" s="28"/>
      <c r="B303" s="28"/>
      <c r="C303" s="27"/>
      <c r="D303" s="9"/>
      <c r="E303" s="68"/>
      <c r="F303" s="1241"/>
      <c r="G303" s="9"/>
      <c r="H303" s="51"/>
      <c r="I303" s="1243"/>
      <c r="J303" s="1245"/>
      <c r="K303" s="1248"/>
      <c r="L303" s="1030"/>
      <c r="M303" s="1255"/>
      <c r="N303" s="9"/>
      <c r="O303" s="72"/>
      <c r="P303" s="1133"/>
      <c r="Q303" s="1126"/>
      <c r="R303" s="25"/>
      <c r="S303" s="9"/>
      <c r="T303" s="1000"/>
      <c r="U303" s="1005">
        <v>8</v>
      </c>
      <c r="V303" s="870" t="s">
        <v>133</v>
      </c>
      <c r="W303" s="867" t="s">
        <v>46</v>
      </c>
      <c r="X303" s="22"/>
      <c r="Y303" s="7">
        <v>2</v>
      </c>
      <c r="Z303" s="22">
        <f t="shared" si="11"/>
        <v>2</v>
      </c>
      <c r="AA303" s="9"/>
      <c r="AB303" s="51"/>
      <c r="AC303" s="50"/>
      <c r="AD303" s="1010"/>
      <c r="AE303" s="1016"/>
      <c r="AF303" s="1018"/>
    </row>
    <row r="304" spans="1:32">
      <c r="A304" s="28"/>
      <c r="B304" s="28"/>
      <c r="C304" s="27"/>
      <c r="D304" s="9"/>
      <c r="E304" s="68"/>
      <c r="F304" s="1241"/>
      <c r="G304" s="9"/>
      <c r="H304" s="51"/>
      <c r="I304" s="1243"/>
      <c r="J304" s="1245"/>
      <c r="K304" s="1248"/>
      <c r="L304" s="1030"/>
      <c r="M304" s="1255"/>
      <c r="N304" s="9"/>
      <c r="O304" s="72"/>
      <c r="P304" s="1133"/>
      <c r="Q304" s="1126"/>
      <c r="R304" s="25"/>
      <c r="S304" s="9"/>
      <c r="T304" s="1000"/>
      <c r="U304" s="1005">
        <v>9</v>
      </c>
      <c r="V304" s="870" t="s">
        <v>308</v>
      </c>
      <c r="W304" s="7">
        <v>1</v>
      </c>
      <c r="X304" s="22"/>
      <c r="Y304" s="7"/>
      <c r="Z304" s="22"/>
      <c r="AA304" s="9"/>
      <c r="AB304" s="51"/>
      <c r="AC304" s="50"/>
      <c r="AD304" s="1010"/>
      <c r="AE304" s="1016"/>
      <c r="AF304" s="1018"/>
    </row>
    <row r="305" spans="1:32" s="1083" customFormat="1">
      <c r="A305" s="21"/>
      <c r="B305" s="21"/>
      <c r="C305" s="49"/>
      <c r="D305" s="11"/>
      <c r="E305" s="76"/>
      <c r="F305" s="1241"/>
      <c r="G305" s="11"/>
      <c r="H305" s="48"/>
      <c r="I305" s="1243"/>
      <c r="J305" s="1245"/>
      <c r="K305" s="1248"/>
      <c r="L305" s="1136"/>
      <c r="M305" s="1255"/>
      <c r="N305" s="11"/>
      <c r="O305" s="1166"/>
      <c r="P305" s="1134"/>
      <c r="Q305" s="1127"/>
      <c r="R305" s="18"/>
      <c r="S305" s="11"/>
      <c r="T305" s="1134"/>
      <c r="U305" s="1127"/>
      <c r="V305" s="876"/>
      <c r="W305" s="16"/>
      <c r="X305" s="126"/>
      <c r="Y305" s="1085" t="s">
        <v>46</v>
      </c>
      <c r="Z305" s="126">
        <f>SUM(W305:Y305)</f>
        <v>0</v>
      </c>
      <c r="AA305" s="11"/>
      <c r="AB305" s="48"/>
      <c r="AC305" s="47"/>
      <c r="AD305" s="1142"/>
      <c r="AE305" s="1140"/>
      <c r="AF305" s="1129"/>
    </row>
    <row r="306" spans="1:32">
      <c r="A306" s="168">
        <v>26</v>
      </c>
      <c r="B306" s="73" t="s">
        <v>25</v>
      </c>
      <c r="C306" s="29" t="s">
        <v>307</v>
      </c>
      <c r="D306" s="72"/>
      <c r="E306" s="9"/>
      <c r="F306" s="1290" t="s">
        <v>306</v>
      </c>
      <c r="G306" s="141" t="s">
        <v>25</v>
      </c>
      <c r="H306" s="68" t="s">
        <v>29</v>
      </c>
      <c r="I306" s="1278">
        <v>321</v>
      </c>
      <c r="J306" s="1244" t="s">
        <v>41</v>
      </c>
      <c r="K306" s="1247" t="s">
        <v>305</v>
      </c>
      <c r="L306" s="1135"/>
      <c r="M306" s="1254"/>
      <c r="N306" s="9"/>
      <c r="O306" s="72" t="s">
        <v>304</v>
      </c>
      <c r="P306" s="1133"/>
      <c r="Q306" s="1126"/>
      <c r="R306" s="25"/>
      <c r="S306" s="9"/>
      <c r="T306" s="1133"/>
      <c r="U306" s="1126"/>
      <c r="V306" s="86"/>
      <c r="W306" s="1126"/>
      <c r="X306" s="1133"/>
      <c r="Y306" s="1126"/>
      <c r="Z306" s="1000"/>
      <c r="AA306" s="9"/>
      <c r="AB306" s="51"/>
      <c r="AC306" s="50"/>
      <c r="AD306" s="1137"/>
      <c r="AE306" s="1138"/>
      <c r="AF306" s="1128"/>
    </row>
    <row r="307" spans="1:32" ht="27.6">
      <c r="A307" s="50"/>
      <c r="B307" s="25" t="s">
        <v>16</v>
      </c>
      <c r="C307" s="24" t="s">
        <v>303</v>
      </c>
      <c r="D307" s="9"/>
      <c r="E307" s="8"/>
      <c r="F307" s="1241"/>
      <c r="G307" s="9" t="s">
        <v>16</v>
      </c>
      <c r="H307" s="9" t="s">
        <v>22</v>
      </c>
      <c r="I307" s="1243"/>
      <c r="J307" s="1245"/>
      <c r="K307" s="1248"/>
      <c r="L307" s="1030"/>
      <c r="M307" s="1255"/>
      <c r="N307" s="9" t="s">
        <v>25</v>
      </c>
      <c r="O307" s="135" t="s">
        <v>26</v>
      </c>
      <c r="P307" s="22">
        <v>1</v>
      </c>
      <c r="Q307" s="6">
        <v>108.25</v>
      </c>
      <c r="R307" s="25"/>
      <c r="S307" s="9"/>
      <c r="T307" s="1000"/>
      <c r="U307" s="1005"/>
      <c r="V307" s="86"/>
      <c r="W307" s="1005"/>
      <c r="X307" s="1000"/>
      <c r="Y307" s="1005"/>
      <c r="Z307" s="1000"/>
      <c r="AA307" s="9"/>
      <c r="AB307" s="51"/>
      <c r="AC307" s="50"/>
      <c r="AD307" s="1010"/>
      <c r="AE307" s="1016"/>
      <c r="AF307" s="1018"/>
    </row>
    <row r="308" spans="1:32">
      <c r="A308" s="50"/>
      <c r="B308" s="25" t="s">
        <v>18</v>
      </c>
      <c r="C308" s="29" t="s">
        <v>127</v>
      </c>
      <c r="D308" s="9"/>
      <c r="E308" s="9"/>
      <c r="F308" s="1241"/>
      <c r="G308" s="9" t="s">
        <v>18</v>
      </c>
      <c r="H308" s="9" t="s">
        <v>19</v>
      </c>
      <c r="I308" s="1243"/>
      <c r="J308" s="1245"/>
      <c r="K308" s="1248"/>
      <c r="L308" s="1030"/>
      <c r="M308" s="1255"/>
      <c r="N308" s="9" t="s">
        <v>16</v>
      </c>
      <c r="O308" s="135" t="s">
        <v>302</v>
      </c>
      <c r="P308" s="22">
        <v>1</v>
      </c>
      <c r="Q308" s="6">
        <v>16.100000000000001</v>
      </c>
      <c r="R308" s="25"/>
      <c r="S308" s="9"/>
      <c r="T308" s="1000"/>
      <c r="U308" s="1005"/>
      <c r="V308" s="86"/>
      <c r="W308" s="1005"/>
      <c r="X308" s="1000"/>
      <c r="Y308" s="1005"/>
      <c r="Z308" s="1000"/>
      <c r="AA308" s="9"/>
      <c r="AB308" s="51"/>
      <c r="AC308" s="50"/>
      <c r="AD308" s="1010"/>
      <c r="AE308" s="1016"/>
      <c r="AF308" s="1018"/>
    </row>
    <row r="309" spans="1:32" ht="41.4">
      <c r="A309" s="50"/>
      <c r="B309" s="28" t="s">
        <v>12</v>
      </c>
      <c r="C309" s="27" t="s">
        <v>126</v>
      </c>
      <c r="D309" s="9"/>
      <c r="E309" s="68"/>
      <c r="F309" s="1241"/>
      <c r="G309" s="9"/>
      <c r="H309" s="51"/>
      <c r="I309" s="1243"/>
      <c r="J309" s="1245"/>
      <c r="K309" s="1248"/>
      <c r="L309" s="1030"/>
      <c r="M309" s="1255"/>
      <c r="N309" s="9" t="s">
        <v>18</v>
      </c>
      <c r="O309" s="135" t="s">
        <v>62</v>
      </c>
      <c r="P309" s="22">
        <v>1</v>
      </c>
      <c r="Q309" s="6">
        <v>31.3</v>
      </c>
      <c r="R309" s="25"/>
      <c r="S309" s="9"/>
      <c r="T309" s="1000"/>
      <c r="U309" s="1005"/>
      <c r="V309" s="86"/>
      <c r="W309" s="1005"/>
      <c r="X309" s="1000"/>
      <c r="Y309" s="1005"/>
      <c r="Z309" s="1000"/>
      <c r="AA309" s="9"/>
      <c r="AB309" s="51"/>
      <c r="AC309" s="50"/>
      <c r="AD309" s="1010"/>
      <c r="AE309" s="1016"/>
      <c r="AF309" s="1018"/>
    </row>
    <row r="310" spans="1:32" ht="27.6">
      <c r="A310" s="50"/>
      <c r="B310" s="28" t="s">
        <v>8</v>
      </c>
      <c r="C310" s="27" t="s">
        <v>301</v>
      </c>
      <c r="D310" s="9"/>
      <c r="E310" s="68"/>
      <c r="F310" s="1241"/>
      <c r="G310" s="9"/>
      <c r="H310" s="51"/>
      <c r="I310" s="1243"/>
      <c r="J310" s="1245"/>
      <c r="K310" s="1248"/>
      <c r="L310" s="1030"/>
      <c r="M310" s="1255"/>
      <c r="N310" s="9" t="s">
        <v>12</v>
      </c>
      <c r="O310" s="135" t="s">
        <v>196</v>
      </c>
      <c r="P310" s="22">
        <v>1</v>
      </c>
      <c r="Q310" s="6">
        <v>112.88</v>
      </c>
      <c r="R310" s="25"/>
      <c r="S310" s="9"/>
      <c r="T310" s="1000"/>
      <c r="U310" s="1005"/>
      <c r="V310" s="86"/>
      <c r="W310" s="1005"/>
      <c r="X310" s="1000"/>
      <c r="Y310" s="1005"/>
      <c r="Z310" s="1000"/>
      <c r="AA310" s="9"/>
      <c r="AB310" s="51"/>
      <c r="AC310" s="50"/>
      <c r="AD310" s="1010"/>
      <c r="AE310" s="1016"/>
      <c r="AF310" s="1018"/>
    </row>
    <row r="311" spans="1:32">
      <c r="A311" s="50"/>
      <c r="B311" s="28"/>
      <c r="C311" s="27"/>
      <c r="D311" s="9"/>
      <c r="E311" s="68"/>
      <c r="F311" s="1241"/>
      <c r="G311" s="9"/>
      <c r="H311" s="51"/>
      <c r="I311" s="1243"/>
      <c r="J311" s="1245"/>
      <c r="K311" s="1248"/>
      <c r="L311" s="1030"/>
      <c r="M311" s="1255"/>
      <c r="N311" s="9" t="s">
        <v>8</v>
      </c>
      <c r="O311" s="135" t="s">
        <v>21</v>
      </c>
      <c r="P311" s="22">
        <v>1</v>
      </c>
      <c r="Q311" s="6">
        <v>23.75</v>
      </c>
      <c r="R311" s="25"/>
      <c r="S311" s="9"/>
      <c r="T311" s="1000"/>
      <c r="U311" s="1005"/>
      <c r="V311" s="86"/>
      <c r="W311" s="1005"/>
      <c r="X311" s="1000"/>
      <c r="Y311" s="1005"/>
      <c r="Z311" s="1000"/>
      <c r="AA311" s="9"/>
      <c r="AB311" s="51"/>
      <c r="AC311" s="50"/>
      <c r="AD311" s="1010"/>
      <c r="AE311" s="1016"/>
      <c r="AF311" s="1018"/>
    </row>
    <row r="312" spans="1:32">
      <c r="A312" s="50"/>
      <c r="B312" s="28"/>
      <c r="C312" s="27"/>
      <c r="D312" s="9"/>
      <c r="E312" s="68"/>
      <c r="F312" s="1241"/>
      <c r="G312" s="9"/>
      <c r="H312" s="51"/>
      <c r="I312" s="1243"/>
      <c r="J312" s="1245"/>
      <c r="K312" s="1248"/>
      <c r="L312" s="1030"/>
      <c r="M312" s="1255"/>
      <c r="N312" s="9" t="s">
        <v>57</v>
      </c>
      <c r="O312" s="135" t="s">
        <v>17</v>
      </c>
      <c r="P312" s="22">
        <v>1</v>
      </c>
      <c r="Q312" s="6"/>
      <c r="R312" s="25"/>
      <c r="S312" s="9"/>
      <c r="T312" s="1000"/>
      <c r="U312" s="1005"/>
      <c r="V312" s="86"/>
      <c r="W312" s="1005"/>
      <c r="X312" s="1000"/>
      <c r="Y312" s="1005"/>
      <c r="Z312" s="1000"/>
      <c r="AA312" s="9"/>
      <c r="AB312" s="51"/>
      <c r="AC312" s="50"/>
      <c r="AD312" s="1010"/>
      <c r="AE312" s="1016"/>
      <c r="AF312" s="1018"/>
    </row>
    <row r="313" spans="1:32">
      <c r="A313" s="50"/>
      <c r="B313" s="28"/>
      <c r="C313" s="27"/>
      <c r="D313" s="9"/>
      <c r="E313" s="68"/>
      <c r="F313" s="1241"/>
      <c r="G313" s="9"/>
      <c r="H313" s="51"/>
      <c r="I313" s="1243"/>
      <c r="J313" s="1245"/>
      <c r="K313" s="1248"/>
      <c r="L313" s="1030"/>
      <c r="M313" s="1255"/>
      <c r="N313" s="9" t="s">
        <v>55</v>
      </c>
      <c r="O313" s="135" t="s">
        <v>11</v>
      </c>
      <c r="P313" s="22">
        <v>1</v>
      </c>
      <c r="Q313" s="6"/>
      <c r="R313" s="25"/>
      <c r="S313" s="9"/>
      <c r="T313" s="1000"/>
      <c r="U313" s="1005"/>
      <c r="V313" s="86"/>
      <c r="W313" s="1005"/>
      <c r="X313" s="1000"/>
      <c r="Y313" s="1005"/>
      <c r="Z313" s="1000"/>
      <c r="AA313" s="9"/>
      <c r="AB313" s="51"/>
      <c r="AC313" s="50"/>
      <c r="AD313" s="1010"/>
      <c r="AE313" s="1016"/>
      <c r="AF313" s="1018"/>
    </row>
    <row r="314" spans="1:32">
      <c r="A314" s="50"/>
      <c r="B314" s="28"/>
      <c r="C314" s="27"/>
      <c r="D314" s="9"/>
      <c r="E314" s="68"/>
      <c r="F314" s="1241"/>
      <c r="G314" s="9"/>
      <c r="H314" s="51"/>
      <c r="I314" s="1243"/>
      <c r="J314" s="1245"/>
      <c r="K314" s="1248"/>
      <c r="L314" s="1030"/>
      <c r="M314" s="1255"/>
      <c r="N314" s="9" t="s">
        <v>53</v>
      </c>
      <c r="O314" s="72" t="s">
        <v>7</v>
      </c>
      <c r="P314" s="22">
        <v>1</v>
      </c>
      <c r="Q314" s="6">
        <v>28.2</v>
      </c>
      <c r="R314" s="25"/>
      <c r="S314" s="9"/>
      <c r="T314" s="1000"/>
      <c r="U314" s="1005"/>
      <c r="V314" s="86"/>
      <c r="W314" s="1005"/>
      <c r="X314" s="1000"/>
      <c r="Y314" s="1005"/>
      <c r="Z314" s="1000"/>
      <c r="AA314" s="9"/>
      <c r="AB314" s="51"/>
      <c r="AC314" s="50"/>
      <c r="AD314" s="1010"/>
      <c r="AE314" s="1016"/>
      <c r="AF314" s="1018"/>
    </row>
    <row r="315" spans="1:32">
      <c r="A315" s="50"/>
      <c r="B315" s="28"/>
      <c r="C315" s="27"/>
      <c r="D315" s="9"/>
      <c r="E315" s="68"/>
      <c r="F315" s="1241"/>
      <c r="G315" s="9"/>
      <c r="H315" s="51"/>
      <c r="I315" s="1243"/>
      <c r="J315" s="1245"/>
      <c r="K315" s="1248"/>
      <c r="L315" s="1030"/>
      <c r="M315" s="1255"/>
      <c r="N315" s="9" t="s">
        <v>159</v>
      </c>
      <c r="O315" s="72" t="s">
        <v>123</v>
      </c>
      <c r="P315" s="22">
        <v>1</v>
      </c>
      <c r="Q315" s="6">
        <v>1.5</v>
      </c>
      <c r="R315" s="25"/>
      <c r="S315" s="9"/>
      <c r="T315" s="1000"/>
      <c r="U315" s="1005"/>
      <c r="V315" s="86"/>
      <c r="W315" s="1005"/>
      <c r="X315" s="1000"/>
      <c r="Y315" s="1005"/>
      <c r="Z315" s="1000"/>
      <c r="AA315" s="9"/>
      <c r="AB315" s="51"/>
      <c r="AC315" s="50"/>
      <c r="AD315" s="1010"/>
      <c r="AE315" s="1016"/>
      <c r="AF315" s="1018"/>
    </row>
    <row r="316" spans="1:32">
      <c r="A316" s="50"/>
      <c r="B316" s="28"/>
      <c r="C316" s="27"/>
      <c r="D316" s="9"/>
      <c r="E316" s="68"/>
      <c r="F316" s="1241"/>
      <c r="G316" s="9"/>
      <c r="H316" s="51"/>
      <c r="I316" s="1243"/>
      <c r="J316" s="1245"/>
      <c r="K316" s="1248"/>
      <c r="L316" s="1030"/>
      <c r="M316" s="1255"/>
      <c r="N316" s="9" t="s">
        <v>177</v>
      </c>
      <c r="O316" s="72" t="s">
        <v>300</v>
      </c>
      <c r="P316" s="22">
        <v>1</v>
      </c>
      <c r="Q316" s="6">
        <v>18.899999999999999</v>
      </c>
      <c r="R316" s="25"/>
      <c r="S316" s="9"/>
      <c r="T316" s="1000"/>
      <c r="U316" s="1005"/>
      <c r="V316" s="86"/>
      <c r="W316" s="1005"/>
      <c r="X316" s="1000"/>
      <c r="Y316" s="1005"/>
      <c r="Z316" s="1000"/>
      <c r="AA316" s="9"/>
      <c r="AB316" s="51"/>
      <c r="AC316" s="50"/>
      <c r="AD316" s="1010"/>
      <c r="AE316" s="1016"/>
      <c r="AF316" s="1018"/>
    </row>
    <row r="317" spans="1:32" s="1083" customFormat="1" ht="16.5" customHeight="1">
      <c r="A317" s="47"/>
      <c r="B317" s="18"/>
      <c r="C317" s="20"/>
      <c r="D317" s="11"/>
      <c r="E317" s="120"/>
      <c r="F317" s="1275"/>
      <c r="G317" s="11"/>
      <c r="H317" s="48"/>
      <c r="I317" s="1259"/>
      <c r="J317" s="1246"/>
      <c r="K317" s="1249"/>
      <c r="L317" s="1136"/>
      <c r="M317" s="1258"/>
      <c r="N317" s="11"/>
      <c r="O317" s="1166"/>
      <c r="P317" s="1134"/>
      <c r="Q317" s="1127"/>
      <c r="R317" s="18"/>
      <c r="S317" s="11"/>
      <c r="T317" s="1134"/>
      <c r="U317" s="1127"/>
      <c r="V317" s="102"/>
      <c r="W317" s="1127"/>
      <c r="X317" s="1134"/>
      <c r="Y317" s="1127"/>
      <c r="Z317" s="1134"/>
      <c r="AA317" s="11"/>
      <c r="AB317" s="48"/>
      <c r="AC317" s="47"/>
      <c r="AD317" s="1142"/>
      <c r="AE317" s="1140"/>
      <c r="AF317" s="1129"/>
    </row>
    <row r="318" spans="1:32">
      <c r="A318" s="168">
        <v>27</v>
      </c>
      <c r="B318" s="73" t="s">
        <v>25</v>
      </c>
      <c r="C318" s="29" t="s">
        <v>299</v>
      </c>
      <c r="D318" s="72"/>
      <c r="E318" s="9"/>
      <c r="F318" s="1290" t="s">
        <v>298</v>
      </c>
      <c r="G318" s="141" t="s">
        <v>25</v>
      </c>
      <c r="H318" s="68" t="s">
        <v>29</v>
      </c>
      <c r="I318" s="1278">
        <v>202</v>
      </c>
      <c r="J318" s="1244" t="s">
        <v>41</v>
      </c>
      <c r="K318" s="1247" t="s">
        <v>297</v>
      </c>
      <c r="L318" s="1268" t="s">
        <v>46</v>
      </c>
      <c r="M318" s="1254"/>
      <c r="N318" s="72"/>
      <c r="O318" s="135"/>
      <c r="P318" s="23"/>
      <c r="Q318" s="6"/>
      <c r="R318" s="73" t="s">
        <v>25</v>
      </c>
      <c r="S318" s="9" t="s">
        <v>24</v>
      </c>
      <c r="T318" s="1133">
        <v>2</v>
      </c>
      <c r="U318" s="1126">
        <v>1</v>
      </c>
      <c r="V318" s="86" t="s">
        <v>59</v>
      </c>
      <c r="W318" s="867" t="s">
        <v>46</v>
      </c>
      <c r="X318" s="22">
        <v>2</v>
      </c>
      <c r="Y318" s="867" t="s">
        <v>46</v>
      </c>
      <c r="Z318" s="22">
        <f>SUM(X318:Y318)</f>
        <v>2</v>
      </c>
      <c r="AA318" s="72"/>
      <c r="AB318" s="68"/>
      <c r="AC318" s="50"/>
      <c r="AD318" s="1262"/>
      <c r="AE318" s="1264"/>
      <c r="AF318" s="1247"/>
    </row>
    <row r="319" spans="1:32">
      <c r="A319" s="50"/>
      <c r="B319" s="25" t="s">
        <v>16</v>
      </c>
      <c r="C319" s="24" t="s">
        <v>296</v>
      </c>
      <c r="D319" s="9"/>
      <c r="E319" s="8"/>
      <c r="F319" s="1241"/>
      <c r="G319" s="9" t="s">
        <v>16</v>
      </c>
      <c r="H319" s="9" t="s">
        <v>22</v>
      </c>
      <c r="I319" s="1243"/>
      <c r="J319" s="1245"/>
      <c r="K319" s="1248"/>
      <c r="L319" s="1269"/>
      <c r="M319" s="1255"/>
      <c r="N319" s="9"/>
      <c r="O319" s="135"/>
      <c r="P319" s="22"/>
      <c r="Q319" s="23"/>
      <c r="R319" s="25"/>
      <c r="S319" s="9"/>
      <c r="T319" s="1000"/>
      <c r="U319" s="1005">
        <v>2</v>
      </c>
      <c r="V319" s="86" t="s">
        <v>295</v>
      </c>
      <c r="W319" s="867" t="s">
        <v>46</v>
      </c>
      <c r="X319" s="22">
        <v>2</v>
      </c>
      <c r="Y319" s="867" t="s">
        <v>46</v>
      </c>
      <c r="Z319" s="22">
        <f>SUM(X319:Y319)</f>
        <v>2</v>
      </c>
      <c r="AA319" s="9"/>
      <c r="AB319" s="68"/>
      <c r="AC319" s="50"/>
      <c r="AD319" s="1263"/>
      <c r="AE319" s="1265"/>
      <c r="AF319" s="1248"/>
    </row>
    <row r="320" spans="1:32">
      <c r="A320" s="50"/>
      <c r="B320" s="25" t="s">
        <v>18</v>
      </c>
      <c r="C320" s="29" t="s">
        <v>294</v>
      </c>
      <c r="D320" s="9"/>
      <c r="E320" s="9"/>
      <c r="F320" s="1241"/>
      <c r="G320" s="9" t="s">
        <v>18</v>
      </c>
      <c r="H320" s="9" t="s">
        <v>19</v>
      </c>
      <c r="I320" s="1243"/>
      <c r="J320" s="1245"/>
      <c r="K320" s="1248"/>
      <c r="L320" s="1269"/>
      <c r="M320" s="1255"/>
      <c r="N320" s="9"/>
      <c r="O320" s="135"/>
      <c r="P320" s="22"/>
      <c r="Q320" s="6"/>
      <c r="R320" s="25"/>
      <c r="S320" s="9"/>
      <c r="T320" s="1000"/>
      <c r="U320" s="1005"/>
      <c r="V320" s="86"/>
      <c r="W320" s="22"/>
      <c r="X320" s="22"/>
      <c r="Y320" s="7"/>
      <c r="Z320" s="22"/>
      <c r="AA320" s="9"/>
      <c r="AB320" s="68"/>
      <c r="AC320" s="50"/>
      <c r="AD320" s="1263"/>
      <c r="AE320" s="1265"/>
      <c r="AF320" s="1248"/>
    </row>
    <row r="321" spans="1:32" ht="41.4">
      <c r="A321" s="50"/>
      <c r="B321" s="28" t="s">
        <v>12</v>
      </c>
      <c r="C321" s="27" t="s">
        <v>13</v>
      </c>
      <c r="D321" s="9"/>
      <c r="E321" s="68"/>
      <c r="F321" s="1241"/>
      <c r="G321" s="9"/>
      <c r="H321" s="51"/>
      <c r="I321" s="1243"/>
      <c r="J321" s="1245"/>
      <c r="K321" s="1248"/>
      <c r="L321" s="1269"/>
      <c r="M321" s="1255"/>
      <c r="N321" s="9"/>
      <c r="O321" s="72"/>
      <c r="P321" s="1133"/>
      <c r="Q321" s="1126"/>
      <c r="R321" s="25" t="s">
        <v>16</v>
      </c>
      <c r="S321" s="9" t="s">
        <v>15</v>
      </c>
      <c r="T321" s="1000"/>
      <c r="U321" s="1005">
        <v>1</v>
      </c>
      <c r="V321" s="870" t="s">
        <v>50</v>
      </c>
      <c r="W321" s="867">
        <v>10</v>
      </c>
      <c r="X321" s="867" t="s">
        <v>46</v>
      </c>
      <c r="Y321" s="867">
        <v>50</v>
      </c>
      <c r="Z321" s="22">
        <f t="shared" ref="Z321:Z328" si="12">SUM(W321:Y321)</f>
        <v>60</v>
      </c>
      <c r="AA321" s="9"/>
      <c r="AB321" s="68"/>
      <c r="AC321" s="50"/>
      <c r="AD321" s="1263"/>
      <c r="AE321" s="1265"/>
      <c r="AF321" s="1248"/>
    </row>
    <row r="322" spans="1:32">
      <c r="A322" s="50"/>
      <c r="B322" s="28" t="s">
        <v>8</v>
      </c>
      <c r="C322" s="59" t="s">
        <v>293</v>
      </c>
      <c r="D322" s="9"/>
      <c r="E322" s="68"/>
      <c r="F322" s="1241"/>
      <c r="G322" s="9"/>
      <c r="H322" s="51"/>
      <c r="I322" s="1243"/>
      <c r="J322" s="1245"/>
      <c r="K322" s="1248"/>
      <c r="L322" s="1269"/>
      <c r="M322" s="1255"/>
      <c r="N322" s="9"/>
      <c r="O322" s="72"/>
      <c r="P322" s="1133"/>
      <c r="Q322" s="1126"/>
      <c r="R322" s="25"/>
      <c r="S322" s="9"/>
      <c r="T322" s="1000"/>
      <c r="U322" s="1005">
        <v>2</v>
      </c>
      <c r="V322" s="870" t="s">
        <v>140</v>
      </c>
      <c r="W322" s="867">
        <v>1</v>
      </c>
      <c r="X322" s="867">
        <v>0</v>
      </c>
      <c r="Y322" s="867" t="s">
        <v>46</v>
      </c>
      <c r="Z322" s="22">
        <f t="shared" si="12"/>
        <v>1</v>
      </c>
      <c r="AA322" s="9"/>
      <c r="AB322" s="68"/>
      <c r="AC322" s="50"/>
      <c r="AD322" s="1263"/>
      <c r="AE322" s="1265"/>
      <c r="AF322" s="1248"/>
    </row>
    <row r="323" spans="1:32">
      <c r="A323" s="50"/>
      <c r="B323" s="28"/>
      <c r="C323" s="27"/>
      <c r="D323" s="9"/>
      <c r="E323" s="68"/>
      <c r="F323" s="1241"/>
      <c r="G323" s="9"/>
      <c r="H323" s="51"/>
      <c r="I323" s="1243"/>
      <c r="J323" s="1245"/>
      <c r="K323" s="1248"/>
      <c r="L323" s="1269"/>
      <c r="M323" s="1255"/>
      <c r="N323" s="9"/>
      <c r="O323" s="72"/>
      <c r="P323" s="1133"/>
      <c r="Q323" s="1126"/>
      <c r="R323" s="25"/>
      <c r="S323" s="9"/>
      <c r="T323" s="1000"/>
      <c r="U323" s="1005">
        <v>3</v>
      </c>
      <c r="V323" s="870" t="s">
        <v>14</v>
      </c>
      <c r="W323" s="867">
        <v>2</v>
      </c>
      <c r="X323" s="873">
        <v>0</v>
      </c>
      <c r="Y323" s="867"/>
      <c r="Z323" s="22">
        <f t="shared" si="12"/>
        <v>2</v>
      </c>
      <c r="AA323" s="9"/>
      <c r="AB323" s="68"/>
      <c r="AC323" s="50"/>
      <c r="AD323" s="1263"/>
      <c r="AE323" s="1265"/>
      <c r="AF323" s="1248"/>
    </row>
    <row r="324" spans="1:32">
      <c r="A324" s="50"/>
      <c r="B324" s="28"/>
      <c r="C324" s="27"/>
      <c r="D324" s="9"/>
      <c r="E324" s="68"/>
      <c r="F324" s="1241"/>
      <c r="G324" s="9"/>
      <c r="H324" s="51"/>
      <c r="I324" s="1243"/>
      <c r="J324" s="1245"/>
      <c r="K324" s="1248"/>
      <c r="L324" s="1269"/>
      <c r="M324" s="1255"/>
      <c r="N324" s="9"/>
      <c r="O324" s="72"/>
      <c r="P324" s="1133"/>
      <c r="Q324" s="1126"/>
      <c r="R324" s="25"/>
      <c r="S324" s="9"/>
      <c r="T324" s="1000"/>
      <c r="U324" s="1005">
        <v>4</v>
      </c>
      <c r="V324" s="870" t="s">
        <v>133</v>
      </c>
      <c r="W324" s="867" t="s">
        <v>46</v>
      </c>
      <c r="X324" s="867">
        <v>6</v>
      </c>
      <c r="Y324" s="867">
        <v>0</v>
      </c>
      <c r="Z324" s="22">
        <f t="shared" si="12"/>
        <v>6</v>
      </c>
      <c r="AA324" s="9"/>
      <c r="AB324" s="68"/>
      <c r="AC324" s="50"/>
      <c r="AD324" s="1263"/>
      <c r="AE324" s="1265"/>
      <c r="AF324" s="1248"/>
    </row>
    <row r="325" spans="1:32">
      <c r="A325" s="50"/>
      <c r="B325" s="28"/>
      <c r="C325" s="27"/>
      <c r="D325" s="9"/>
      <c r="E325" s="68"/>
      <c r="F325" s="1241"/>
      <c r="G325" s="9"/>
      <c r="H325" s="51"/>
      <c r="I325" s="1243"/>
      <c r="J325" s="1245"/>
      <c r="K325" s="1248"/>
      <c r="L325" s="1269"/>
      <c r="M325" s="1255"/>
      <c r="N325" s="9"/>
      <c r="O325" s="72"/>
      <c r="P325" s="1133"/>
      <c r="Q325" s="1126"/>
      <c r="R325" s="25"/>
      <c r="S325" s="9"/>
      <c r="T325" s="1000"/>
      <c r="U325" s="1005">
        <v>5</v>
      </c>
      <c r="V325" s="870" t="s">
        <v>292</v>
      </c>
      <c r="W325" s="867">
        <v>15</v>
      </c>
      <c r="X325" s="867" t="s">
        <v>46</v>
      </c>
      <c r="Y325" s="867">
        <v>0</v>
      </c>
      <c r="Z325" s="22">
        <f t="shared" si="12"/>
        <v>15</v>
      </c>
      <c r="AA325" s="9"/>
      <c r="AB325" s="68"/>
      <c r="AC325" s="50"/>
      <c r="AD325" s="1263"/>
      <c r="AE325" s="1265"/>
      <c r="AF325" s="1248"/>
    </row>
    <row r="326" spans="1:32">
      <c r="A326" s="50"/>
      <c r="B326" s="28"/>
      <c r="C326" s="27"/>
      <c r="D326" s="9"/>
      <c r="E326" s="68"/>
      <c r="F326" s="1241"/>
      <c r="G326" s="9"/>
      <c r="H326" s="51"/>
      <c r="I326" s="1243"/>
      <c r="J326" s="1245"/>
      <c r="K326" s="1248"/>
      <c r="L326" s="1269"/>
      <c r="M326" s="1255"/>
      <c r="N326" s="9"/>
      <c r="O326" s="72"/>
      <c r="P326" s="1133"/>
      <c r="Q326" s="1126"/>
      <c r="R326" s="25"/>
      <c r="S326" s="9"/>
      <c r="T326" s="1000"/>
      <c r="U326" s="1005">
        <v>6</v>
      </c>
      <c r="V326" s="870" t="s">
        <v>291</v>
      </c>
      <c r="W326" s="867">
        <v>20</v>
      </c>
      <c r="X326" s="867">
        <v>0</v>
      </c>
      <c r="Y326" s="867">
        <v>0</v>
      </c>
      <c r="Z326" s="22">
        <f t="shared" si="12"/>
        <v>20</v>
      </c>
      <c r="AA326" s="9"/>
      <c r="AB326" s="68"/>
      <c r="AC326" s="50"/>
      <c r="AD326" s="1263"/>
      <c r="AE326" s="1265"/>
      <c r="AF326" s="1248"/>
    </row>
    <row r="327" spans="1:32">
      <c r="A327" s="50"/>
      <c r="B327" s="28"/>
      <c r="C327" s="27"/>
      <c r="D327" s="9"/>
      <c r="E327" s="68"/>
      <c r="F327" s="1241"/>
      <c r="G327" s="9"/>
      <c r="H327" s="51"/>
      <c r="I327" s="1243"/>
      <c r="J327" s="1245"/>
      <c r="K327" s="1248"/>
      <c r="L327" s="1269"/>
      <c r="M327" s="1255"/>
      <c r="N327" s="9"/>
      <c r="O327" s="72"/>
      <c r="P327" s="1133"/>
      <c r="Q327" s="1126"/>
      <c r="R327" s="25"/>
      <c r="S327" s="9"/>
      <c r="T327" s="1000"/>
      <c r="U327" s="1005">
        <v>7</v>
      </c>
      <c r="V327" s="870" t="s">
        <v>290</v>
      </c>
      <c r="W327" s="867">
        <v>3</v>
      </c>
      <c r="X327" s="867">
        <v>0</v>
      </c>
      <c r="Y327" s="867">
        <v>0</v>
      </c>
      <c r="Z327" s="22">
        <f t="shared" si="12"/>
        <v>3</v>
      </c>
      <c r="AA327" s="9"/>
      <c r="AB327" s="68"/>
      <c r="AC327" s="50"/>
      <c r="AD327" s="1263"/>
      <c r="AE327" s="1265"/>
      <c r="AF327" s="1248"/>
    </row>
    <row r="328" spans="1:32">
      <c r="A328" s="50"/>
      <c r="C328" s="874"/>
      <c r="D328" s="9"/>
      <c r="E328" s="68"/>
      <c r="F328" s="1241"/>
      <c r="G328" s="9"/>
      <c r="H328" s="51"/>
      <c r="I328" s="1243"/>
      <c r="J328" s="1245"/>
      <c r="K328" s="1248"/>
      <c r="L328" s="1269"/>
      <c r="M328" s="1255"/>
      <c r="N328" s="9"/>
      <c r="O328" s="72"/>
      <c r="P328" s="1133"/>
      <c r="Q328" s="1126"/>
      <c r="R328" s="25"/>
      <c r="S328" s="9"/>
      <c r="T328" s="1000"/>
      <c r="U328" s="1005">
        <v>8</v>
      </c>
      <c r="V328" s="870" t="s">
        <v>147</v>
      </c>
      <c r="W328" s="867">
        <v>2</v>
      </c>
      <c r="X328" s="867">
        <v>0</v>
      </c>
      <c r="Y328" s="867">
        <v>0</v>
      </c>
      <c r="Z328" s="22">
        <f t="shared" si="12"/>
        <v>2</v>
      </c>
      <c r="AA328" s="9"/>
      <c r="AB328" s="68"/>
      <c r="AC328" s="50"/>
      <c r="AD328" s="1263"/>
      <c r="AE328" s="1265"/>
      <c r="AF328" s="1248"/>
    </row>
    <row r="329" spans="1:32">
      <c r="A329" s="50"/>
      <c r="B329" s="25"/>
      <c r="C329" s="88"/>
      <c r="D329" s="9"/>
      <c r="E329" s="113"/>
      <c r="F329" s="1275"/>
      <c r="G329" s="9"/>
      <c r="H329" s="51"/>
      <c r="I329" s="1259"/>
      <c r="J329" s="1246"/>
      <c r="K329" s="1249"/>
      <c r="L329" s="1270"/>
      <c r="M329" s="1258"/>
      <c r="N329" s="9"/>
      <c r="O329" s="135"/>
      <c r="P329" s="1133"/>
      <c r="Q329" s="1126"/>
      <c r="R329" s="25"/>
      <c r="S329" s="9"/>
      <c r="T329" s="1000"/>
      <c r="U329" s="1005"/>
      <c r="V329" s="102"/>
      <c r="W329" s="1001"/>
      <c r="X329" s="1001"/>
      <c r="Y329" s="1005"/>
      <c r="Z329" s="1000"/>
      <c r="AA329" s="9"/>
      <c r="AB329" s="68"/>
      <c r="AC329" s="50"/>
      <c r="AD329" s="1263"/>
      <c r="AE329" s="1265"/>
      <c r="AF329" s="1248"/>
    </row>
    <row r="330" spans="1:32" ht="27.6">
      <c r="A330" s="46">
        <v>28</v>
      </c>
      <c r="B330" s="45" t="s">
        <v>25</v>
      </c>
      <c r="C330" s="44" t="s">
        <v>289</v>
      </c>
      <c r="D330" s="45"/>
      <c r="E330" s="44"/>
      <c r="F330" s="1290" t="s">
        <v>288</v>
      </c>
      <c r="G330" s="43" t="s">
        <v>25</v>
      </c>
      <c r="H330" s="42" t="s">
        <v>29</v>
      </c>
      <c r="I330" s="1295">
        <v>186</v>
      </c>
      <c r="J330" s="1254" t="s">
        <v>41</v>
      </c>
      <c r="K330" s="1256" t="s">
        <v>287</v>
      </c>
      <c r="L330" s="1268" t="s">
        <v>46</v>
      </c>
      <c r="M330" s="1261"/>
      <c r="N330" s="45" t="s">
        <v>25</v>
      </c>
      <c r="O330" s="1160" t="s">
        <v>26</v>
      </c>
      <c r="P330" s="112">
        <v>1</v>
      </c>
      <c r="Q330" s="111">
        <v>104</v>
      </c>
      <c r="R330" s="45" t="s">
        <v>25</v>
      </c>
      <c r="S330" s="44" t="s">
        <v>24</v>
      </c>
      <c r="T330" s="999"/>
      <c r="U330" s="1004"/>
      <c r="V330" s="866"/>
      <c r="W330" s="1004"/>
      <c r="X330" s="999"/>
      <c r="Y330" s="1004"/>
      <c r="Z330" s="999"/>
      <c r="AA330" s="85"/>
      <c r="AB330" s="82"/>
      <c r="AC330" s="81"/>
      <c r="AD330" s="1262"/>
      <c r="AE330" s="1264"/>
      <c r="AF330" s="1266"/>
    </row>
    <row r="331" spans="1:32">
      <c r="A331" s="28"/>
      <c r="B331" s="25" t="s">
        <v>16</v>
      </c>
      <c r="C331" s="24" t="s">
        <v>286</v>
      </c>
      <c r="D331" s="25"/>
      <c r="E331" s="24"/>
      <c r="F331" s="1241"/>
      <c r="G331" s="25" t="s">
        <v>16</v>
      </c>
      <c r="H331" s="29" t="s">
        <v>22</v>
      </c>
      <c r="I331" s="1296"/>
      <c r="J331" s="1255"/>
      <c r="K331" s="1257"/>
      <c r="L331" s="1269"/>
      <c r="M331" s="1245"/>
      <c r="N331" s="25" t="s">
        <v>16</v>
      </c>
      <c r="O331" s="104" t="s">
        <v>21</v>
      </c>
      <c r="P331" s="110">
        <v>1</v>
      </c>
      <c r="Q331" s="109">
        <v>9</v>
      </c>
      <c r="R331" s="25"/>
      <c r="S331" s="29"/>
      <c r="T331" s="1000"/>
      <c r="U331" s="1005"/>
      <c r="V331" s="86"/>
      <c r="W331" s="1005"/>
      <c r="X331" s="1000"/>
      <c r="Y331" s="1005"/>
      <c r="Z331" s="1000"/>
      <c r="AA331" s="9"/>
      <c r="AB331" s="68"/>
      <c r="AC331" s="50"/>
      <c r="AD331" s="1263"/>
      <c r="AE331" s="1265"/>
      <c r="AF331" s="1267"/>
    </row>
    <row r="332" spans="1:32">
      <c r="A332" s="28"/>
      <c r="B332" s="25" t="s">
        <v>18</v>
      </c>
      <c r="C332" s="29" t="s">
        <v>38</v>
      </c>
      <c r="D332" s="25"/>
      <c r="E332" s="29"/>
      <c r="F332" s="1241"/>
      <c r="G332" s="25" t="s">
        <v>18</v>
      </c>
      <c r="H332" s="29" t="s">
        <v>19</v>
      </c>
      <c r="I332" s="1296"/>
      <c r="J332" s="1255"/>
      <c r="K332" s="1257"/>
      <c r="L332" s="1269"/>
      <c r="M332" s="1245"/>
      <c r="N332" s="25" t="s">
        <v>18</v>
      </c>
      <c r="O332" s="104" t="s">
        <v>54</v>
      </c>
      <c r="P332" s="110">
        <v>1</v>
      </c>
      <c r="Q332" s="109">
        <v>12</v>
      </c>
      <c r="R332" s="25" t="s">
        <v>16</v>
      </c>
      <c r="S332" s="29" t="s">
        <v>15</v>
      </c>
      <c r="T332" s="1000">
        <v>4</v>
      </c>
      <c r="U332" s="1005">
        <v>1</v>
      </c>
      <c r="V332" s="86" t="s">
        <v>14</v>
      </c>
      <c r="W332" s="7">
        <v>3</v>
      </c>
      <c r="X332" s="22">
        <v>0</v>
      </c>
      <c r="Y332" s="7">
        <v>0</v>
      </c>
      <c r="Z332" s="22">
        <f>SUM(W332:Y332)</f>
        <v>3</v>
      </c>
      <c r="AA332" s="9"/>
      <c r="AB332" s="68"/>
      <c r="AC332" s="50"/>
      <c r="AD332" s="1263"/>
      <c r="AE332" s="1265"/>
      <c r="AF332" s="1267"/>
    </row>
    <row r="333" spans="1:32" ht="41.4">
      <c r="A333" s="28"/>
      <c r="B333" s="28" t="s">
        <v>12</v>
      </c>
      <c r="C333" s="27" t="s">
        <v>215</v>
      </c>
      <c r="D333" s="25"/>
      <c r="E333" s="27"/>
      <c r="F333" s="1241"/>
      <c r="G333" s="25"/>
      <c r="H333" s="26"/>
      <c r="I333" s="1296"/>
      <c r="J333" s="1255"/>
      <c r="K333" s="1257"/>
      <c r="L333" s="1269"/>
      <c r="M333" s="1245"/>
      <c r="N333" s="25"/>
      <c r="O333" s="104"/>
      <c r="P333" s="1126"/>
      <c r="Q333" s="87"/>
      <c r="R333" s="25"/>
      <c r="S333" s="29"/>
      <c r="T333" s="1000"/>
      <c r="U333" s="1005">
        <v>2</v>
      </c>
      <c r="V333" s="86" t="s">
        <v>36</v>
      </c>
      <c r="W333" s="7">
        <v>1</v>
      </c>
      <c r="X333" s="22">
        <v>0</v>
      </c>
      <c r="Y333" s="7">
        <v>0</v>
      </c>
      <c r="Z333" s="22">
        <f>SUM(W333:Y333)</f>
        <v>1</v>
      </c>
      <c r="AA333" s="9"/>
      <c r="AB333" s="68"/>
      <c r="AC333" s="50"/>
      <c r="AD333" s="1263"/>
      <c r="AE333" s="1265"/>
      <c r="AF333" s="1267"/>
    </row>
    <row r="334" spans="1:32">
      <c r="A334" s="28"/>
      <c r="B334" s="28" t="s">
        <v>8</v>
      </c>
      <c r="C334" s="27" t="s">
        <v>285</v>
      </c>
      <c r="D334" s="25"/>
      <c r="E334" s="27"/>
      <c r="F334" s="1241"/>
      <c r="G334" s="25"/>
      <c r="H334" s="26"/>
      <c r="I334" s="1296"/>
      <c r="J334" s="1255"/>
      <c r="K334" s="1257"/>
      <c r="L334" s="1269"/>
      <c r="M334" s="1245"/>
      <c r="N334" s="25"/>
      <c r="O334" s="104"/>
      <c r="P334" s="1126"/>
      <c r="Q334" s="87"/>
      <c r="R334" s="25"/>
      <c r="S334" s="29"/>
      <c r="T334" s="1000"/>
      <c r="U334" s="1005">
        <v>3</v>
      </c>
      <c r="V334" s="86" t="s">
        <v>147</v>
      </c>
      <c r="W334" s="7">
        <v>0</v>
      </c>
      <c r="X334" s="22">
        <v>2</v>
      </c>
      <c r="Y334" s="7">
        <v>0</v>
      </c>
      <c r="Z334" s="22">
        <f>SUM(W334:Y334)</f>
        <v>2</v>
      </c>
      <c r="AA334" s="9"/>
      <c r="AB334" s="68"/>
      <c r="AC334" s="50"/>
      <c r="AD334" s="1263"/>
      <c r="AE334" s="1265"/>
      <c r="AF334" s="1267"/>
    </row>
    <row r="335" spans="1:32">
      <c r="A335" s="28"/>
      <c r="B335" s="28"/>
      <c r="C335" s="27"/>
      <c r="D335" s="25"/>
      <c r="E335" s="27"/>
      <c r="F335" s="1241"/>
      <c r="G335" s="25"/>
      <c r="H335" s="26"/>
      <c r="I335" s="1296"/>
      <c r="J335" s="1255"/>
      <c r="K335" s="1257"/>
      <c r="L335" s="1269"/>
      <c r="M335" s="1245"/>
      <c r="N335" s="25"/>
      <c r="O335" s="104"/>
      <c r="P335" s="1126"/>
      <c r="Q335" s="87"/>
      <c r="R335" s="25"/>
      <c r="S335" s="29"/>
      <c r="T335" s="1000"/>
      <c r="U335" s="1005">
        <v>4</v>
      </c>
      <c r="V335" s="86" t="s">
        <v>6</v>
      </c>
      <c r="W335" s="7">
        <v>2</v>
      </c>
      <c r="X335" s="22">
        <v>0</v>
      </c>
      <c r="Y335" s="7">
        <v>0</v>
      </c>
      <c r="Z335" s="22">
        <f>SUM(W335:Y335)</f>
        <v>2</v>
      </c>
      <c r="AA335" s="9"/>
      <c r="AB335" s="68"/>
      <c r="AC335" s="50"/>
      <c r="AD335" s="1263"/>
      <c r="AE335" s="1265"/>
      <c r="AF335" s="1267"/>
    </row>
    <row r="336" spans="1:32">
      <c r="A336" s="21"/>
      <c r="B336" s="18"/>
      <c r="C336" s="20"/>
      <c r="D336" s="18"/>
      <c r="E336" s="20"/>
      <c r="F336" s="1275"/>
      <c r="G336" s="18"/>
      <c r="H336" s="19"/>
      <c r="I336" s="1297"/>
      <c r="J336" s="1258"/>
      <c r="K336" s="1274"/>
      <c r="L336" s="1270"/>
      <c r="M336" s="1246"/>
      <c r="N336" s="18"/>
      <c r="O336" s="1167"/>
      <c r="P336" s="1127"/>
      <c r="Q336" s="147"/>
      <c r="R336" s="18"/>
      <c r="S336" s="106"/>
      <c r="T336" s="1001"/>
      <c r="U336" s="14"/>
      <c r="V336" s="102"/>
      <c r="W336" s="1007"/>
      <c r="X336" s="1001"/>
      <c r="Y336" s="1007"/>
      <c r="Z336" s="12"/>
      <c r="AA336" s="11"/>
      <c r="AB336" s="76"/>
      <c r="AC336" s="47"/>
      <c r="AD336" s="1273"/>
      <c r="AE336" s="1271"/>
      <c r="AF336" s="1272"/>
    </row>
    <row r="337" spans="1:42" ht="27.6">
      <c r="A337" s="46">
        <v>29</v>
      </c>
      <c r="B337" s="45" t="s">
        <v>25</v>
      </c>
      <c r="C337" s="44" t="s">
        <v>284</v>
      </c>
      <c r="D337" s="45"/>
      <c r="E337" s="44"/>
      <c r="F337" s="1287" t="s">
        <v>283</v>
      </c>
      <c r="G337" s="43" t="s">
        <v>25</v>
      </c>
      <c r="H337" s="42" t="s">
        <v>29</v>
      </c>
      <c r="I337" s="1294">
        <v>236</v>
      </c>
      <c r="J337" s="1254" t="s">
        <v>41</v>
      </c>
      <c r="K337" s="1256" t="s">
        <v>282</v>
      </c>
      <c r="L337" s="1268" t="s">
        <v>46</v>
      </c>
      <c r="M337" s="1261"/>
      <c r="N337" s="45" t="s">
        <v>25</v>
      </c>
      <c r="O337" s="1160" t="s">
        <v>26</v>
      </c>
      <c r="P337" s="40">
        <v>1</v>
      </c>
      <c r="Q337" s="105">
        <v>56.12</v>
      </c>
      <c r="R337" s="85" t="s">
        <v>25</v>
      </c>
      <c r="S337" s="35" t="s">
        <v>24</v>
      </c>
      <c r="T337" s="999">
        <v>2</v>
      </c>
      <c r="U337" s="1004">
        <v>1</v>
      </c>
      <c r="V337" s="866" t="s">
        <v>10</v>
      </c>
      <c r="W337" s="867" t="s">
        <v>46</v>
      </c>
      <c r="X337" s="867" t="s">
        <v>46</v>
      </c>
      <c r="Y337" s="40">
        <v>5</v>
      </c>
      <c r="Z337" s="60">
        <f>SUM(Y337)</f>
        <v>5</v>
      </c>
      <c r="AA337" s="85"/>
      <c r="AB337" s="82"/>
      <c r="AC337" s="81"/>
      <c r="AD337" s="1262"/>
      <c r="AE337" s="1264"/>
      <c r="AF337" s="1266"/>
    </row>
    <row r="338" spans="1:42">
      <c r="A338" s="28"/>
      <c r="B338" s="25" t="s">
        <v>16</v>
      </c>
      <c r="C338" s="24" t="s">
        <v>281</v>
      </c>
      <c r="D338" s="25"/>
      <c r="E338" s="24"/>
      <c r="F338" s="1251"/>
      <c r="G338" s="25" t="s">
        <v>16</v>
      </c>
      <c r="H338" s="29" t="s">
        <v>22</v>
      </c>
      <c r="I338" s="1253"/>
      <c r="J338" s="1255"/>
      <c r="K338" s="1257"/>
      <c r="L338" s="1269"/>
      <c r="M338" s="1245"/>
      <c r="N338" s="73" t="s">
        <v>16</v>
      </c>
      <c r="O338" s="104" t="s">
        <v>21</v>
      </c>
      <c r="P338" s="7">
        <v>1</v>
      </c>
      <c r="Q338" s="67">
        <v>18.63</v>
      </c>
      <c r="R338" s="9"/>
      <c r="S338" s="9"/>
      <c r="T338" s="1000"/>
      <c r="U338" s="1005">
        <v>2</v>
      </c>
      <c r="V338" s="86" t="s">
        <v>280</v>
      </c>
      <c r="W338" s="7"/>
      <c r="X338" s="22"/>
      <c r="Y338" s="7">
        <v>1</v>
      </c>
      <c r="Z338" s="22">
        <f>SUM(Y338)</f>
        <v>1</v>
      </c>
      <c r="AA338" s="9"/>
      <c r="AB338" s="68"/>
      <c r="AC338" s="50"/>
      <c r="AD338" s="1263"/>
      <c r="AE338" s="1265"/>
      <c r="AF338" s="1267"/>
    </row>
    <row r="339" spans="1:42" ht="27.6">
      <c r="A339" s="28"/>
      <c r="B339" s="25" t="s">
        <v>18</v>
      </c>
      <c r="C339" s="29" t="s">
        <v>127</v>
      </c>
      <c r="D339" s="25"/>
      <c r="E339" s="29"/>
      <c r="F339" s="1251"/>
      <c r="G339" s="25" t="s">
        <v>18</v>
      </c>
      <c r="H339" s="29" t="s">
        <v>19</v>
      </c>
      <c r="I339" s="1253"/>
      <c r="J339" s="1255"/>
      <c r="K339" s="1257"/>
      <c r="L339" s="1269"/>
      <c r="M339" s="1245"/>
      <c r="N339" s="73" t="s">
        <v>18</v>
      </c>
      <c r="O339" s="104" t="s">
        <v>279</v>
      </c>
      <c r="P339" s="7">
        <v>1</v>
      </c>
      <c r="Q339" s="67">
        <v>29.76</v>
      </c>
      <c r="R339" s="9"/>
      <c r="S339" s="9"/>
      <c r="T339" s="1000"/>
      <c r="U339" s="1005"/>
      <c r="V339" s="86"/>
      <c r="W339" s="1005"/>
      <c r="X339" s="1000"/>
      <c r="Y339" s="1005"/>
      <c r="Z339" s="1000"/>
      <c r="AA339" s="9"/>
      <c r="AB339" s="68"/>
      <c r="AC339" s="50"/>
      <c r="AD339" s="1263"/>
      <c r="AE339" s="1265"/>
      <c r="AF339" s="1267"/>
    </row>
    <row r="340" spans="1:42" ht="41.4">
      <c r="A340" s="28"/>
      <c r="B340" s="28" t="s">
        <v>12</v>
      </c>
      <c r="C340" s="27" t="s">
        <v>126</v>
      </c>
      <c r="D340" s="25"/>
      <c r="E340" s="27"/>
      <c r="F340" s="1251"/>
      <c r="G340" s="25"/>
      <c r="H340" s="26"/>
      <c r="I340" s="1253"/>
      <c r="J340" s="1255"/>
      <c r="K340" s="1257"/>
      <c r="L340" s="1269"/>
      <c r="M340" s="1245"/>
      <c r="N340" s="25" t="s">
        <v>12</v>
      </c>
      <c r="O340" s="104" t="s">
        <v>62</v>
      </c>
      <c r="P340" s="7">
        <v>1</v>
      </c>
      <c r="Q340" s="67">
        <v>7.44</v>
      </c>
      <c r="R340" s="9" t="s">
        <v>16</v>
      </c>
      <c r="S340" s="9" t="s">
        <v>15</v>
      </c>
      <c r="T340" s="30"/>
      <c r="U340" s="1037"/>
      <c r="V340" s="86"/>
      <c r="W340" s="1005"/>
      <c r="X340" s="1000"/>
      <c r="Y340" s="1005"/>
      <c r="Z340" s="1000"/>
      <c r="AA340" s="9"/>
      <c r="AB340" s="8"/>
      <c r="AC340" s="1000"/>
      <c r="AD340" s="1263"/>
      <c r="AE340" s="1265"/>
      <c r="AF340" s="1267"/>
    </row>
    <row r="341" spans="1:42">
      <c r="A341" s="28"/>
      <c r="B341" s="28" t="s">
        <v>8</v>
      </c>
      <c r="C341" s="27" t="s">
        <v>278</v>
      </c>
      <c r="D341" s="25"/>
      <c r="E341" s="27"/>
      <c r="F341" s="1251"/>
      <c r="G341" s="25"/>
      <c r="H341" s="26"/>
      <c r="I341" s="1253"/>
      <c r="J341" s="1255"/>
      <c r="K341" s="1257"/>
      <c r="L341" s="1269"/>
      <c r="M341" s="1245"/>
      <c r="N341" s="25" t="s">
        <v>8</v>
      </c>
      <c r="O341" s="104" t="s">
        <v>17</v>
      </c>
      <c r="P341" s="7">
        <v>1</v>
      </c>
      <c r="Q341" s="67"/>
      <c r="R341" s="9"/>
      <c r="S341" s="9"/>
      <c r="T341" s="30"/>
      <c r="U341" s="1037"/>
      <c r="V341" s="86"/>
      <c r="W341" s="1005"/>
      <c r="X341" s="1000"/>
      <c r="Y341" s="1005"/>
      <c r="Z341" s="1000"/>
      <c r="AA341" s="9"/>
      <c r="AB341" s="8"/>
      <c r="AC341" s="1000"/>
      <c r="AD341" s="1263"/>
      <c r="AE341" s="1265"/>
      <c r="AF341" s="1267"/>
    </row>
    <row r="342" spans="1:42">
      <c r="A342" s="28"/>
      <c r="B342" s="28"/>
      <c r="C342" s="27"/>
      <c r="D342" s="25"/>
      <c r="E342" s="27"/>
      <c r="F342" s="1251"/>
      <c r="G342" s="25"/>
      <c r="H342" s="26"/>
      <c r="I342" s="1253"/>
      <c r="J342" s="1255"/>
      <c r="K342" s="1257"/>
      <c r="L342" s="1269"/>
      <c r="M342" s="1245"/>
      <c r="N342" s="25" t="s">
        <v>57</v>
      </c>
      <c r="O342" s="104" t="s">
        <v>11</v>
      </c>
      <c r="P342" s="7">
        <v>1</v>
      </c>
      <c r="Q342" s="67"/>
      <c r="R342" s="9"/>
      <c r="S342" s="9"/>
      <c r="T342" s="30"/>
      <c r="U342" s="1037"/>
      <c r="V342" s="86"/>
      <c r="W342" s="1005"/>
      <c r="X342" s="1000"/>
      <c r="Y342" s="1005"/>
      <c r="Z342" s="1000"/>
      <c r="AA342" s="9"/>
      <c r="AB342" s="8"/>
      <c r="AC342" s="1000"/>
      <c r="AD342" s="1263"/>
      <c r="AE342" s="1265"/>
      <c r="AF342" s="1267"/>
    </row>
    <row r="343" spans="1:42">
      <c r="A343" s="28"/>
      <c r="B343" s="28"/>
      <c r="C343" s="27"/>
      <c r="D343" s="25"/>
      <c r="E343" s="27"/>
      <c r="F343" s="1251"/>
      <c r="G343" s="25"/>
      <c r="H343" s="26"/>
      <c r="I343" s="1253"/>
      <c r="J343" s="1255"/>
      <c r="K343" s="1257"/>
      <c r="L343" s="1269"/>
      <c r="M343" s="1245"/>
      <c r="N343" s="25" t="s">
        <v>55</v>
      </c>
      <c r="O343" s="104" t="s">
        <v>277</v>
      </c>
      <c r="P343" s="7">
        <v>1</v>
      </c>
      <c r="Q343" s="67">
        <v>12.7</v>
      </c>
      <c r="R343" s="9"/>
      <c r="S343" s="9"/>
      <c r="T343" s="30"/>
      <c r="U343" s="1037"/>
      <c r="V343" s="86"/>
      <c r="W343" s="1005"/>
      <c r="X343" s="1000"/>
      <c r="Y343" s="1005"/>
      <c r="Z343" s="1000"/>
      <c r="AA343" s="9"/>
      <c r="AB343" s="8"/>
      <c r="AC343" s="1000"/>
      <c r="AD343" s="1263"/>
      <c r="AE343" s="1265"/>
      <c r="AF343" s="1267"/>
    </row>
    <row r="344" spans="1:42">
      <c r="A344" s="28"/>
      <c r="B344" s="28"/>
      <c r="C344" s="27"/>
      <c r="D344" s="25"/>
      <c r="E344" s="27"/>
      <c r="F344" s="1251"/>
      <c r="G344" s="25"/>
      <c r="H344" s="26"/>
      <c r="I344" s="1253"/>
      <c r="J344" s="1255"/>
      <c r="K344" s="1257"/>
      <c r="L344" s="1269"/>
      <c r="M344" s="1245"/>
      <c r="N344" s="25" t="s">
        <v>53</v>
      </c>
      <c r="O344" s="104" t="s">
        <v>276</v>
      </c>
      <c r="P344" s="7">
        <v>1</v>
      </c>
      <c r="Q344" s="67">
        <v>8.6</v>
      </c>
      <c r="R344" s="9"/>
      <c r="S344" s="9"/>
      <c r="T344" s="30"/>
      <c r="U344" s="1037"/>
      <c r="V344" s="86"/>
      <c r="W344" s="1005"/>
      <c r="X344" s="1000"/>
      <c r="Y344" s="1005"/>
      <c r="Z344" s="1000"/>
      <c r="AA344" s="9"/>
      <c r="AB344" s="8"/>
      <c r="AC344" s="1000"/>
      <c r="AD344" s="1263"/>
      <c r="AE344" s="1265"/>
      <c r="AF344" s="1267"/>
    </row>
    <row r="345" spans="1:42">
      <c r="A345" s="28"/>
      <c r="B345" s="28"/>
      <c r="C345" s="27"/>
      <c r="D345" s="25"/>
      <c r="E345" s="27"/>
      <c r="F345" s="1251"/>
      <c r="G345" s="25"/>
      <c r="H345" s="26"/>
      <c r="I345" s="1253"/>
      <c r="J345" s="1255"/>
      <c r="K345" s="1257"/>
      <c r="L345" s="1269"/>
      <c r="M345" s="1245"/>
      <c r="N345" s="25" t="s">
        <v>159</v>
      </c>
      <c r="O345" s="104" t="s">
        <v>189</v>
      </c>
      <c r="P345" s="7">
        <v>1</v>
      </c>
      <c r="Q345" s="67">
        <v>8.5</v>
      </c>
      <c r="R345" s="9"/>
      <c r="S345" s="9"/>
      <c r="T345" s="30"/>
      <c r="U345" s="1037"/>
      <c r="V345" s="86"/>
      <c r="W345" s="1005"/>
      <c r="X345" s="1000"/>
      <c r="Y345" s="1005"/>
      <c r="Z345" s="1000"/>
      <c r="AA345" s="9"/>
      <c r="AB345" s="8"/>
      <c r="AC345" s="1000"/>
      <c r="AD345" s="1263"/>
      <c r="AE345" s="1265"/>
      <c r="AF345" s="1267"/>
    </row>
    <row r="346" spans="1:42" s="1083" customFormat="1">
      <c r="A346" s="21"/>
      <c r="B346" s="18"/>
      <c r="C346" s="20"/>
      <c r="D346" s="18"/>
      <c r="E346" s="20"/>
      <c r="F346" s="1260"/>
      <c r="G346" s="18"/>
      <c r="H346" s="19"/>
      <c r="I346" s="1288"/>
      <c r="J346" s="1258"/>
      <c r="K346" s="1274"/>
      <c r="L346" s="1270"/>
      <c r="M346" s="1246"/>
      <c r="N346" s="18"/>
      <c r="O346" s="1161"/>
      <c r="P346" s="16"/>
      <c r="Q346" s="1134"/>
      <c r="R346" s="11"/>
      <c r="S346" s="11"/>
      <c r="T346" s="1134"/>
      <c r="U346" s="1127"/>
      <c r="V346" s="102"/>
      <c r="W346" s="1127"/>
      <c r="X346" s="1134"/>
      <c r="Y346" s="1127"/>
      <c r="Z346" s="12"/>
      <c r="AA346" s="11"/>
      <c r="AB346" s="48"/>
      <c r="AC346" s="47"/>
      <c r="AD346" s="1273"/>
      <c r="AE346" s="1271"/>
      <c r="AF346" s="1272"/>
      <c r="AH346" s="1191"/>
      <c r="AI346" s="1191"/>
      <c r="AJ346" s="1191"/>
      <c r="AK346" s="1191"/>
      <c r="AL346" s="1191"/>
      <c r="AM346" s="1191"/>
      <c r="AN346" s="1191"/>
      <c r="AO346" s="1191"/>
      <c r="AP346" s="1191"/>
    </row>
    <row r="347" spans="1:42">
      <c r="A347" s="75">
        <v>30</v>
      </c>
      <c r="B347" s="73" t="s">
        <v>25</v>
      </c>
      <c r="C347" s="29" t="s">
        <v>99</v>
      </c>
      <c r="D347" s="73"/>
      <c r="E347" s="29"/>
      <c r="F347" s="1289" t="s">
        <v>275</v>
      </c>
      <c r="G347" s="74" t="s">
        <v>25</v>
      </c>
      <c r="H347" s="27" t="s">
        <v>29</v>
      </c>
      <c r="I347" s="1253">
        <v>289</v>
      </c>
      <c r="J347" s="1255" t="s">
        <v>41</v>
      </c>
      <c r="K347" s="1257" t="s">
        <v>274</v>
      </c>
      <c r="L347" s="1268" t="s">
        <v>46</v>
      </c>
      <c r="M347" s="1276"/>
      <c r="N347" s="73" t="s">
        <v>25</v>
      </c>
      <c r="O347" s="104" t="s">
        <v>17</v>
      </c>
      <c r="P347" s="7">
        <v>2</v>
      </c>
      <c r="Q347" s="1133"/>
      <c r="R347" s="9" t="s">
        <v>25</v>
      </c>
      <c r="S347" s="9" t="s">
        <v>24</v>
      </c>
      <c r="T347" s="1133"/>
      <c r="U347" s="1143"/>
      <c r="V347" s="32"/>
      <c r="W347" s="7"/>
      <c r="X347" s="22"/>
      <c r="Y347" s="7"/>
      <c r="Z347" s="22"/>
      <c r="AA347" s="72"/>
      <c r="AB347" s="68"/>
      <c r="AC347" s="50"/>
      <c r="AD347" s="1263"/>
      <c r="AE347" s="1265"/>
      <c r="AF347" s="1267"/>
      <c r="AH347" s="1081"/>
      <c r="AI347" s="1081"/>
      <c r="AJ347" s="1081"/>
      <c r="AK347" s="1081"/>
      <c r="AL347" s="1081"/>
      <c r="AM347" s="1081"/>
      <c r="AN347" s="1081"/>
      <c r="AO347" s="1081"/>
      <c r="AP347" s="1081"/>
    </row>
    <row r="348" spans="1:42">
      <c r="A348" s="28"/>
      <c r="B348" s="25" t="s">
        <v>16</v>
      </c>
      <c r="C348" s="24" t="s">
        <v>95</v>
      </c>
      <c r="D348" s="25"/>
      <c r="E348" s="24"/>
      <c r="F348" s="1251"/>
      <c r="G348" s="25" t="s">
        <v>16</v>
      </c>
      <c r="H348" s="29" t="s">
        <v>22</v>
      </c>
      <c r="I348" s="1253"/>
      <c r="J348" s="1255"/>
      <c r="K348" s="1257"/>
      <c r="L348" s="1269"/>
      <c r="M348" s="1245"/>
      <c r="N348" s="25"/>
      <c r="O348" s="104"/>
      <c r="P348" s="7"/>
      <c r="Q348" s="1133"/>
      <c r="R348" s="9"/>
      <c r="S348" s="9"/>
      <c r="T348" s="1000"/>
      <c r="U348" s="1037"/>
      <c r="V348" s="32"/>
      <c r="W348" s="867"/>
      <c r="X348" s="22"/>
      <c r="Y348" s="867"/>
      <c r="Z348" s="22"/>
      <c r="AA348" s="9"/>
      <c r="AB348" s="68"/>
      <c r="AC348" s="50"/>
      <c r="AD348" s="1263"/>
      <c r="AE348" s="1265"/>
      <c r="AF348" s="1267"/>
      <c r="AH348" s="1081"/>
      <c r="AI348" s="1081"/>
      <c r="AJ348" s="1081"/>
      <c r="AK348" s="1081"/>
      <c r="AL348" s="1081"/>
      <c r="AM348" s="1081"/>
      <c r="AN348" s="1081"/>
      <c r="AO348" s="1081"/>
      <c r="AP348" s="1081"/>
    </row>
    <row r="349" spans="1:42">
      <c r="A349" s="28"/>
      <c r="B349" s="25" t="s">
        <v>18</v>
      </c>
      <c r="C349" s="29" t="s">
        <v>63</v>
      </c>
      <c r="D349" s="25"/>
      <c r="E349" s="29"/>
      <c r="F349" s="1251"/>
      <c r="G349" s="25" t="s">
        <v>18</v>
      </c>
      <c r="H349" s="29" t="s">
        <v>19</v>
      </c>
      <c r="I349" s="1253"/>
      <c r="J349" s="1255"/>
      <c r="K349" s="1257"/>
      <c r="L349" s="1269"/>
      <c r="M349" s="1245"/>
      <c r="N349" s="87"/>
      <c r="O349" s="104"/>
      <c r="P349" s="7"/>
      <c r="Q349" s="1133"/>
      <c r="R349" s="9" t="s">
        <v>16</v>
      </c>
      <c r="S349" s="9" t="s">
        <v>15</v>
      </c>
      <c r="T349" s="1000">
        <v>10</v>
      </c>
      <c r="U349" s="869">
        <v>1</v>
      </c>
      <c r="V349" s="877" t="s">
        <v>14</v>
      </c>
      <c r="W349" s="867">
        <v>2</v>
      </c>
      <c r="X349" s="867" t="s">
        <v>46</v>
      </c>
      <c r="Y349" s="867" t="s">
        <v>46</v>
      </c>
      <c r="Z349" s="22">
        <f t="shared" ref="Z349:Z359" si="13">SUM(W349:Y349)</f>
        <v>2</v>
      </c>
      <c r="AA349" s="9"/>
      <c r="AB349" s="68"/>
      <c r="AC349" s="50"/>
      <c r="AD349" s="1263"/>
      <c r="AE349" s="1265"/>
      <c r="AF349" s="1267"/>
      <c r="AH349" s="1081"/>
      <c r="AI349" s="1081"/>
      <c r="AJ349" s="1081"/>
      <c r="AK349" s="1081"/>
      <c r="AL349" s="1081"/>
      <c r="AM349" s="1081"/>
      <c r="AN349" s="1081"/>
      <c r="AO349" s="1081"/>
      <c r="AP349" s="1081"/>
    </row>
    <row r="350" spans="1:42" ht="41.4">
      <c r="A350" s="28"/>
      <c r="B350" s="28" t="s">
        <v>12</v>
      </c>
      <c r="C350" s="27" t="s">
        <v>13</v>
      </c>
      <c r="D350" s="28"/>
      <c r="E350" s="27"/>
      <c r="F350" s="1251"/>
      <c r="G350" s="25"/>
      <c r="H350" s="26"/>
      <c r="I350" s="1253"/>
      <c r="J350" s="1255"/>
      <c r="K350" s="1257"/>
      <c r="L350" s="1269"/>
      <c r="M350" s="1245"/>
      <c r="N350" s="25"/>
      <c r="O350" s="104"/>
      <c r="P350" s="7"/>
      <c r="Q350" s="1133"/>
      <c r="R350" s="9"/>
      <c r="S350" s="9"/>
      <c r="T350" s="1000"/>
      <c r="U350" s="869">
        <v>2</v>
      </c>
      <c r="V350" s="877" t="s">
        <v>273</v>
      </c>
      <c r="W350" s="867">
        <v>1</v>
      </c>
      <c r="X350" s="867" t="s">
        <v>46</v>
      </c>
      <c r="Y350" s="867" t="s">
        <v>46</v>
      </c>
      <c r="Z350" s="22">
        <f t="shared" si="13"/>
        <v>1</v>
      </c>
      <c r="AA350" s="9"/>
      <c r="AB350" s="68"/>
      <c r="AC350" s="50"/>
      <c r="AD350" s="1263"/>
      <c r="AE350" s="1265"/>
      <c r="AF350" s="1267"/>
      <c r="AH350" s="1081"/>
      <c r="AI350" s="1081"/>
      <c r="AJ350" s="1081"/>
      <c r="AK350" s="1081"/>
      <c r="AL350" s="1081"/>
      <c r="AM350" s="1081"/>
      <c r="AN350" s="1081"/>
      <c r="AO350" s="1081"/>
      <c r="AP350" s="1081"/>
    </row>
    <row r="351" spans="1:42">
      <c r="A351" s="28"/>
      <c r="B351" s="28" t="s">
        <v>8</v>
      </c>
      <c r="C351" s="59" t="s">
        <v>92</v>
      </c>
      <c r="D351" s="28"/>
      <c r="E351" s="27"/>
      <c r="F351" s="1251"/>
      <c r="G351" s="25"/>
      <c r="H351" s="26"/>
      <c r="I351" s="1253"/>
      <c r="J351" s="1255"/>
      <c r="K351" s="1257"/>
      <c r="L351" s="1269"/>
      <c r="M351" s="1245"/>
      <c r="N351" s="25"/>
      <c r="O351" s="104"/>
      <c r="P351" s="7"/>
      <c r="Q351" s="1133"/>
      <c r="R351" s="9"/>
      <c r="S351" s="9"/>
      <c r="T351" s="1000"/>
      <c r="U351" s="869">
        <v>3</v>
      </c>
      <c r="V351" s="877" t="s">
        <v>272</v>
      </c>
      <c r="W351" s="867">
        <v>1</v>
      </c>
      <c r="X351" s="867" t="s">
        <v>46</v>
      </c>
      <c r="Y351" s="867" t="s">
        <v>46</v>
      </c>
      <c r="Z351" s="22">
        <f t="shared" si="13"/>
        <v>1</v>
      </c>
      <c r="AA351" s="9"/>
      <c r="AB351" s="68"/>
      <c r="AC351" s="50"/>
      <c r="AD351" s="1263"/>
      <c r="AE351" s="1265"/>
      <c r="AF351" s="1267"/>
      <c r="AH351" s="1081"/>
      <c r="AI351" s="1081"/>
      <c r="AJ351" s="1081"/>
      <c r="AK351" s="1081"/>
      <c r="AL351" s="1081"/>
      <c r="AM351" s="1081"/>
      <c r="AN351" s="1081"/>
      <c r="AO351" s="1081"/>
      <c r="AP351" s="1081"/>
    </row>
    <row r="352" spans="1:42">
      <c r="A352" s="28"/>
      <c r="B352" s="28"/>
      <c r="C352" s="27"/>
      <c r="D352" s="28"/>
      <c r="E352" s="27"/>
      <c r="F352" s="1251"/>
      <c r="G352" s="25"/>
      <c r="H352" s="26"/>
      <c r="I352" s="1253"/>
      <c r="J352" s="1255"/>
      <c r="K352" s="1257"/>
      <c r="L352" s="1269"/>
      <c r="M352" s="1245"/>
      <c r="N352" s="25"/>
      <c r="O352" s="104"/>
      <c r="P352" s="7"/>
      <c r="Q352" s="1133"/>
      <c r="R352" s="9"/>
      <c r="S352" s="9"/>
      <c r="T352" s="1000"/>
      <c r="U352" s="869">
        <v>4</v>
      </c>
      <c r="V352" s="877" t="s">
        <v>3</v>
      </c>
      <c r="W352" s="867">
        <v>6</v>
      </c>
      <c r="X352" s="867" t="s">
        <v>46</v>
      </c>
      <c r="Y352" s="867">
        <v>1</v>
      </c>
      <c r="Z352" s="22">
        <f t="shared" si="13"/>
        <v>7</v>
      </c>
      <c r="AA352" s="9"/>
      <c r="AB352" s="68"/>
      <c r="AC352" s="50"/>
      <c r="AD352" s="1263"/>
      <c r="AE352" s="1265"/>
      <c r="AF352" s="1267"/>
      <c r="AH352" s="1081"/>
      <c r="AI352" s="1081"/>
      <c r="AJ352" s="1081"/>
      <c r="AK352" s="1081"/>
      <c r="AL352" s="1081"/>
      <c r="AM352" s="1081"/>
      <c r="AN352" s="1081"/>
      <c r="AO352" s="1081"/>
      <c r="AP352" s="1081"/>
    </row>
    <row r="353" spans="1:42">
      <c r="A353" s="28"/>
      <c r="B353" s="28"/>
      <c r="C353" s="27"/>
      <c r="D353" s="28"/>
      <c r="E353" s="27"/>
      <c r="F353" s="1251"/>
      <c r="G353" s="25"/>
      <c r="H353" s="26"/>
      <c r="I353" s="1253"/>
      <c r="J353" s="1255"/>
      <c r="K353" s="1257"/>
      <c r="L353" s="1269"/>
      <c r="M353" s="1245"/>
      <c r="N353" s="25"/>
      <c r="O353" s="104"/>
      <c r="P353" s="7"/>
      <c r="Q353" s="1133"/>
      <c r="R353" s="9"/>
      <c r="S353" s="9"/>
      <c r="T353" s="1000"/>
      <c r="U353" s="869">
        <v>5</v>
      </c>
      <c r="V353" s="877" t="s">
        <v>271</v>
      </c>
      <c r="W353" s="867">
        <v>1</v>
      </c>
      <c r="X353" s="867">
        <v>0</v>
      </c>
      <c r="Y353" s="867" t="s">
        <v>46</v>
      </c>
      <c r="Z353" s="22">
        <f t="shared" si="13"/>
        <v>1</v>
      </c>
      <c r="AA353" s="9"/>
      <c r="AB353" s="68"/>
      <c r="AC353" s="50"/>
      <c r="AD353" s="1263"/>
      <c r="AE353" s="1265"/>
      <c r="AF353" s="1267"/>
      <c r="AH353" s="1081"/>
      <c r="AI353" s="1081"/>
      <c r="AJ353" s="1081"/>
      <c r="AK353" s="1081"/>
      <c r="AL353" s="1081"/>
      <c r="AM353" s="1081"/>
      <c r="AN353" s="1081"/>
      <c r="AO353" s="1081"/>
      <c r="AP353" s="1081"/>
    </row>
    <row r="354" spans="1:42">
      <c r="A354" s="28"/>
      <c r="B354" s="28"/>
      <c r="C354" s="27"/>
      <c r="D354" s="28"/>
      <c r="E354" s="27"/>
      <c r="F354" s="1251"/>
      <c r="G354" s="25"/>
      <c r="H354" s="26"/>
      <c r="I354" s="1253"/>
      <c r="J354" s="1255"/>
      <c r="K354" s="1257"/>
      <c r="L354" s="1269"/>
      <c r="M354" s="1245"/>
      <c r="N354" s="25"/>
      <c r="O354" s="104"/>
      <c r="P354" s="7"/>
      <c r="Q354" s="1133"/>
      <c r="R354" s="9"/>
      <c r="S354" s="9"/>
      <c r="T354" s="1000"/>
      <c r="U354" s="869">
        <v>6</v>
      </c>
      <c r="V354" s="877" t="s">
        <v>270</v>
      </c>
      <c r="W354" s="867">
        <v>4</v>
      </c>
      <c r="X354" s="867"/>
      <c r="Y354" s="867">
        <v>9</v>
      </c>
      <c r="Z354" s="22">
        <f t="shared" si="13"/>
        <v>13</v>
      </c>
      <c r="AA354" s="9"/>
      <c r="AB354" s="68"/>
      <c r="AC354" s="50"/>
      <c r="AD354" s="1263"/>
      <c r="AE354" s="1265"/>
      <c r="AF354" s="1267"/>
      <c r="AH354" s="9"/>
      <c r="AI354" s="9"/>
      <c r="AJ354" s="1005"/>
      <c r="AK354" s="1037"/>
      <c r="AL354" s="72"/>
      <c r="AM354" s="1005"/>
      <c r="AN354" s="1005"/>
      <c r="AO354" s="1005"/>
      <c r="AP354" s="91"/>
    </row>
    <row r="355" spans="1:42">
      <c r="A355" s="28"/>
      <c r="B355" s="28"/>
      <c r="C355" s="27"/>
      <c r="D355" s="28"/>
      <c r="E355" s="27"/>
      <c r="F355" s="1251"/>
      <c r="G355" s="25"/>
      <c r="H355" s="26"/>
      <c r="I355" s="1253"/>
      <c r="J355" s="1255"/>
      <c r="K355" s="1257"/>
      <c r="L355" s="1269"/>
      <c r="M355" s="1245"/>
      <c r="N355" s="25"/>
      <c r="O355" s="104"/>
      <c r="P355" s="7"/>
      <c r="Q355" s="1133"/>
      <c r="R355" s="9"/>
      <c r="S355" s="9"/>
      <c r="T355" s="1000"/>
      <c r="U355" s="869">
        <v>7</v>
      </c>
      <c r="V355" s="877" t="s">
        <v>269</v>
      </c>
      <c r="W355" s="867">
        <v>2</v>
      </c>
      <c r="X355" s="867" t="s">
        <v>46</v>
      </c>
      <c r="Y355" s="867">
        <v>2</v>
      </c>
      <c r="Z355" s="22">
        <f t="shared" si="13"/>
        <v>4</v>
      </c>
      <c r="AA355" s="9"/>
      <c r="AB355" s="68"/>
      <c r="AC355" s="50"/>
      <c r="AD355" s="1263"/>
      <c r="AE355" s="1265"/>
      <c r="AF355" s="1267"/>
      <c r="AH355" s="9"/>
      <c r="AI355" s="9"/>
      <c r="AJ355" s="1005"/>
      <c r="AK355" s="1037"/>
      <c r="AL355" s="72"/>
      <c r="AM355" s="1005"/>
      <c r="AN355" s="1005"/>
      <c r="AO355" s="1005"/>
      <c r="AP355" s="91"/>
    </row>
    <row r="356" spans="1:42">
      <c r="A356" s="28"/>
      <c r="B356" s="28"/>
      <c r="C356" s="27"/>
      <c r="D356" s="28"/>
      <c r="E356" s="27"/>
      <c r="F356" s="1251"/>
      <c r="G356" s="25"/>
      <c r="H356" s="26"/>
      <c r="I356" s="1253"/>
      <c r="J356" s="1255"/>
      <c r="K356" s="1257"/>
      <c r="L356" s="1269"/>
      <c r="M356" s="1245"/>
      <c r="N356" s="25"/>
      <c r="O356" s="104"/>
      <c r="P356" s="7"/>
      <c r="Q356" s="1133"/>
      <c r="R356" s="9"/>
      <c r="S356" s="9"/>
      <c r="T356" s="1000"/>
      <c r="U356" s="869">
        <v>8</v>
      </c>
      <c r="V356" s="877" t="s">
        <v>268</v>
      </c>
      <c r="W356" s="867">
        <v>4</v>
      </c>
      <c r="X356" s="867" t="s">
        <v>46</v>
      </c>
      <c r="Y356" s="867" t="s">
        <v>46</v>
      </c>
      <c r="Z356" s="22">
        <f t="shared" si="13"/>
        <v>4</v>
      </c>
      <c r="AA356" s="9"/>
      <c r="AB356" s="68"/>
      <c r="AC356" s="50"/>
      <c r="AD356" s="1263"/>
      <c r="AE356" s="1265"/>
      <c r="AF356" s="1267"/>
      <c r="AH356" s="9"/>
      <c r="AI356" s="9"/>
      <c r="AJ356" s="1005"/>
      <c r="AK356" s="1037"/>
      <c r="AL356" s="72"/>
      <c r="AM356" s="1005"/>
      <c r="AN356" s="1005"/>
      <c r="AO356" s="1005"/>
      <c r="AP356" s="91"/>
    </row>
    <row r="357" spans="1:42">
      <c r="A357" s="28"/>
      <c r="B357" s="28"/>
      <c r="C357" s="27"/>
      <c r="D357" s="28"/>
      <c r="E357" s="27"/>
      <c r="F357" s="1251"/>
      <c r="G357" s="25"/>
      <c r="H357" s="26"/>
      <c r="I357" s="1253"/>
      <c r="J357" s="1255"/>
      <c r="K357" s="1257"/>
      <c r="L357" s="1269"/>
      <c r="M357" s="1245"/>
      <c r="N357" s="25"/>
      <c r="O357" s="104"/>
      <c r="P357" s="7"/>
      <c r="Q357" s="1133"/>
      <c r="R357" s="9"/>
      <c r="S357" s="9"/>
      <c r="T357" s="1000"/>
      <c r="U357" s="869">
        <v>9</v>
      </c>
      <c r="V357" s="877" t="s">
        <v>267</v>
      </c>
      <c r="W357" s="867">
        <v>1</v>
      </c>
      <c r="X357" s="867">
        <v>2</v>
      </c>
      <c r="Y357" s="867" t="s">
        <v>46</v>
      </c>
      <c r="Z357" s="22">
        <f t="shared" si="13"/>
        <v>3</v>
      </c>
      <c r="AA357" s="9"/>
      <c r="AB357" s="68"/>
      <c r="AC357" s="50"/>
      <c r="AD357" s="1263"/>
      <c r="AE357" s="1265"/>
      <c r="AF357" s="1267"/>
      <c r="AH357" s="9"/>
      <c r="AI357" s="9"/>
      <c r="AJ357" s="1005"/>
      <c r="AK357" s="1037"/>
      <c r="AL357" s="72"/>
      <c r="AM357" s="1005"/>
      <c r="AN357" s="1005"/>
      <c r="AO357" s="1005"/>
      <c r="AP357" s="91"/>
    </row>
    <row r="358" spans="1:42">
      <c r="A358" s="28"/>
      <c r="B358" s="28"/>
      <c r="C358" s="27"/>
      <c r="D358" s="28"/>
      <c r="E358" s="27"/>
      <c r="F358" s="1251"/>
      <c r="G358" s="25"/>
      <c r="H358" s="26"/>
      <c r="I358" s="1253"/>
      <c r="J358" s="1255"/>
      <c r="K358" s="1257"/>
      <c r="L358" s="1269"/>
      <c r="M358" s="1245"/>
      <c r="N358" s="25"/>
      <c r="O358" s="104"/>
      <c r="P358" s="7"/>
      <c r="Q358" s="1133"/>
      <c r="R358" s="9"/>
      <c r="S358" s="9"/>
      <c r="T358" s="1000"/>
      <c r="U358" s="869">
        <v>10</v>
      </c>
      <c r="V358" s="877" t="s">
        <v>266</v>
      </c>
      <c r="W358" s="867">
        <v>0</v>
      </c>
      <c r="X358" s="867" t="s">
        <v>46</v>
      </c>
      <c r="Y358" s="867">
        <v>4</v>
      </c>
      <c r="Z358" s="22">
        <f t="shared" si="13"/>
        <v>4</v>
      </c>
      <c r="AA358" s="9"/>
      <c r="AB358" s="68"/>
      <c r="AC358" s="50"/>
      <c r="AD358" s="1263"/>
      <c r="AE358" s="1265"/>
      <c r="AF358" s="1267"/>
      <c r="AH358" s="9"/>
      <c r="AI358" s="9"/>
      <c r="AJ358" s="1005"/>
      <c r="AK358" s="1037"/>
      <c r="AL358" s="72"/>
      <c r="AM358" s="1005"/>
      <c r="AN358" s="1005"/>
      <c r="AO358" s="1005"/>
      <c r="AP358" s="91"/>
    </row>
    <row r="359" spans="1:42">
      <c r="A359" s="28"/>
      <c r="B359" s="28"/>
      <c r="C359" s="27"/>
      <c r="D359" s="28"/>
      <c r="E359" s="27"/>
      <c r="F359" s="1251"/>
      <c r="G359" s="25"/>
      <c r="H359" s="26"/>
      <c r="I359" s="1253"/>
      <c r="J359" s="1255"/>
      <c r="K359" s="1257"/>
      <c r="L359" s="1269"/>
      <c r="M359" s="1245"/>
      <c r="N359" s="25"/>
      <c r="O359" s="104"/>
      <c r="P359" s="7"/>
      <c r="Q359" s="1133"/>
      <c r="R359" s="9"/>
      <c r="S359" s="9"/>
      <c r="T359" s="1000"/>
      <c r="U359" s="869">
        <v>11</v>
      </c>
      <c r="V359" s="878" t="s">
        <v>265</v>
      </c>
      <c r="W359" s="867">
        <v>0</v>
      </c>
      <c r="X359" s="867">
        <v>3</v>
      </c>
      <c r="Y359" s="867" t="s">
        <v>46</v>
      </c>
      <c r="Z359" s="22">
        <f t="shared" si="13"/>
        <v>3</v>
      </c>
      <c r="AA359" s="9"/>
      <c r="AB359" s="68"/>
      <c r="AC359" s="50"/>
      <c r="AD359" s="1263"/>
      <c r="AE359" s="1265"/>
      <c r="AF359" s="1267"/>
      <c r="AH359" s="9"/>
      <c r="AI359" s="9"/>
      <c r="AJ359" s="1005"/>
      <c r="AK359" s="1037"/>
      <c r="AL359" s="72"/>
      <c r="AM359" s="1005"/>
      <c r="AN359" s="1005"/>
      <c r="AO359" s="1005"/>
      <c r="AP359" s="91"/>
    </row>
    <row r="360" spans="1:42">
      <c r="A360" s="28"/>
      <c r="B360" s="28"/>
      <c r="C360" s="27"/>
      <c r="D360" s="28"/>
      <c r="E360" s="27"/>
      <c r="F360" s="1251"/>
      <c r="G360" s="25"/>
      <c r="H360" s="26"/>
      <c r="I360" s="1253"/>
      <c r="J360" s="1255"/>
      <c r="K360" s="1257"/>
      <c r="L360" s="1269"/>
      <c r="M360" s="1245"/>
      <c r="N360" s="25"/>
      <c r="O360" s="104"/>
      <c r="P360" s="7"/>
      <c r="Q360" s="1133"/>
      <c r="R360" s="9"/>
      <c r="S360" s="9"/>
      <c r="T360" s="1000"/>
      <c r="U360" s="869">
        <v>12</v>
      </c>
      <c r="V360" s="877" t="s">
        <v>264</v>
      </c>
      <c r="W360" s="867" t="s">
        <v>258</v>
      </c>
      <c r="X360" s="867">
        <v>0</v>
      </c>
      <c r="Y360" s="867">
        <v>0</v>
      </c>
      <c r="Z360" s="22" t="s">
        <v>258</v>
      </c>
      <c r="AA360" s="9"/>
      <c r="AB360" s="68"/>
      <c r="AC360" s="50"/>
      <c r="AD360" s="1263"/>
      <c r="AE360" s="1265"/>
      <c r="AF360" s="1267"/>
      <c r="AH360" s="9"/>
      <c r="AI360" s="9"/>
      <c r="AJ360" s="1005"/>
      <c r="AK360" s="1037"/>
      <c r="AL360" s="72"/>
      <c r="AM360" s="1005"/>
      <c r="AN360" s="1005"/>
      <c r="AO360" s="1005"/>
      <c r="AP360" s="91"/>
    </row>
    <row r="361" spans="1:42">
      <c r="A361" s="28"/>
      <c r="B361" s="28"/>
      <c r="C361" s="27"/>
      <c r="D361" s="28"/>
      <c r="E361" s="27"/>
      <c r="F361" s="1251"/>
      <c r="G361" s="25"/>
      <c r="H361" s="26"/>
      <c r="I361" s="1253"/>
      <c r="J361" s="1255"/>
      <c r="K361" s="1257"/>
      <c r="L361" s="1269"/>
      <c r="M361" s="1245"/>
      <c r="N361" s="25"/>
      <c r="O361" s="104"/>
      <c r="P361" s="7"/>
      <c r="Q361" s="1133"/>
      <c r="R361" s="9"/>
      <c r="S361" s="9"/>
      <c r="T361" s="1000"/>
      <c r="U361" s="869">
        <v>13</v>
      </c>
      <c r="V361" s="877" t="s">
        <v>263</v>
      </c>
      <c r="W361" s="867">
        <v>1</v>
      </c>
      <c r="X361" s="867">
        <v>0</v>
      </c>
      <c r="Y361" s="867">
        <v>0</v>
      </c>
      <c r="Z361" s="22">
        <f>SUM(W361:Y361)</f>
        <v>1</v>
      </c>
      <c r="AA361" s="9"/>
      <c r="AB361" s="68"/>
      <c r="AC361" s="50"/>
      <c r="AD361" s="1263"/>
      <c r="AE361" s="1265"/>
      <c r="AF361" s="1267"/>
      <c r="AH361" s="9"/>
      <c r="AI361" s="9"/>
      <c r="AJ361" s="1005"/>
      <c r="AK361" s="1037"/>
      <c r="AL361" s="72"/>
      <c r="AM361" s="1005"/>
      <c r="AN361" s="1005"/>
      <c r="AO361" s="1005"/>
      <c r="AP361" s="91"/>
    </row>
    <row r="362" spans="1:42">
      <c r="A362" s="28"/>
      <c r="B362" s="28"/>
      <c r="C362" s="27"/>
      <c r="D362" s="28"/>
      <c r="E362" s="27"/>
      <c r="F362" s="1251"/>
      <c r="G362" s="25"/>
      <c r="H362" s="26"/>
      <c r="I362" s="1253"/>
      <c r="J362" s="1255"/>
      <c r="K362" s="1257"/>
      <c r="L362" s="1269"/>
      <c r="M362" s="1245"/>
      <c r="N362" s="25"/>
      <c r="O362" s="104"/>
      <c r="P362" s="7"/>
      <c r="Q362" s="1133"/>
      <c r="R362" s="9"/>
      <c r="S362" s="9"/>
      <c r="T362" s="1000"/>
      <c r="U362" s="869">
        <v>14</v>
      </c>
      <c r="V362" s="877" t="s">
        <v>262</v>
      </c>
      <c r="W362" s="867">
        <v>1</v>
      </c>
      <c r="X362" s="867">
        <v>0</v>
      </c>
      <c r="Y362" s="867">
        <v>0</v>
      </c>
      <c r="Z362" s="22">
        <f>SUM(W362:Y362)</f>
        <v>1</v>
      </c>
      <c r="AA362" s="9"/>
      <c r="AB362" s="68"/>
      <c r="AC362" s="50"/>
      <c r="AD362" s="1263"/>
      <c r="AE362" s="1265"/>
      <c r="AF362" s="1267"/>
      <c r="AH362" s="9"/>
      <c r="AI362" s="9"/>
      <c r="AJ362" s="1005"/>
      <c r="AK362" s="1037"/>
      <c r="AL362" s="72"/>
      <c r="AM362" s="1005"/>
      <c r="AN362" s="1005"/>
      <c r="AO362" s="1005"/>
      <c r="AP362" s="91"/>
    </row>
    <row r="363" spans="1:42">
      <c r="A363" s="28"/>
      <c r="B363" s="28"/>
      <c r="C363" s="27"/>
      <c r="D363" s="28"/>
      <c r="E363" s="27"/>
      <c r="F363" s="1251"/>
      <c r="G363" s="25"/>
      <c r="H363" s="26"/>
      <c r="I363" s="1253"/>
      <c r="J363" s="1255"/>
      <c r="K363" s="1257"/>
      <c r="L363" s="1269"/>
      <c r="M363" s="1245"/>
      <c r="N363" s="25"/>
      <c r="O363" s="104"/>
      <c r="P363" s="7"/>
      <c r="Q363" s="1133"/>
      <c r="R363" s="9"/>
      <c r="S363" s="9"/>
      <c r="T363" s="1000"/>
      <c r="U363" s="869">
        <v>15</v>
      </c>
      <c r="V363" s="877" t="s">
        <v>261</v>
      </c>
      <c r="W363" s="867">
        <v>0</v>
      </c>
      <c r="X363" s="867">
        <v>1</v>
      </c>
      <c r="Y363" s="867">
        <v>0</v>
      </c>
      <c r="Z363" s="22">
        <f>SUM(W363:Y363)</f>
        <v>1</v>
      </c>
      <c r="AA363" s="9"/>
      <c r="AB363" s="68"/>
      <c r="AC363" s="50"/>
      <c r="AD363" s="1263"/>
      <c r="AE363" s="1265"/>
      <c r="AF363" s="1267"/>
      <c r="AH363" s="9"/>
      <c r="AI363" s="9"/>
      <c r="AJ363" s="1005"/>
      <c r="AK363" s="1037"/>
      <c r="AL363" s="72"/>
      <c r="AM363" s="1005"/>
      <c r="AN363" s="1005"/>
      <c r="AO363" s="1005"/>
      <c r="AP363" s="91"/>
    </row>
    <row r="364" spans="1:42">
      <c r="A364" s="28"/>
      <c r="B364" s="28"/>
      <c r="C364" s="27"/>
      <c r="D364" s="28"/>
      <c r="E364" s="27"/>
      <c r="F364" s="1251"/>
      <c r="G364" s="25"/>
      <c r="H364" s="26"/>
      <c r="I364" s="1253"/>
      <c r="J364" s="1255"/>
      <c r="K364" s="1257"/>
      <c r="L364" s="1269"/>
      <c r="M364" s="1245"/>
      <c r="N364" s="25"/>
      <c r="O364" s="104"/>
      <c r="P364" s="7"/>
      <c r="Q364" s="1133"/>
      <c r="R364" s="9"/>
      <c r="S364" s="9"/>
      <c r="T364" s="1000"/>
      <c r="U364" s="869">
        <v>16</v>
      </c>
      <c r="V364" s="877" t="s">
        <v>260</v>
      </c>
      <c r="W364" s="867" t="s">
        <v>256</v>
      </c>
      <c r="X364" s="867">
        <v>0</v>
      </c>
      <c r="Y364" s="867">
        <v>0</v>
      </c>
      <c r="Z364" s="867" t="s">
        <v>256</v>
      </c>
      <c r="AA364" s="9"/>
      <c r="AB364" s="68"/>
      <c r="AC364" s="50"/>
      <c r="AD364" s="1263"/>
      <c r="AE364" s="1265"/>
      <c r="AF364" s="1267"/>
      <c r="AH364" s="9"/>
      <c r="AI364" s="9"/>
      <c r="AJ364" s="1005"/>
      <c r="AK364" s="1037"/>
      <c r="AL364" s="72"/>
      <c r="AM364" s="1005"/>
      <c r="AN364" s="1005"/>
      <c r="AO364" s="1005"/>
      <c r="AP364" s="91"/>
    </row>
    <row r="365" spans="1:42">
      <c r="A365" s="28"/>
      <c r="B365" s="28"/>
      <c r="C365" s="27"/>
      <c r="D365" s="28"/>
      <c r="E365" s="27"/>
      <c r="F365" s="1251"/>
      <c r="G365" s="25"/>
      <c r="H365" s="26"/>
      <c r="I365" s="1253"/>
      <c r="J365" s="1255"/>
      <c r="K365" s="1257"/>
      <c r="L365" s="1269"/>
      <c r="M365" s="1245"/>
      <c r="N365" s="25"/>
      <c r="O365" s="104"/>
      <c r="P365" s="7"/>
      <c r="Q365" s="1133"/>
      <c r="R365" s="9"/>
      <c r="S365" s="9"/>
      <c r="T365" s="1000"/>
      <c r="U365" s="869">
        <v>17</v>
      </c>
      <c r="V365" s="877" t="s">
        <v>259</v>
      </c>
      <c r="W365" s="867" t="s">
        <v>258</v>
      </c>
      <c r="X365" s="867">
        <v>0</v>
      </c>
      <c r="Y365" s="867">
        <v>0</v>
      </c>
      <c r="Z365" s="867" t="s">
        <v>258</v>
      </c>
      <c r="AA365" s="9"/>
      <c r="AB365" s="68"/>
      <c r="AC365" s="50"/>
      <c r="AD365" s="1263"/>
      <c r="AE365" s="1265"/>
      <c r="AF365" s="1267"/>
      <c r="AH365" s="9"/>
      <c r="AI365" s="9"/>
      <c r="AJ365" s="1005"/>
      <c r="AK365" s="1037"/>
      <c r="AL365" s="72"/>
      <c r="AM365" s="1005"/>
      <c r="AN365" s="1005"/>
      <c r="AO365" s="1005"/>
      <c r="AP365" s="91"/>
    </row>
    <row r="366" spans="1:42">
      <c r="A366" s="28"/>
      <c r="B366" s="28"/>
      <c r="C366" s="27"/>
      <c r="D366" s="28"/>
      <c r="E366" s="27"/>
      <c r="F366" s="1251"/>
      <c r="G366" s="25"/>
      <c r="H366" s="26"/>
      <c r="I366" s="1253"/>
      <c r="J366" s="1255"/>
      <c r="K366" s="1257"/>
      <c r="L366" s="1269"/>
      <c r="M366" s="1245"/>
      <c r="N366" s="25"/>
      <c r="O366" s="104"/>
      <c r="P366" s="7"/>
      <c r="Q366" s="1133"/>
      <c r="R366" s="9"/>
      <c r="S366" s="9"/>
      <c r="T366" s="1000"/>
      <c r="U366" s="869">
        <v>18</v>
      </c>
      <c r="V366" s="877" t="s">
        <v>257</v>
      </c>
      <c r="W366" s="867" t="s">
        <v>256</v>
      </c>
      <c r="X366" s="867">
        <v>0</v>
      </c>
      <c r="Y366" s="867">
        <v>0</v>
      </c>
      <c r="Z366" s="867" t="s">
        <v>256</v>
      </c>
      <c r="AA366" s="9"/>
      <c r="AB366" s="68"/>
      <c r="AC366" s="50"/>
      <c r="AD366" s="1263"/>
      <c r="AE366" s="1265"/>
      <c r="AF366" s="1267"/>
      <c r="AH366" s="9"/>
      <c r="AI366" s="9"/>
      <c r="AJ366" s="1005"/>
      <c r="AK366" s="1037"/>
      <c r="AL366" s="72"/>
      <c r="AM366" s="1005"/>
      <c r="AN366" s="1005"/>
      <c r="AO366" s="1005"/>
      <c r="AP366" s="91"/>
    </row>
    <row r="367" spans="1:42">
      <c r="A367" s="28"/>
      <c r="B367" s="28"/>
      <c r="C367" s="27"/>
      <c r="D367" s="28"/>
      <c r="E367" s="27"/>
      <c r="F367" s="1251"/>
      <c r="G367" s="25"/>
      <c r="H367" s="26"/>
      <c r="I367" s="1253"/>
      <c r="J367" s="1255"/>
      <c r="K367" s="1257"/>
      <c r="L367" s="1269"/>
      <c r="M367" s="1245"/>
      <c r="N367" s="25"/>
      <c r="O367" s="104"/>
      <c r="P367" s="7"/>
      <c r="Q367" s="1133"/>
      <c r="R367" s="9"/>
      <c r="S367" s="9"/>
      <c r="T367" s="1000"/>
      <c r="U367" s="869">
        <v>19</v>
      </c>
      <c r="V367" s="877" t="s">
        <v>255</v>
      </c>
      <c r="W367" s="867">
        <v>5</v>
      </c>
      <c r="X367" s="867">
        <v>0</v>
      </c>
      <c r="Y367" s="867">
        <v>0</v>
      </c>
      <c r="Z367" s="22">
        <f t="shared" ref="Z367:Z375" si="14">SUM(W367:Y367)</f>
        <v>5</v>
      </c>
      <c r="AA367" s="9"/>
      <c r="AB367" s="68"/>
      <c r="AC367" s="50"/>
      <c r="AD367" s="1263"/>
      <c r="AE367" s="1265"/>
      <c r="AF367" s="1267"/>
      <c r="AH367" s="9"/>
      <c r="AI367" s="9"/>
      <c r="AJ367" s="1005"/>
      <c r="AK367" s="1037"/>
      <c r="AL367" s="72"/>
      <c r="AM367" s="1005"/>
      <c r="AN367" s="1005"/>
      <c r="AO367" s="1005"/>
      <c r="AP367" s="91"/>
    </row>
    <row r="368" spans="1:42">
      <c r="A368" s="28"/>
      <c r="B368" s="28"/>
      <c r="C368" s="27"/>
      <c r="D368" s="28"/>
      <c r="E368" s="27"/>
      <c r="F368" s="1251"/>
      <c r="G368" s="25"/>
      <c r="H368" s="26"/>
      <c r="I368" s="1253"/>
      <c r="J368" s="1255"/>
      <c r="K368" s="1257"/>
      <c r="L368" s="1269"/>
      <c r="M368" s="1245"/>
      <c r="N368" s="25"/>
      <c r="O368" s="104"/>
      <c r="P368" s="7"/>
      <c r="Q368" s="1133"/>
      <c r="R368" s="9"/>
      <c r="S368" s="9"/>
      <c r="T368" s="1000"/>
      <c r="U368" s="869">
        <v>20</v>
      </c>
      <c r="V368" s="877" t="s">
        <v>254</v>
      </c>
      <c r="W368" s="867">
        <v>0</v>
      </c>
      <c r="X368" s="867">
        <v>2</v>
      </c>
      <c r="Y368" s="867">
        <v>0</v>
      </c>
      <c r="Z368" s="22">
        <f t="shared" si="14"/>
        <v>2</v>
      </c>
      <c r="AA368" s="9"/>
      <c r="AB368" s="68"/>
      <c r="AC368" s="50"/>
      <c r="AD368" s="1263"/>
      <c r="AE368" s="1265"/>
      <c r="AF368" s="1267"/>
      <c r="AH368" s="9"/>
      <c r="AI368" s="9"/>
      <c r="AJ368" s="1005"/>
      <c r="AK368" s="1037"/>
      <c r="AL368" s="72"/>
      <c r="AM368" s="1005"/>
      <c r="AN368" s="1005"/>
      <c r="AO368" s="1005"/>
      <c r="AP368" s="91"/>
    </row>
    <row r="369" spans="1:42">
      <c r="A369" s="28"/>
      <c r="B369" s="28"/>
      <c r="C369" s="27"/>
      <c r="D369" s="28"/>
      <c r="E369" s="27"/>
      <c r="F369" s="1251"/>
      <c r="G369" s="25"/>
      <c r="H369" s="26"/>
      <c r="I369" s="1253"/>
      <c r="J369" s="1255"/>
      <c r="K369" s="1257"/>
      <c r="L369" s="1269"/>
      <c r="M369" s="1245"/>
      <c r="N369" s="25"/>
      <c r="O369" s="104"/>
      <c r="P369" s="7"/>
      <c r="Q369" s="1133"/>
      <c r="R369" s="9"/>
      <c r="S369" s="9"/>
      <c r="T369" s="1000"/>
      <c r="U369" s="869">
        <v>21</v>
      </c>
      <c r="V369" s="877" t="s">
        <v>149</v>
      </c>
      <c r="W369" s="867">
        <v>2</v>
      </c>
      <c r="X369" s="867">
        <v>0</v>
      </c>
      <c r="Y369" s="867">
        <v>0</v>
      </c>
      <c r="Z369" s="22">
        <f t="shared" si="14"/>
        <v>2</v>
      </c>
      <c r="AA369" s="9"/>
      <c r="AB369" s="68"/>
      <c r="AC369" s="50"/>
      <c r="AD369" s="1263"/>
      <c r="AE369" s="1265"/>
      <c r="AF369" s="1267"/>
      <c r="AH369" s="9"/>
      <c r="AI369" s="9"/>
      <c r="AJ369" s="1005"/>
      <c r="AK369" s="1037"/>
      <c r="AL369" s="72"/>
      <c r="AM369" s="1005"/>
      <c r="AN369" s="1005"/>
      <c r="AO369" s="1005"/>
      <c r="AP369" s="91"/>
    </row>
    <row r="370" spans="1:42">
      <c r="A370" s="28"/>
      <c r="B370" s="28"/>
      <c r="C370" s="27"/>
      <c r="D370" s="28"/>
      <c r="E370" s="27"/>
      <c r="F370" s="1251"/>
      <c r="G370" s="25"/>
      <c r="H370" s="26"/>
      <c r="I370" s="1253"/>
      <c r="J370" s="1255"/>
      <c r="K370" s="1257"/>
      <c r="L370" s="1269"/>
      <c r="M370" s="1245"/>
      <c r="N370" s="25"/>
      <c r="O370" s="104"/>
      <c r="P370" s="7"/>
      <c r="Q370" s="1133"/>
      <c r="R370" s="9"/>
      <c r="S370" s="9"/>
      <c r="T370" s="1000"/>
      <c r="U370" s="869">
        <v>22</v>
      </c>
      <c r="V370" s="877" t="s">
        <v>253</v>
      </c>
      <c r="W370" s="867">
        <v>0</v>
      </c>
      <c r="X370" s="867">
        <v>0</v>
      </c>
      <c r="Y370" s="867">
        <v>20</v>
      </c>
      <c r="Z370" s="22">
        <f t="shared" si="14"/>
        <v>20</v>
      </c>
      <c r="AA370" s="9"/>
      <c r="AB370" s="68"/>
      <c r="AC370" s="50"/>
      <c r="AD370" s="1263"/>
      <c r="AE370" s="1265"/>
      <c r="AF370" s="1267"/>
      <c r="AH370" s="9"/>
      <c r="AI370" s="9"/>
      <c r="AJ370" s="1005"/>
      <c r="AK370" s="1037"/>
      <c r="AL370" s="72"/>
      <c r="AM370" s="1005"/>
      <c r="AN370" s="1005"/>
      <c r="AO370" s="1005"/>
      <c r="AP370" s="91"/>
    </row>
    <row r="371" spans="1:42">
      <c r="A371" s="28"/>
      <c r="B371" s="28"/>
      <c r="C371" s="27"/>
      <c r="D371" s="28"/>
      <c r="E371" s="27"/>
      <c r="F371" s="1251"/>
      <c r="G371" s="25"/>
      <c r="H371" s="26"/>
      <c r="I371" s="1253"/>
      <c r="J371" s="1255"/>
      <c r="K371" s="1257"/>
      <c r="L371" s="1269"/>
      <c r="M371" s="1245"/>
      <c r="N371" s="25"/>
      <c r="O371" s="104"/>
      <c r="P371" s="7"/>
      <c r="Q371" s="1133"/>
      <c r="R371" s="9"/>
      <c r="S371" s="9"/>
      <c r="T371" s="1000"/>
      <c r="U371" s="869">
        <v>23</v>
      </c>
      <c r="V371" s="877" t="s">
        <v>2</v>
      </c>
      <c r="W371" s="867">
        <v>50</v>
      </c>
      <c r="X371" s="867">
        <v>0</v>
      </c>
      <c r="Y371" s="867">
        <v>0</v>
      </c>
      <c r="Z371" s="22">
        <f t="shared" si="14"/>
        <v>50</v>
      </c>
      <c r="AA371" s="9"/>
      <c r="AB371" s="68"/>
      <c r="AC371" s="50"/>
      <c r="AD371" s="1263"/>
      <c r="AE371" s="1265"/>
      <c r="AF371" s="1267"/>
      <c r="AH371" s="9"/>
      <c r="AI371" s="9"/>
      <c r="AJ371" s="1005"/>
      <c r="AK371" s="1037"/>
      <c r="AL371" s="72"/>
      <c r="AM371" s="1005"/>
      <c r="AN371" s="1005"/>
      <c r="AO371" s="1005"/>
      <c r="AP371" s="91"/>
    </row>
    <row r="372" spans="1:42">
      <c r="A372" s="28"/>
      <c r="B372" s="28"/>
      <c r="C372" s="27"/>
      <c r="D372" s="28"/>
      <c r="E372" s="27"/>
      <c r="F372" s="1251"/>
      <c r="G372" s="25"/>
      <c r="H372" s="26"/>
      <c r="I372" s="1253"/>
      <c r="J372" s="1255"/>
      <c r="K372" s="1257"/>
      <c r="L372" s="1269"/>
      <c r="M372" s="1245"/>
      <c r="N372" s="25"/>
      <c r="O372" s="104"/>
      <c r="P372" s="7"/>
      <c r="Q372" s="1133"/>
      <c r="R372" s="9"/>
      <c r="S372" s="9"/>
      <c r="T372" s="1000"/>
      <c r="U372" s="869">
        <v>24</v>
      </c>
      <c r="V372" s="877" t="s">
        <v>252</v>
      </c>
      <c r="W372" s="867">
        <v>0</v>
      </c>
      <c r="X372" s="867">
        <v>0</v>
      </c>
      <c r="Y372" s="867">
        <v>1</v>
      </c>
      <c r="Z372" s="22">
        <f t="shared" si="14"/>
        <v>1</v>
      </c>
      <c r="AA372" s="9"/>
      <c r="AB372" s="68"/>
      <c r="AC372" s="50"/>
      <c r="AD372" s="1263"/>
      <c r="AE372" s="1265"/>
      <c r="AF372" s="1267"/>
      <c r="AH372" s="9"/>
      <c r="AI372" s="9"/>
      <c r="AJ372" s="1005"/>
      <c r="AK372" s="1037"/>
      <c r="AL372" s="72"/>
      <c r="AM372" s="1005"/>
      <c r="AN372" s="1005"/>
      <c r="AO372" s="1005"/>
      <c r="AP372" s="91"/>
    </row>
    <row r="373" spans="1:42">
      <c r="A373" s="28"/>
      <c r="B373" s="28"/>
      <c r="C373" s="27"/>
      <c r="D373" s="28"/>
      <c r="E373" s="27"/>
      <c r="F373" s="1251"/>
      <c r="G373" s="25"/>
      <c r="H373" s="26"/>
      <c r="I373" s="1253"/>
      <c r="J373" s="1255"/>
      <c r="K373" s="1257"/>
      <c r="L373" s="1269"/>
      <c r="M373" s="1245"/>
      <c r="N373" s="25"/>
      <c r="O373" s="104"/>
      <c r="P373" s="7"/>
      <c r="Q373" s="1133"/>
      <c r="R373" s="9"/>
      <c r="S373" s="9"/>
      <c r="T373" s="1000"/>
      <c r="U373" s="869">
        <v>25</v>
      </c>
      <c r="V373" s="877" t="s">
        <v>0</v>
      </c>
      <c r="W373" s="867">
        <v>0</v>
      </c>
      <c r="X373" s="867">
        <v>0</v>
      </c>
      <c r="Y373" s="867">
        <v>7</v>
      </c>
      <c r="Z373" s="22">
        <f t="shared" si="14"/>
        <v>7</v>
      </c>
      <c r="AA373" s="9"/>
      <c r="AB373" s="68"/>
      <c r="AC373" s="50"/>
      <c r="AD373" s="1263"/>
      <c r="AE373" s="1265"/>
      <c r="AF373" s="1267"/>
      <c r="AH373" s="9"/>
      <c r="AI373" s="9"/>
      <c r="AJ373" s="1005"/>
      <c r="AK373" s="1037"/>
      <c r="AL373" s="72"/>
      <c r="AM373" s="1005"/>
      <c r="AN373" s="1005"/>
      <c r="AO373" s="1005"/>
      <c r="AP373" s="91"/>
    </row>
    <row r="374" spans="1:42">
      <c r="A374" s="28"/>
      <c r="B374" s="28"/>
      <c r="C374" s="27"/>
      <c r="D374" s="28"/>
      <c r="E374" s="27"/>
      <c r="F374" s="1251"/>
      <c r="G374" s="25"/>
      <c r="H374" s="26"/>
      <c r="I374" s="1253"/>
      <c r="J374" s="1255"/>
      <c r="K374" s="1257"/>
      <c r="L374" s="1269"/>
      <c r="M374" s="1245"/>
      <c r="N374" s="25"/>
      <c r="O374" s="104"/>
      <c r="P374" s="7"/>
      <c r="Q374" s="1133"/>
      <c r="R374" s="9"/>
      <c r="S374" s="9"/>
      <c r="T374" s="1000"/>
      <c r="U374" s="869">
        <v>26</v>
      </c>
      <c r="V374" s="877" t="s">
        <v>251</v>
      </c>
      <c r="W374" s="867">
        <v>0</v>
      </c>
      <c r="X374" s="867">
        <v>0</v>
      </c>
      <c r="Y374" s="867">
        <v>1</v>
      </c>
      <c r="Z374" s="22">
        <f t="shared" si="14"/>
        <v>1</v>
      </c>
      <c r="AA374" s="9"/>
      <c r="AB374" s="68"/>
      <c r="AC374" s="50"/>
      <c r="AD374" s="1263"/>
      <c r="AE374" s="1265"/>
      <c r="AF374" s="1267"/>
      <c r="AH374" s="9"/>
      <c r="AI374" s="9"/>
      <c r="AJ374" s="1005"/>
      <c r="AK374" s="1037"/>
      <c r="AL374" s="72"/>
      <c r="AM374" s="1005"/>
      <c r="AN374" s="1005"/>
      <c r="AO374" s="1005"/>
      <c r="AP374" s="91"/>
    </row>
    <row r="375" spans="1:42">
      <c r="A375" s="28"/>
      <c r="B375" s="28"/>
      <c r="C375" s="27"/>
      <c r="D375" s="28"/>
      <c r="E375" s="27"/>
      <c r="F375" s="1251"/>
      <c r="G375" s="25"/>
      <c r="H375" s="26"/>
      <c r="I375" s="1253"/>
      <c r="J375" s="1255"/>
      <c r="K375" s="1257"/>
      <c r="L375" s="1269"/>
      <c r="M375" s="1245"/>
      <c r="N375" s="25"/>
      <c r="O375" s="104"/>
      <c r="P375" s="7"/>
      <c r="Q375" s="1133"/>
      <c r="R375" s="9"/>
      <c r="S375" s="9"/>
      <c r="T375" s="1000"/>
      <c r="U375" s="869">
        <v>27</v>
      </c>
      <c r="V375" s="877" t="s">
        <v>250</v>
      </c>
      <c r="W375" s="867">
        <v>0</v>
      </c>
      <c r="X375" s="867">
        <v>0</v>
      </c>
      <c r="Y375" s="867">
        <v>4</v>
      </c>
      <c r="Z375" s="22">
        <f t="shared" si="14"/>
        <v>4</v>
      </c>
      <c r="AA375" s="9"/>
      <c r="AB375" s="68"/>
      <c r="AC375" s="50"/>
      <c r="AD375" s="1263"/>
      <c r="AE375" s="1265"/>
      <c r="AF375" s="1267"/>
      <c r="AH375" s="9"/>
      <c r="AI375" s="9"/>
      <c r="AJ375" s="1005"/>
      <c r="AK375" s="1037"/>
      <c r="AL375" s="72"/>
      <c r="AM375" s="1005"/>
      <c r="AN375" s="1005"/>
      <c r="AO375" s="1005"/>
      <c r="AP375" s="91"/>
    </row>
    <row r="376" spans="1:42">
      <c r="A376" s="28"/>
      <c r="B376" s="28"/>
      <c r="C376" s="27"/>
      <c r="D376" s="28"/>
      <c r="E376" s="27"/>
      <c r="F376" s="1251"/>
      <c r="G376" s="25"/>
      <c r="H376" s="26"/>
      <c r="I376" s="1253"/>
      <c r="J376" s="1255"/>
      <c r="K376" s="1257"/>
      <c r="L376" s="1269"/>
      <c r="M376" s="1245"/>
      <c r="N376" s="25"/>
      <c r="O376" s="104"/>
      <c r="P376" s="7"/>
      <c r="Q376" s="1133"/>
      <c r="R376" s="9"/>
      <c r="S376" s="9"/>
      <c r="T376" s="1000"/>
      <c r="U376" s="869">
        <v>28</v>
      </c>
      <c r="V376" s="877" t="s">
        <v>249</v>
      </c>
      <c r="W376" s="867" t="s">
        <v>103</v>
      </c>
      <c r="X376" s="867">
        <v>0</v>
      </c>
      <c r="Y376" s="867">
        <v>0</v>
      </c>
      <c r="Z376" s="867" t="s">
        <v>103</v>
      </c>
      <c r="AA376" s="9"/>
      <c r="AB376" s="68"/>
      <c r="AC376" s="50"/>
      <c r="AD376" s="1263"/>
      <c r="AE376" s="1265"/>
      <c r="AF376" s="1267"/>
      <c r="AH376" s="9"/>
      <c r="AI376" s="9"/>
      <c r="AJ376" s="1005"/>
      <c r="AK376" s="1037"/>
      <c r="AL376" s="72"/>
      <c r="AM376" s="1005"/>
      <c r="AN376" s="1005"/>
      <c r="AO376" s="1005"/>
      <c r="AP376" s="91"/>
    </row>
    <row r="377" spans="1:42">
      <c r="A377" s="28"/>
      <c r="B377" s="28"/>
      <c r="C377" s="27"/>
      <c r="D377" s="28"/>
      <c r="E377" s="27"/>
      <c r="F377" s="1251"/>
      <c r="G377" s="25"/>
      <c r="H377" s="26"/>
      <c r="I377" s="1253"/>
      <c r="J377" s="1255"/>
      <c r="K377" s="1257"/>
      <c r="L377" s="1269"/>
      <c r="M377" s="1245"/>
      <c r="N377" s="25"/>
      <c r="O377" s="104"/>
      <c r="P377" s="7"/>
      <c r="Q377" s="1133"/>
      <c r="R377" s="9"/>
      <c r="S377" s="9"/>
      <c r="T377" s="1000"/>
      <c r="U377" s="869">
        <v>29</v>
      </c>
      <c r="V377" s="877" t="s">
        <v>248</v>
      </c>
      <c r="W377" s="867">
        <v>0</v>
      </c>
      <c r="X377" s="867">
        <v>1</v>
      </c>
      <c r="Y377" s="867">
        <v>0</v>
      </c>
      <c r="Z377" s="22">
        <f>SUM(W377:Y377)</f>
        <v>1</v>
      </c>
      <c r="AA377" s="9"/>
      <c r="AB377" s="68"/>
      <c r="AC377" s="50"/>
      <c r="AD377" s="1263"/>
      <c r="AE377" s="1265"/>
      <c r="AF377" s="1267"/>
      <c r="AH377" s="9"/>
      <c r="AI377" s="9"/>
      <c r="AJ377" s="1005"/>
      <c r="AK377" s="1037"/>
      <c r="AL377" s="72"/>
      <c r="AM377" s="1005"/>
      <c r="AN377" s="1005"/>
      <c r="AO377" s="1005"/>
      <c r="AP377" s="91"/>
    </row>
    <row r="378" spans="1:42">
      <c r="A378" s="28"/>
      <c r="B378" s="28"/>
      <c r="C378" s="27"/>
      <c r="D378" s="28"/>
      <c r="E378" s="27"/>
      <c r="F378" s="1251"/>
      <c r="G378" s="25"/>
      <c r="H378" s="26"/>
      <c r="I378" s="1253"/>
      <c r="J378" s="1255"/>
      <c r="K378" s="1257"/>
      <c r="L378" s="1269"/>
      <c r="M378" s="1245"/>
      <c r="N378" s="25"/>
      <c r="O378" s="104"/>
      <c r="P378" s="7"/>
      <c r="Q378" s="1133"/>
      <c r="R378" s="9"/>
      <c r="S378" s="9"/>
      <c r="T378" s="1000"/>
      <c r="U378" s="869">
        <v>30</v>
      </c>
      <c r="V378" s="877" t="s">
        <v>247</v>
      </c>
      <c r="W378" s="867">
        <v>0</v>
      </c>
      <c r="X378" s="867">
        <v>1</v>
      </c>
      <c r="Y378" s="867">
        <v>0</v>
      </c>
      <c r="Z378" s="22">
        <f>SUM(W378:Y378)</f>
        <v>1</v>
      </c>
      <c r="AA378" s="9"/>
      <c r="AB378" s="68"/>
      <c r="AC378" s="50"/>
      <c r="AD378" s="1263"/>
      <c r="AE378" s="1265"/>
      <c r="AF378" s="1267"/>
      <c r="AH378" s="9"/>
      <c r="AI378" s="9"/>
      <c r="AJ378" s="1005"/>
      <c r="AK378" s="1037"/>
      <c r="AL378" s="72"/>
      <c r="AM378" s="1005"/>
      <c r="AN378" s="1005"/>
      <c r="AO378" s="1005"/>
      <c r="AP378" s="91"/>
    </row>
    <row r="379" spans="1:42">
      <c r="A379" s="28"/>
      <c r="B379" s="28"/>
      <c r="C379" s="27"/>
      <c r="D379" s="28"/>
      <c r="E379" s="27"/>
      <c r="F379" s="1251"/>
      <c r="G379" s="25"/>
      <c r="H379" s="26"/>
      <c r="I379" s="1253"/>
      <c r="J379" s="1255"/>
      <c r="K379" s="1257"/>
      <c r="L379" s="1269"/>
      <c r="M379" s="1245"/>
      <c r="N379" s="25"/>
      <c r="O379" s="104"/>
      <c r="P379" s="7"/>
      <c r="Q379" s="1133"/>
      <c r="R379" s="9"/>
      <c r="S379" s="9"/>
      <c r="T379" s="1000"/>
      <c r="U379" s="869">
        <v>31</v>
      </c>
      <c r="V379" s="877" t="s">
        <v>246</v>
      </c>
      <c r="W379" s="867">
        <v>0</v>
      </c>
      <c r="X379" s="867">
        <v>1</v>
      </c>
      <c r="Y379" s="867">
        <v>0</v>
      </c>
      <c r="Z379" s="22">
        <f>SUM(W379:Y379)</f>
        <v>1</v>
      </c>
      <c r="AA379" s="9"/>
      <c r="AB379" s="68"/>
      <c r="AC379" s="50"/>
      <c r="AD379" s="1263"/>
      <c r="AE379" s="1265"/>
      <c r="AF379" s="1267"/>
      <c r="AH379" s="9"/>
      <c r="AI379" s="9"/>
      <c r="AJ379" s="1005"/>
      <c r="AK379" s="1037"/>
      <c r="AL379" s="72"/>
      <c r="AM379" s="1005"/>
      <c r="AN379" s="1005"/>
      <c r="AO379" s="1005"/>
      <c r="AP379" s="91"/>
    </row>
    <row r="380" spans="1:42">
      <c r="A380" s="28"/>
      <c r="B380" s="28"/>
      <c r="C380" s="27"/>
      <c r="D380" s="28"/>
      <c r="E380" s="27"/>
      <c r="F380" s="1251"/>
      <c r="G380" s="25"/>
      <c r="H380" s="26"/>
      <c r="I380" s="1253"/>
      <c r="J380" s="1255"/>
      <c r="K380" s="1257"/>
      <c r="L380" s="1269"/>
      <c r="M380" s="1245"/>
      <c r="N380" s="25"/>
      <c r="O380" s="104"/>
      <c r="P380" s="7"/>
      <c r="Q380" s="1133"/>
      <c r="R380" s="9"/>
      <c r="S380" s="9"/>
      <c r="T380" s="1000"/>
      <c r="U380" s="869">
        <v>32</v>
      </c>
      <c r="V380" s="877" t="s">
        <v>245</v>
      </c>
      <c r="W380" s="867" t="s">
        <v>244</v>
      </c>
      <c r="X380" s="867">
        <v>0</v>
      </c>
      <c r="Y380" s="867">
        <v>0</v>
      </c>
      <c r="Z380" s="867" t="s">
        <v>244</v>
      </c>
      <c r="AA380" s="9"/>
      <c r="AB380" s="68"/>
      <c r="AC380" s="50"/>
      <c r="AD380" s="1263"/>
      <c r="AE380" s="1265"/>
      <c r="AF380" s="1267"/>
      <c r="AH380" s="9"/>
      <c r="AI380" s="9"/>
      <c r="AJ380" s="1005"/>
      <c r="AK380" s="1037"/>
      <c r="AL380" s="72"/>
      <c r="AM380" s="1005"/>
      <c r="AN380" s="1005"/>
      <c r="AO380" s="1005"/>
      <c r="AP380" s="91"/>
    </row>
    <row r="381" spans="1:42">
      <c r="A381" s="28"/>
      <c r="B381" s="28"/>
      <c r="C381" s="27"/>
      <c r="D381" s="28"/>
      <c r="E381" s="27"/>
      <c r="F381" s="1251"/>
      <c r="G381" s="25"/>
      <c r="H381" s="26"/>
      <c r="I381" s="1253"/>
      <c r="J381" s="1255"/>
      <c r="K381" s="1257"/>
      <c r="L381" s="1269"/>
      <c r="M381" s="1245"/>
      <c r="N381" s="25"/>
      <c r="O381" s="104"/>
      <c r="P381" s="7"/>
      <c r="Q381" s="1133"/>
      <c r="R381" s="9"/>
      <c r="S381" s="9"/>
      <c r="T381" s="1000"/>
      <c r="U381" s="869">
        <v>33</v>
      </c>
      <c r="V381" s="877" t="s">
        <v>243</v>
      </c>
      <c r="W381" s="867">
        <v>5</v>
      </c>
      <c r="X381" s="867">
        <v>0</v>
      </c>
      <c r="Y381" s="867">
        <v>0</v>
      </c>
      <c r="Z381" s="22">
        <f>SUM(W381:Y381)</f>
        <v>5</v>
      </c>
      <c r="AA381" s="9"/>
      <c r="AB381" s="68"/>
      <c r="AC381" s="50"/>
      <c r="AD381" s="1263"/>
      <c r="AE381" s="1265"/>
      <c r="AF381" s="1267"/>
      <c r="AH381" s="9"/>
      <c r="AI381" s="9"/>
      <c r="AJ381" s="1005"/>
      <c r="AK381" s="1037"/>
      <c r="AL381" s="72"/>
      <c r="AM381" s="1005"/>
      <c r="AN381" s="1005"/>
      <c r="AO381" s="1005"/>
      <c r="AP381" s="91"/>
    </row>
    <row r="382" spans="1:42">
      <c r="A382" s="28"/>
      <c r="B382" s="28"/>
      <c r="C382" s="27"/>
      <c r="D382" s="28"/>
      <c r="E382" s="27"/>
      <c r="F382" s="1251"/>
      <c r="G382" s="25"/>
      <c r="H382" s="26"/>
      <c r="I382" s="1253"/>
      <c r="J382" s="1255"/>
      <c r="K382" s="1257"/>
      <c r="L382" s="1269"/>
      <c r="M382" s="1245"/>
      <c r="N382" s="25"/>
      <c r="O382" s="104"/>
      <c r="P382" s="7"/>
      <c r="Q382" s="1133"/>
      <c r="R382" s="9"/>
      <c r="S382" s="9"/>
      <c r="T382" s="1000"/>
      <c r="U382" s="869">
        <v>34</v>
      </c>
      <c r="V382" s="877" t="s">
        <v>242</v>
      </c>
      <c r="W382" s="867">
        <v>0</v>
      </c>
      <c r="X382" s="867">
        <v>0</v>
      </c>
      <c r="Y382" s="867">
        <v>6</v>
      </c>
      <c r="Z382" s="22">
        <f>SUM(W382:Y382)</f>
        <v>6</v>
      </c>
      <c r="AA382" s="9"/>
      <c r="AB382" s="68"/>
      <c r="AC382" s="50"/>
      <c r="AD382" s="1263"/>
      <c r="AE382" s="1265"/>
      <c r="AF382" s="1267"/>
      <c r="AH382" s="9"/>
      <c r="AI382" s="9"/>
      <c r="AJ382" s="1005"/>
      <c r="AK382" s="1037"/>
      <c r="AL382" s="72"/>
      <c r="AM382" s="1005"/>
      <c r="AN382" s="1005"/>
      <c r="AO382" s="1005"/>
      <c r="AP382" s="91"/>
    </row>
    <row r="383" spans="1:42">
      <c r="A383" s="28"/>
      <c r="B383" s="28"/>
      <c r="C383" s="27"/>
      <c r="D383" s="28"/>
      <c r="E383" s="27"/>
      <c r="F383" s="1251"/>
      <c r="G383" s="25"/>
      <c r="H383" s="26"/>
      <c r="I383" s="1253"/>
      <c r="J383" s="1255"/>
      <c r="K383" s="1257"/>
      <c r="L383" s="1269"/>
      <c r="M383" s="1245"/>
      <c r="N383" s="25"/>
      <c r="O383" s="104"/>
      <c r="P383" s="7"/>
      <c r="Q383" s="1133"/>
      <c r="R383" s="9"/>
      <c r="S383" s="9"/>
      <c r="T383" s="1000"/>
      <c r="U383" s="869">
        <v>35</v>
      </c>
      <c r="V383" s="877" t="s">
        <v>241</v>
      </c>
      <c r="W383" s="867" t="s">
        <v>220</v>
      </c>
      <c r="X383" s="867">
        <v>0</v>
      </c>
      <c r="Y383" s="867">
        <v>0</v>
      </c>
      <c r="Z383" s="867" t="s">
        <v>220</v>
      </c>
      <c r="AA383" s="9"/>
      <c r="AB383" s="68"/>
      <c r="AC383" s="50"/>
      <c r="AD383" s="1263"/>
      <c r="AE383" s="1265"/>
      <c r="AF383" s="1267"/>
      <c r="AH383" s="9"/>
      <c r="AI383" s="9"/>
      <c r="AJ383" s="1005"/>
      <c r="AK383" s="1037"/>
      <c r="AL383" s="72"/>
      <c r="AM383" s="1005"/>
      <c r="AN383" s="1005"/>
      <c r="AO383" s="1005"/>
      <c r="AP383" s="91"/>
    </row>
    <row r="384" spans="1:42">
      <c r="A384" s="28"/>
      <c r="B384" s="28"/>
      <c r="C384" s="27"/>
      <c r="D384" s="28"/>
      <c r="E384" s="27"/>
      <c r="F384" s="1251"/>
      <c r="G384" s="25"/>
      <c r="H384" s="26"/>
      <c r="I384" s="1253"/>
      <c r="J384" s="1255"/>
      <c r="K384" s="1257"/>
      <c r="L384" s="1269"/>
      <c r="M384" s="1245"/>
      <c r="N384" s="25"/>
      <c r="O384" s="104"/>
      <c r="P384" s="7"/>
      <c r="Q384" s="1133"/>
      <c r="R384" s="9"/>
      <c r="S384" s="9"/>
      <c r="T384" s="1000"/>
      <c r="U384" s="869">
        <v>36</v>
      </c>
      <c r="V384" s="877" t="s">
        <v>240</v>
      </c>
      <c r="W384" s="867" t="s">
        <v>220</v>
      </c>
      <c r="X384" s="867">
        <v>0</v>
      </c>
      <c r="Y384" s="867">
        <v>0</v>
      </c>
      <c r="Z384" s="867" t="s">
        <v>220</v>
      </c>
      <c r="AA384" s="9"/>
      <c r="AB384" s="68"/>
      <c r="AC384" s="50"/>
      <c r="AD384" s="1263"/>
      <c r="AE384" s="1265"/>
      <c r="AF384" s="1267"/>
      <c r="AH384" s="9"/>
      <c r="AI384" s="9"/>
      <c r="AJ384" s="1005"/>
      <c r="AK384" s="1037"/>
      <c r="AL384" s="72"/>
      <c r="AM384" s="1005"/>
      <c r="AN384" s="1005"/>
      <c r="AO384" s="1005"/>
      <c r="AP384" s="91"/>
    </row>
    <row r="385" spans="1:42">
      <c r="A385" s="28"/>
      <c r="B385" s="28"/>
      <c r="C385" s="27"/>
      <c r="D385" s="28"/>
      <c r="E385" s="27"/>
      <c r="F385" s="1251"/>
      <c r="G385" s="25"/>
      <c r="H385" s="26"/>
      <c r="I385" s="1253"/>
      <c r="J385" s="1255"/>
      <c r="K385" s="1257"/>
      <c r="L385" s="1269"/>
      <c r="M385" s="1245"/>
      <c r="N385" s="25"/>
      <c r="O385" s="104"/>
      <c r="P385" s="7"/>
      <c r="Q385" s="1133"/>
      <c r="R385" s="9"/>
      <c r="S385" s="9"/>
      <c r="T385" s="1000"/>
      <c r="U385" s="869">
        <v>37</v>
      </c>
      <c r="V385" s="877" t="s">
        <v>239</v>
      </c>
      <c r="W385" s="867">
        <v>0</v>
      </c>
      <c r="X385" s="867">
        <v>0</v>
      </c>
      <c r="Y385" s="867">
        <v>4</v>
      </c>
      <c r="Z385" s="22">
        <f t="shared" ref="Z385:Z391" si="15">SUM(W385:Y385)</f>
        <v>4</v>
      </c>
      <c r="AA385" s="9"/>
      <c r="AB385" s="68"/>
      <c r="AC385" s="50"/>
      <c r="AD385" s="1263"/>
      <c r="AE385" s="1265"/>
      <c r="AF385" s="1267"/>
      <c r="AH385" s="9"/>
      <c r="AI385" s="9"/>
      <c r="AJ385" s="1005"/>
      <c r="AK385" s="1037"/>
      <c r="AL385" s="72"/>
      <c r="AM385" s="1005"/>
      <c r="AN385" s="1005"/>
      <c r="AO385" s="1005"/>
      <c r="AP385" s="91"/>
    </row>
    <row r="386" spans="1:42">
      <c r="A386" s="28"/>
      <c r="B386" s="28"/>
      <c r="C386" s="27"/>
      <c r="D386" s="28"/>
      <c r="E386" s="27"/>
      <c r="F386" s="1251"/>
      <c r="G386" s="25"/>
      <c r="H386" s="26"/>
      <c r="I386" s="1253"/>
      <c r="J386" s="1255"/>
      <c r="K386" s="1257"/>
      <c r="L386" s="1269"/>
      <c r="M386" s="1245"/>
      <c r="N386" s="25"/>
      <c r="O386" s="104"/>
      <c r="P386" s="7"/>
      <c r="Q386" s="1133"/>
      <c r="R386" s="9"/>
      <c r="S386" s="9"/>
      <c r="T386" s="1000"/>
      <c r="U386" s="869">
        <v>38</v>
      </c>
      <c r="V386" s="877" t="s">
        <v>238</v>
      </c>
      <c r="W386" s="867">
        <v>0</v>
      </c>
      <c r="X386" s="867">
        <v>0</v>
      </c>
      <c r="Y386" s="867">
        <v>1</v>
      </c>
      <c r="Z386" s="22">
        <f t="shared" si="15"/>
        <v>1</v>
      </c>
      <c r="AA386" s="9"/>
      <c r="AB386" s="68"/>
      <c r="AC386" s="50"/>
      <c r="AD386" s="1263"/>
      <c r="AE386" s="1265"/>
      <c r="AF386" s="1267"/>
      <c r="AH386" s="9"/>
      <c r="AI386" s="9"/>
      <c r="AJ386" s="1005"/>
      <c r="AK386" s="1037"/>
      <c r="AL386" s="72"/>
      <c r="AM386" s="1005"/>
      <c r="AN386" s="1005"/>
      <c r="AO386" s="1005"/>
      <c r="AP386" s="91"/>
    </row>
    <row r="387" spans="1:42">
      <c r="A387" s="28"/>
      <c r="B387" s="28"/>
      <c r="C387" s="27"/>
      <c r="D387" s="28"/>
      <c r="E387" s="27"/>
      <c r="F387" s="1251"/>
      <c r="G387" s="25"/>
      <c r="H387" s="26"/>
      <c r="I387" s="1253"/>
      <c r="J387" s="1255"/>
      <c r="K387" s="1257"/>
      <c r="L387" s="1269"/>
      <c r="M387" s="1245"/>
      <c r="N387" s="25"/>
      <c r="O387" s="104"/>
      <c r="P387" s="7"/>
      <c r="Q387" s="1133"/>
      <c r="R387" s="9"/>
      <c r="S387" s="9"/>
      <c r="T387" s="1000"/>
      <c r="U387" s="869">
        <v>39</v>
      </c>
      <c r="V387" s="877" t="s">
        <v>237</v>
      </c>
      <c r="W387" s="867">
        <v>0</v>
      </c>
      <c r="X387" s="867">
        <v>1</v>
      </c>
      <c r="Y387" s="867">
        <v>0</v>
      </c>
      <c r="Z387" s="22">
        <f t="shared" si="15"/>
        <v>1</v>
      </c>
      <c r="AA387" s="9"/>
      <c r="AB387" s="68"/>
      <c r="AC387" s="50"/>
      <c r="AD387" s="1263"/>
      <c r="AE387" s="1265"/>
      <c r="AF387" s="1267"/>
      <c r="AH387" s="9"/>
      <c r="AI387" s="9"/>
      <c r="AJ387" s="1005"/>
      <c r="AK387" s="1037"/>
      <c r="AL387" s="72"/>
      <c r="AM387" s="1005"/>
      <c r="AN387" s="1005"/>
      <c r="AO387" s="1005"/>
      <c r="AP387" s="91"/>
    </row>
    <row r="388" spans="1:42">
      <c r="A388" s="28"/>
      <c r="B388" s="28"/>
      <c r="C388" s="27"/>
      <c r="D388" s="28"/>
      <c r="E388" s="27"/>
      <c r="F388" s="1251"/>
      <c r="G388" s="25"/>
      <c r="H388" s="26"/>
      <c r="I388" s="1253"/>
      <c r="J388" s="1255"/>
      <c r="K388" s="1257"/>
      <c r="L388" s="1269"/>
      <c r="M388" s="1245"/>
      <c r="N388" s="25"/>
      <c r="O388" s="104"/>
      <c r="P388" s="7"/>
      <c r="Q388" s="1133"/>
      <c r="R388" s="9"/>
      <c r="S388" s="9"/>
      <c r="T388" s="1000"/>
      <c r="U388" s="869">
        <v>40</v>
      </c>
      <c r="V388" s="877" t="s">
        <v>236</v>
      </c>
      <c r="W388" s="867">
        <v>0</v>
      </c>
      <c r="X388" s="867">
        <v>1</v>
      </c>
      <c r="Y388" s="867">
        <v>0</v>
      </c>
      <c r="Z388" s="22">
        <f t="shared" si="15"/>
        <v>1</v>
      </c>
      <c r="AA388" s="9"/>
      <c r="AB388" s="68"/>
      <c r="AC388" s="50"/>
      <c r="AD388" s="1263"/>
      <c r="AE388" s="1265"/>
      <c r="AF388" s="1267"/>
      <c r="AH388" s="9"/>
      <c r="AI388" s="9"/>
      <c r="AJ388" s="1005"/>
      <c r="AK388" s="1037"/>
      <c r="AL388" s="72"/>
      <c r="AM388" s="1005"/>
      <c r="AN388" s="1005"/>
      <c r="AO388" s="1005"/>
      <c r="AP388" s="91"/>
    </row>
    <row r="389" spans="1:42">
      <c r="A389" s="28"/>
      <c r="B389" s="28"/>
      <c r="C389" s="27"/>
      <c r="D389" s="28"/>
      <c r="E389" s="27"/>
      <c r="F389" s="1251"/>
      <c r="G389" s="25"/>
      <c r="H389" s="26"/>
      <c r="I389" s="1253"/>
      <c r="J389" s="1255"/>
      <c r="K389" s="1257"/>
      <c r="L389" s="1269"/>
      <c r="M389" s="1245"/>
      <c r="N389" s="25"/>
      <c r="O389" s="104"/>
      <c r="P389" s="7"/>
      <c r="Q389" s="1133"/>
      <c r="R389" s="9"/>
      <c r="S389" s="9"/>
      <c r="T389" s="1000"/>
      <c r="U389" s="869">
        <v>41</v>
      </c>
      <c r="V389" s="877" t="s">
        <v>235</v>
      </c>
      <c r="W389" s="867">
        <v>1</v>
      </c>
      <c r="X389" s="867">
        <v>0</v>
      </c>
      <c r="Y389" s="867">
        <v>0</v>
      </c>
      <c r="Z389" s="22">
        <f t="shared" si="15"/>
        <v>1</v>
      </c>
      <c r="AA389" s="9"/>
      <c r="AB389" s="68"/>
      <c r="AC389" s="50"/>
      <c r="AD389" s="1263"/>
      <c r="AE389" s="1265"/>
      <c r="AF389" s="1267"/>
      <c r="AH389" s="9"/>
      <c r="AI389" s="9"/>
      <c r="AJ389" s="1005"/>
      <c r="AK389" s="1037"/>
      <c r="AL389" s="72"/>
      <c r="AM389" s="1005"/>
      <c r="AN389" s="1005"/>
      <c r="AO389" s="1005"/>
      <c r="AP389" s="91"/>
    </row>
    <row r="390" spans="1:42">
      <c r="A390" s="28"/>
      <c r="B390" s="28"/>
      <c r="C390" s="27"/>
      <c r="D390" s="28"/>
      <c r="E390" s="27"/>
      <c r="F390" s="1251"/>
      <c r="G390" s="25"/>
      <c r="H390" s="26"/>
      <c r="I390" s="1253"/>
      <c r="J390" s="1255"/>
      <c r="K390" s="1257"/>
      <c r="L390" s="1269"/>
      <c r="M390" s="1245"/>
      <c r="N390" s="25"/>
      <c r="O390" s="104"/>
      <c r="P390" s="7"/>
      <c r="Q390" s="1133"/>
      <c r="R390" s="9"/>
      <c r="S390" s="9"/>
      <c r="T390" s="1000"/>
      <c r="U390" s="869">
        <v>42</v>
      </c>
      <c r="V390" s="877" t="s">
        <v>234</v>
      </c>
      <c r="W390" s="867">
        <v>0</v>
      </c>
      <c r="X390" s="867">
        <v>0</v>
      </c>
      <c r="Y390" s="867">
        <v>1</v>
      </c>
      <c r="Z390" s="22">
        <f t="shared" si="15"/>
        <v>1</v>
      </c>
      <c r="AA390" s="9"/>
      <c r="AB390" s="68"/>
      <c r="AC390" s="50"/>
      <c r="AD390" s="1263"/>
      <c r="AE390" s="1265"/>
      <c r="AF390" s="1267"/>
      <c r="AH390" s="9"/>
      <c r="AI390" s="9"/>
      <c r="AJ390" s="1005"/>
      <c r="AK390" s="1037"/>
      <c r="AL390" s="72"/>
      <c r="AM390" s="1005"/>
      <c r="AN390" s="1005"/>
      <c r="AO390" s="1005"/>
      <c r="AP390" s="91"/>
    </row>
    <row r="391" spans="1:42">
      <c r="A391" s="28"/>
      <c r="B391" s="28"/>
      <c r="C391" s="27"/>
      <c r="D391" s="28"/>
      <c r="E391" s="27"/>
      <c r="F391" s="1251"/>
      <c r="G391" s="25"/>
      <c r="H391" s="26"/>
      <c r="I391" s="1253"/>
      <c r="J391" s="1255"/>
      <c r="K391" s="1257"/>
      <c r="L391" s="1269"/>
      <c r="M391" s="1245"/>
      <c r="N391" s="25"/>
      <c r="O391" s="104"/>
      <c r="P391" s="7"/>
      <c r="Q391" s="1133"/>
      <c r="R391" s="9"/>
      <c r="S391" s="9"/>
      <c r="T391" s="1000"/>
      <c r="U391" s="869">
        <v>43</v>
      </c>
      <c r="V391" s="877" t="s">
        <v>233</v>
      </c>
      <c r="W391" s="867">
        <v>0</v>
      </c>
      <c r="X391" s="867">
        <v>6</v>
      </c>
      <c r="Y391" s="867">
        <v>0</v>
      </c>
      <c r="Z391" s="22">
        <f t="shared" si="15"/>
        <v>6</v>
      </c>
      <c r="AA391" s="9"/>
      <c r="AB391" s="68"/>
      <c r="AC391" s="50"/>
      <c r="AD391" s="1263"/>
      <c r="AE391" s="1265"/>
      <c r="AF391" s="1267"/>
      <c r="AH391" s="9"/>
      <c r="AI391" s="9"/>
      <c r="AJ391" s="1005"/>
      <c r="AK391" s="1037"/>
      <c r="AL391" s="72"/>
      <c r="AM391" s="1005"/>
      <c r="AN391" s="1005"/>
      <c r="AO391" s="1005"/>
      <c r="AP391" s="91"/>
    </row>
    <row r="392" spans="1:42">
      <c r="A392" s="28"/>
      <c r="B392" s="28"/>
      <c r="C392" s="27"/>
      <c r="D392" s="28"/>
      <c r="E392" s="27"/>
      <c r="F392" s="1251"/>
      <c r="G392" s="25"/>
      <c r="H392" s="26"/>
      <c r="I392" s="1253"/>
      <c r="J392" s="1255"/>
      <c r="K392" s="1257"/>
      <c r="L392" s="1269"/>
      <c r="M392" s="1245"/>
      <c r="N392" s="25"/>
      <c r="O392" s="104"/>
      <c r="P392" s="7"/>
      <c r="Q392" s="1133"/>
      <c r="R392" s="9"/>
      <c r="S392" s="9"/>
      <c r="T392" s="1000"/>
      <c r="U392" s="869">
        <v>44</v>
      </c>
      <c r="V392" s="877" t="s">
        <v>232</v>
      </c>
      <c r="W392" s="867" t="s">
        <v>103</v>
      </c>
      <c r="X392" s="867">
        <v>0</v>
      </c>
      <c r="Y392" s="867">
        <v>0</v>
      </c>
      <c r="Z392" s="867" t="s">
        <v>103</v>
      </c>
      <c r="AA392" s="9"/>
      <c r="AB392" s="68"/>
      <c r="AC392" s="50"/>
      <c r="AD392" s="1263"/>
      <c r="AE392" s="1265"/>
      <c r="AF392" s="1267"/>
      <c r="AH392" s="9"/>
      <c r="AI392" s="9"/>
      <c r="AJ392" s="1005"/>
      <c r="AK392" s="1037"/>
      <c r="AL392" s="72"/>
      <c r="AM392" s="1005"/>
      <c r="AN392" s="1005"/>
      <c r="AO392" s="1005"/>
      <c r="AP392" s="91"/>
    </row>
    <row r="393" spans="1:42">
      <c r="A393" s="28"/>
      <c r="B393" s="28"/>
      <c r="C393" s="27"/>
      <c r="D393" s="28"/>
      <c r="E393" s="27"/>
      <c r="F393" s="1251"/>
      <c r="G393" s="25"/>
      <c r="H393" s="26"/>
      <c r="I393" s="1253"/>
      <c r="J393" s="1255"/>
      <c r="K393" s="1257"/>
      <c r="L393" s="1269"/>
      <c r="M393" s="1245"/>
      <c r="N393" s="25"/>
      <c r="O393" s="104"/>
      <c r="P393" s="7"/>
      <c r="Q393" s="1133"/>
      <c r="R393" s="9"/>
      <c r="S393" s="9"/>
      <c r="T393" s="1000"/>
      <c r="U393" s="869">
        <v>45</v>
      </c>
      <c r="V393" s="877" t="s">
        <v>231</v>
      </c>
      <c r="W393" s="867" t="s">
        <v>230</v>
      </c>
      <c r="X393" s="867">
        <v>0</v>
      </c>
      <c r="Y393" s="867">
        <v>0</v>
      </c>
      <c r="Z393" s="867" t="s">
        <v>230</v>
      </c>
      <c r="AA393" s="9"/>
      <c r="AB393" s="68"/>
      <c r="AC393" s="50"/>
      <c r="AD393" s="1263"/>
      <c r="AE393" s="1265"/>
      <c r="AF393" s="1267"/>
      <c r="AH393" s="9"/>
      <c r="AI393" s="9"/>
      <c r="AJ393" s="1005"/>
      <c r="AK393" s="1037"/>
      <c r="AL393" s="72"/>
      <c r="AM393" s="1005"/>
      <c r="AN393" s="1005"/>
      <c r="AO393" s="1005"/>
      <c r="AP393" s="91"/>
    </row>
    <row r="394" spans="1:42">
      <c r="A394" s="28"/>
      <c r="B394" s="28"/>
      <c r="C394" s="27"/>
      <c r="D394" s="28"/>
      <c r="E394" s="27"/>
      <c r="F394" s="1251"/>
      <c r="G394" s="25"/>
      <c r="H394" s="26"/>
      <c r="I394" s="1253"/>
      <c r="J394" s="1255"/>
      <c r="K394" s="1257"/>
      <c r="L394" s="1269"/>
      <c r="M394" s="1245"/>
      <c r="N394" s="25"/>
      <c r="O394" s="104"/>
      <c r="P394" s="7"/>
      <c r="Q394" s="1133"/>
      <c r="R394" s="9"/>
      <c r="S394" s="9"/>
      <c r="T394" s="1000"/>
      <c r="U394" s="869">
        <v>46</v>
      </c>
      <c r="V394" s="877" t="s">
        <v>229</v>
      </c>
      <c r="W394" s="867">
        <v>1</v>
      </c>
      <c r="X394" s="867">
        <v>0</v>
      </c>
      <c r="Y394" s="867">
        <v>0</v>
      </c>
      <c r="Z394" s="22">
        <f>SUM(W394:Y394)</f>
        <v>1</v>
      </c>
      <c r="AA394" s="9"/>
      <c r="AB394" s="68"/>
      <c r="AC394" s="50"/>
      <c r="AD394" s="1263"/>
      <c r="AE394" s="1265"/>
      <c r="AF394" s="1267"/>
      <c r="AH394" s="9"/>
      <c r="AI394" s="9"/>
      <c r="AJ394" s="1005"/>
      <c r="AK394" s="1037"/>
      <c r="AL394" s="72"/>
      <c r="AM394" s="1005"/>
      <c r="AN394" s="1005"/>
      <c r="AO394" s="1005"/>
      <c r="AP394" s="91"/>
    </row>
    <row r="395" spans="1:42">
      <c r="A395" s="28"/>
      <c r="B395" s="28"/>
      <c r="C395" s="27"/>
      <c r="D395" s="28"/>
      <c r="E395" s="27"/>
      <c r="F395" s="1251"/>
      <c r="G395" s="25"/>
      <c r="H395" s="26"/>
      <c r="I395" s="1253"/>
      <c r="J395" s="1255"/>
      <c r="K395" s="1257"/>
      <c r="L395" s="1269"/>
      <c r="M395" s="1245"/>
      <c r="N395" s="25"/>
      <c r="O395" s="104"/>
      <c r="P395" s="7"/>
      <c r="Q395" s="1133"/>
      <c r="R395" s="9"/>
      <c r="S395" s="9"/>
      <c r="T395" s="1000"/>
      <c r="U395" s="869">
        <v>47</v>
      </c>
      <c r="V395" s="877" t="s">
        <v>228</v>
      </c>
      <c r="W395" s="867">
        <v>0</v>
      </c>
      <c r="X395" s="867">
        <v>1</v>
      </c>
      <c r="Y395" s="867">
        <v>0</v>
      </c>
      <c r="Z395" s="22">
        <f>SUM(W395:Y395)</f>
        <v>1</v>
      </c>
      <c r="AA395" s="9"/>
      <c r="AB395" s="68"/>
      <c r="AC395" s="50"/>
      <c r="AD395" s="1263"/>
      <c r="AE395" s="1265"/>
      <c r="AF395" s="1267"/>
      <c r="AH395" s="9"/>
      <c r="AI395" s="9"/>
      <c r="AJ395" s="1005"/>
      <c r="AK395" s="1037"/>
      <c r="AL395" s="72"/>
      <c r="AM395" s="1005"/>
      <c r="AN395" s="1005"/>
      <c r="AO395" s="1005"/>
      <c r="AP395" s="91"/>
    </row>
    <row r="396" spans="1:42">
      <c r="A396" s="28"/>
      <c r="B396" s="28"/>
      <c r="C396" s="27"/>
      <c r="D396" s="28"/>
      <c r="E396" s="27"/>
      <c r="F396" s="1251"/>
      <c r="G396" s="25"/>
      <c r="H396" s="26"/>
      <c r="I396" s="1253"/>
      <c r="J396" s="1255"/>
      <c r="K396" s="1257"/>
      <c r="L396" s="1269"/>
      <c r="M396" s="1245"/>
      <c r="N396" s="25"/>
      <c r="O396" s="104"/>
      <c r="P396" s="7"/>
      <c r="Q396" s="1133"/>
      <c r="R396" s="9"/>
      <c r="S396" s="9"/>
      <c r="T396" s="1000"/>
      <c r="U396" s="869">
        <v>48</v>
      </c>
      <c r="V396" s="877" t="s">
        <v>227</v>
      </c>
      <c r="W396" s="867">
        <v>2</v>
      </c>
      <c r="X396" s="867">
        <v>0</v>
      </c>
      <c r="Y396" s="867">
        <v>0</v>
      </c>
      <c r="Z396" s="22">
        <f>SUM(W396:Y396)</f>
        <v>2</v>
      </c>
      <c r="AA396" s="9"/>
      <c r="AB396" s="68"/>
      <c r="AC396" s="50"/>
      <c r="AD396" s="1263"/>
      <c r="AE396" s="1265"/>
      <c r="AF396" s="1267"/>
      <c r="AH396" s="9"/>
      <c r="AI396" s="9"/>
      <c r="AJ396" s="1005"/>
      <c r="AK396" s="1037"/>
      <c r="AL396" s="72"/>
      <c r="AM396" s="1005"/>
      <c r="AN396" s="1005"/>
      <c r="AO396" s="1005"/>
      <c r="AP396" s="91"/>
    </row>
    <row r="397" spans="1:42">
      <c r="A397" s="28"/>
      <c r="B397" s="28"/>
      <c r="C397" s="27"/>
      <c r="D397" s="28"/>
      <c r="E397" s="27"/>
      <c r="F397" s="1251"/>
      <c r="G397" s="25"/>
      <c r="H397" s="26"/>
      <c r="I397" s="1253"/>
      <c r="J397" s="1255"/>
      <c r="K397" s="1257"/>
      <c r="L397" s="1269"/>
      <c r="M397" s="1245"/>
      <c r="N397" s="25"/>
      <c r="O397" s="104"/>
      <c r="P397" s="7"/>
      <c r="Q397" s="1133"/>
      <c r="R397" s="9"/>
      <c r="S397" s="9"/>
      <c r="T397" s="1000"/>
      <c r="U397" s="869">
        <v>49</v>
      </c>
      <c r="V397" s="877" t="s">
        <v>32</v>
      </c>
      <c r="W397" s="867">
        <v>0</v>
      </c>
      <c r="X397" s="867">
        <v>5</v>
      </c>
      <c r="Y397" s="879">
        <v>0</v>
      </c>
      <c r="Z397" s="22">
        <f>SUM(W397:Y397)</f>
        <v>5</v>
      </c>
      <c r="AA397" s="9"/>
      <c r="AB397" s="68"/>
      <c r="AC397" s="50"/>
      <c r="AD397" s="1263"/>
      <c r="AE397" s="1265"/>
      <c r="AF397" s="1267"/>
      <c r="AH397" s="9"/>
      <c r="AI397" s="9"/>
      <c r="AJ397" s="1005"/>
      <c r="AK397" s="1037"/>
      <c r="AL397" s="72"/>
      <c r="AM397" s="1005"/>
      <c r="AN397" s="1005"/>
      <c r="AO397" s="1005"/>
      <c r="AP397" s="91"/>
    </row>
    <row r="398" spans="1:42">
      <c r="A398" s="28"/>
      <c r="B398" s="28"/>
      <c r="C398" s="27"/>
      <c r="D398" s="28"/>
      <c r="E398" s="27"/>
      <c r="F398" s="1251"/>
      <c r="G398" s="25"/>
      <c r="H398" s="26"/>
      <c r="I398" s="1253"/>
      <c r="J398" s="1255"/>
      <c r="K398" s="1257"/>
      <c r="L398" s="1269"/>
      <c r="M398" s="1245"/>
      <c r="N398" s="25"/>
      <c r="O398" s="104"/>
      <c r="P398" s="7"/>
      <c r="Q398" s="1133"/>
      <c r="R398" s="9"/>
      <c r="S398" s="9"/>
      <c r="T398" s="1000"/>
      <c r="U398" s="869">
        <v>50</v>
      </c>
      <c r="V398" s="877" t="s">
        <v>226</v>
      </c>
      <c r="W398" s="867">
        <v>5</v>
      </c>
      <c r="X398" s="867">
        <v>0</v>
      </c>
      <c r="Y398" s="879">
        <v>0</v>
      </c>
      <c r="Z398" s="22">
        <f>SUM(W398:Y398)</f>
        <v>5</v>
      </c>
      <c r="AA398" s="9"/>
      <c r="AB398" s="68"/>
      <c r="AC398" s="50"/>
      <c r="AD398" s="1263"/>
      <c r="AE398" s="1265"/>
      <c r="AF398" s="1267"/>
      <c r="AH398" s="9"/>
      <c r="AI398" s="9"/>
      <c r="AJ398" s="1005"/>
      <c r="AK398" s="1037"/>
      <c r="AL398" s="72"/>
      <c r="AM398" s="1005"/>
      <c r="AN398" s="1005"/>
      <c r="AO398" s="1005"/>
      <c r="AP398" s="91"/>
    </row>
    <row r="399" spans="1:42">
      <c r="A399" s="28"/>
      <c r="B399" s="28"/>
      <c r="C399" s="27"/>
      <c r="D399" s="28"/>
      <c r="E399" s="27"/>
      <c r="F399" s="1251"/>
      <c r="G399" s="25"/>
      <c r="H399" s="26"/>
      <c r="I399" s="1253"/>
      <c r="J399" s="1255"/>
      <c r="K399" s="1257"/>
      <c r="L399" s="1269"/>
      <c r="M399" s="1245"/>
      <c r="N399" s="25"/>
      <c r="O399" s="104"/>
      <c r="P399" s="7"/>
      <c r="Q399" s="1133"/>
      <c r="R399" s="9"/>
      <c r="S399" s="9"/>
      <c r="T399" s="1000"/>
      <c r="U399" s="869">
        <v>51</v>
      </c>
      <c r="V399" s="877" t="s">
        <v>4</v>
      </c>
      <c r="W399" s="867" t="s">
        <v>103</v>
      </c>
      <c r="X399" s="867">
        <v>0</v>
      </c>
      <c r="Y399" s="879">
        <v>0</v>
      </c>
      <c r="Z399" s="867" t="s">
        <v>103</v>
      </c>
      <c r="AA399" s="9"/>
      <c r="AB399" s="68"/>
      <c r="AC399" s="50"/>
      <c r="AD399" s="1263"/>
      <c r="AE399" s="1265"/>
      <c r="AF399" s="1267"/>
      <c r="AH399" s="9"/>
      <c r="AI399" s="9"/>
      <c r="AJ399" s="1005"/>
      <c r="AK399" s="1037"/>
      <c r="AL399" s="72"/>
      <c r="AM399" s="1005"/>
      <c r="AN399" s="1005"/>
      <c r="AO399" s="1005"/>
      <c r="AP399" s="91"/>
    </row>
    <row r="400" spans="1:42">
      <c r="A400" s="28"/>
      <c r="B400" s="28"/>
      <c r="C400" s="27"/>
      <c r="D400" s="28"/>
      <c r="E400" s="27"/>
      <c r="F400" s="1251"/>
      <c r="G400" s="25"/>
      <c r="H400" s="26"/>
      <c r="I400" s="1253"/>
      <c r="J400" s="1255"/>
      <c r="K400" s="1257"/>
      <c r="L400" s="1269"/>
      <c r="M400" s="1245"/>
      <c r="N400" s="25"/>
      <c r="O400" s="104"/>
      <c r="P400" s="7"/>
      <c r="Q400" s="1133"/>
      <c r="R400" s="9"/>
      <c r="S400" s="9"/>
      <c r="T400" s="1000"/>
      <c r="U400" s="869">
        <v>52</v>
      </c>
      <c r="V400" s="877" t="s">
        <v>225</v>
      </c>
      <c r="W400" s="867">
        <v>2</v>
      </c>
      <c r="X400" s="867">
        <v>0</v>
      </c>
      <c r="Y400" s="879">
        <v>0</v>
      </c>
      <c r="Z400" s="22">
        <f>SUM(W400:Y400)</f>
        <v>2</v>
      </c>
      <c r="AA400" s="9"/>
      <c r="AB400" s="68"/>
      <c r="AC400" s="50"/>
      <c r="AD400" s="1263"/>
      <c r="AE400" s="1265"/>
      <c r="AF400" s="1267"/>
      <c r="AH400" s="9"/>
      <c r="AI400" s="9"/>
      <c r="AJ400" s="1005"/>
      <c r="AK400" s="1037"/>
      <c r="AL400" s="72"/>
      <c r="AM400" s="1005"/>
      <c r="AN400" s="1005"/>
      <c r="AO400" s="1005"/>
      <c r="AP400" s="91"/>
    </row>
    <row r="401" spans="1:42">
      <c r="A401" s="28"/>
      <c r="B401" s="28"/>
      <c r="C401" s="27"/>
      <c r="D401" s="28"/>
      <c r="E401" s="27"/>
      <c r="F401" s="1251"/>
      <c r="G401" s="25"/>
      <c r="H401" s="26"/>
      <c r="I401" s="1253"/>
      <c r="J401" s="1255"/>
      <c r="K401" s="1257"/>
      <c r="L401" s="1269"/>
      <c r="M401" s="1245"/>
      <c r="N401" s="25"/>
      <c r="O401" s="104"/>
      <c r="P401" s="7"/>
      <c r="Q401" s="1133"/>
      <c r="R401" s="9"/>
      <c r="S401" s="9"/>
      <c r="T401" s="1000"/>
      <c r="U401" s="869">
        <v>53</v>
      </c>
      <c r="V401" s="878" t="s">
        <v>224</v>
      </c>
      <c r="W401" s="867">
        <v>2</v>
      </c>
      <c r="X401" s="867">
        <v>0</v>
      </c>
      <c r="Y401" s="879">
        <v>0</v>
      </c>
      <c r="Z401" s="22">
        <f>SUM(W401:Y401)</f>
        <v>2</v>
      </c>
      <c r="AA401" s="9"/>
      <c r="AB401" s="68"/>
      <c r="AC401" s="50"/>
      <c r="AD401" s="1263"/>
      <c r="AE401" s="1265"/>
      <c r="AF401" s="1267"/>
      <c r="AH401" s="9"/>
      <c r="AI401" s="9"/>
      <c r="AJ401" s="1005"/>
      <c r="AK401" s="1037"/>
      <c r="AL401" s="72"/>
      <c r="AM401" s="1005"/>
      <c r="AN401" s="1005"/>
      <c r="AO401" s="1005"/>
      <c r="AP401" s="91"/>
    </row>
    <row r="402" spans="1:42">
      <c r="A402" s="28"/>
      <c r="B402" s="28"/>
      <c r="C402" s="27"/>
      <c r="D402" s="28"/>
      <c r="E402" s="27"/>
      <c r="F402" s="1251"/>
      <c r="G402" s="25"/>
      <c r="H402" s="26"/>
      <c r="I402" s="1253"/>
      <c r="J402" s="1255"/>
      <c r="K402" s="1257"/>
      <c r="L402" s="1269"/>
      <c r="M402" s="1245"/>
      <c r="N402" s="25"/>
      <c r="O402" s="104"/>
      <c r="P402" s="7"/>
      <c r="Q402" s="1133"/>
      <c r="R402" s="9"/>
      <c r="S402" s="9"/>
      <c r="T402" s="1000"/>
      <c r="U402" s="869">
        <v>54</v>
      </c>
      <c r="V402" s="32" t="s">
        <v>136</v>
      </c>
      <c r="W402" s="6" t="s">
        <v>220</v>
      </c>
      <c r="X402" s="23">
        <v>0</v>
      </c>
      <c r="Y402" s="6">
        <v>0</v>
      </c>
      <c r="Z402" s="23" t="s">
        <v>220</v>
      </c>
      <c r="AA402" s="9"/>
      <c r="AB402" s="68"/>
      <c r="AC402" s="50"/>
      <c r="AD402" s="1263"/>
      <c r="AE402" s="1265"/>
      <c r="AF402" s="1267"/>
      <c r="AH402" s="9"/>
      <c r="AI402" s="9"/>
      <c r="AJ402" s="1005"/>
      <c r="AK402" s="1037"/>
      <c r="AL402" s="72"/>
      <c r="AM402" s="1005"/>
      <c r="AN402" s="1005"/>
      <c r="AO402" s="1005"/>
      <c r="AP402" s="91"/>
    </row>
    <row r="403" spans="1:42">
      <c r="A403" s="28"/>
      <c r="B403" s="28"/>
      <c r="C403" s="27"/>
      <c r="D403" s="28"/>
      <c r="E403" s="27"/>
      <c r="F403" s="1251"/>
      <c r="G403" s="25"/>
      <c r="H403" s="26"/>
      <c r="I403" s="1253"/>
      <c r="J403" s="1255"/>
      <c r="K403" s="1257"/>
      <c r="L403" s="1269"/>
      <c r="M403" s="1245"/>
      <c r="N403" s="25"/>
      <c r="O403" s="104"/>
      <c r="P403" s="7"/>
      <c r="Q403" s="1133"/>
      <c r="R403" s="9"/>
      <c r="S403" s="9"/>
      <c r="T403" s="1000"/>
      <c r="U403" s="869">
        <v>55</v>
      </c>
      <c r="V403" s="32" t="s">
        <v>223</v>
      </c>
      <c r="W403" s="6">
        <v>0</v>
      </c>
      <c r="X403" s="23" t="s">
        <v>220</v>
      </c>
      <c r="Y403" s="6">
        <v>0</v>
      </c>
      <c r="Z403" s="23" t="s">
        <v>220</v>
      </c>
      <c r="AA403" s="9"/>
      <c r="AB403" s="68"/>
      <c r="AC403" s="50"/>
      <c r="AD403" s="1263"/>
      <c r="AE403" s="1265"/>
      <c r="AF403" s="1267"/>
      <c r="AH403" s="9"/>
      <c r="AI403" s="9"/>
      <c r="AJ403" s="1005"/>
      <c r="AK403" s="1037"/>
      <c r="AL403" s="72"/>
      <c r="AM403" s="1005"/>
      <c r="AN403" s="1005"/>
      <c r="AO403" s="1005"/>
      <c r="AP403" s="91"/>
    </row>
    <row r="404" spans="1:42">
      <c r="A404" s="28"/>
      <c r="B404" s="28"/>
      <c r="C404" s="27"/>
      <c r="D404" s="28"/>
      <c r="E404" s="27"/>
      <c r="F404" s="1251"/>
      <c r="G404" s="25"/>
      <c r="H404" s="26"/>
      <c r="I404" s="1253"/>
      <c r="J404" s="1255"/>
      <c r="K404" s="1257"/>
      <c r="L404" s="1269"/>
      <c r="M404" s="1245"/>
      <c r="N404" s="25"/>
      <c r="O404" s="104"/>
      <c r="P404" s="7"/>
      <c r="Q404" s="1133"/>
      <c r="R404" s="9"/>
      <c r="S404" s="9"/>
      <c r="T404" s="1000"/>
      <c r="U404" s="869">
        <v>56</v>
      </c>
      <c r="V404" s="32" t="s">
        <v>222</v>
      </c>
      <c r="W404" s="6" t="s">
        <v>103</v>
      </c>
      <c r="X404" s="23">
        <v>0</v>
      </c>
      <c r="Y404" s="6">
        <v>0</v>
      </c>
      <c r="Z404" s="23" t="s">
        <v>103</v>
      </c>
      <c r="AA404" s="9"/>
      <c r="AB404" s="68"/>
      <c r="AC404" s="50"/>
      <c r="AD404" s="1263"/>
      <c r="AE404" s="1265"/>
      <c r="AF404" s="1267"/>
      <c r="AH404" s="9"/>
      <c r="AI404" s="9"/>
      <c r="AJ404" s="1005"/>
      <c r="AK404" s="1037"/>
      <c r="AL404" s="72"/>
      <c r="AM404" s="1005"/>
      <c r="AN404" s="1005"/>
      <c r="AO404" s="1005"/>
      <c r="AP404" s="91"/>
    </row>
    <row r="405" spans="1:42">
      <c r="A405" s="28"/>
      <c r="B405" s="28"/>
      <c r="C405" s="27"/>
      <c r="D405" s="28"/>
      <c r="E405" s="27"/>
      <c r="F405" s="1251"/>
      <c r="G405" s="25"/>
      <c r="H405" s="26"/>
      <c r="I405" s="1253"/>
      <c r="J405" s="1255"/>
      <c r="K405" s="1257"/>
      <c r="L405" s="1269"/>
      <c r="M405" s="1245"/>
      <c r="N405" s="25"/>
      <c r="O405" s="104"/>
      <c r="P405" s="7"/>
      <c r="Q405" s="1133"/>
      <c r="R405" s="9"/>
      <c r="S405" s="9"/>
      <c r="T405" s="1000"/>
      <c r="U405" s="869">
        <v>57</v>
      </c>
      <c r="V405" s="32" t="s">
        <v>221</v>
      </c>
      <c r="W405" s="6" t="s">
        <v>220</v>
      </c>
      <c r="X405" s="23">
        <v>0</v>
      </c>
      <c r="Y405" s="6">
        <v>0</v>
      </c>
      <c r="Z405" s="23" t="s">
        <v>220</v>
      </c>
      <c r="AA405" s="9"/>
      <c r="AB405" s="68"/>
      <c r="AC405" s="50"/>
      <c r="AD405" s="1263"/>
      <c r="AE405" s="1265"/>
      <c r="AF405" s="1267"/>
      <c r="AH405" s="9"/>
      <c r="AI405" s="9"/>
      <c r="AJ405" s="1005"/>
      <c r="AK405" s="1037"/>
      <c r="AL405" s="72"/>
      <c r="AM405" s="1005"/>
      <c r="AN405" s="1005"/>
      <c r="AO405" s="1005"/>
      <c r="AP405" s="91"/>
    </row>
    <row r="406" spans="1:42">
      <c r="A406" s="28"/>
      <c r="B406" s="25"/>
      <c r="C406" s="53"/>
      <c r="D406" s="25"/>
      <c r="E406" s="53"/>
      <c r="F406" s="1251"/>
      <c r="G406" s="25"/>
      <c r="H406" s="26"/>
      <c r="I406" s="1253"/>
      <c r="J406" s="1255"/>
      <c r="K406" s="1257"/>
      <c r="L406" s="1270"/>
      <c r="M406" s="1245"/>
      <c r="N406" s="25"/>
      <c r="O406" s="104"/>
      <c r="P406" s="7"/>
      <c r="Q406" s="1133"/>
      <c r="R406" s="9"/>
      <c r="S406" s="9"/>
      <c r="T406" s="1000"/>
      <c r="U406" s="1037"/>
      <c r="V406" s="32"/>
      <c r="W406" s="1005"/>
      <c r="X406" s="1000"/>
      <c r="Y406" s="1005"/>
      <c r="Z406" s="12"/>
      <c r="AA406" s="9"/>
      <c r="AB406" s="68"/>
      <c r="AC406" s="50"/>
      <c r="AD406" s="1263"/>
      <c r="AE406" s="1265"/>
      <c r="AF406" s="1267"/>
    </row>
    <row r="407" spans="1:42">
      <c r="A407" s="46">
        <v>31</v>
      </c>
      <c r="B407" s="45" t="s">
        <v>25</v>
      </c>
      <c r="C407" s="44" t="s">
        <v>219</v>
      </c>
      <c r="D407" s="45"/>
      <c r="E407" s="44"/>
      <c r="F407" s="1287" t="s">
        <v>218</v>
      </c>
      <c r="G407" s="43" t="s">
        <v>25</v>
      </c>
      <c r="H407" s="42" t="s">
        <v>29</v>
      </c>
      <c r="I407" s="1294">
        <v>447</v>
      </c>
      <c r="J407" s="1254" t="s">
        <v>41</v>
      </c>
      <c r="K407" s="1256" t="s">
        <v>217</v>
      </c>
      <c r="L407" s="1021"/>
      <c r="M407" s="1254"/>
      <c r="N407" s="38"/>
      <c r="O407" s="1168"/>
      <c r="P407" s="40"/>
      <c r="Q407" s="1132"/>
      <c r="R407" s="35"/>
      <c r="S407" s="35"/>
      <c r="T407" s="999"/>
      <c r="U407" s="1004"/>
      <c r="V407" s="866"/>
      <c r="W407" s="1004"/>
      <c r="X407" s="999"/>
      <c r="Y407" s="1004"/>
      <c r="Z407" s="999"/>
      <c r="AA407" s="35"/>
      <c r="AB407" s="90"/>
      <c r="AC407" s="81"/>
      <c r="AD407" s="1012"/>
      <c r="AE407" s="1015"/>
      <c r="AF407" s="1031"/>
    </row>
    <row r="408" spans="1:42">
      <c r="A408" s="28"/>
      <c r="B408" s="25" t="s">
        <v>16</v>
      </c>
      <c r="C408" s="24" t="s">
        <v>216</v>
      </c>
      <c r="D408" s="25"/>
      <c r="E408" s="24"/>
      <c r="F408" s="1251"/>
      <c r="G408" s="25" t="s">
        <v>16</v>
      </c>
      <c r="H408" s="29" t="s">
        <v>22</v>
      </c>
      <c r="I408" s="1253"/>
      <c r="J408" s="1255"/>
      <c r="K408" s="1257"/>
      <c r="L408" s="1018"/>
      <c r="M408" s="1255"/>
      <c r="N408" s="25"/>
      <c r="O408" s="1163"/>
      <c r="P408" s="7"/>
      <c r="Q408" s="1133"/>
      <c r="R408" s="9"/>
      <c r="S408" s="9"/>
      <c r="T408" s="1000"/>
      <c r="U408" s="1005"/>
      <c r="V408" s="86"/>
      <c r="W408" s="1005"/>
      <c r="X408" s="1000"/>
      <c r="Y408" s="1005"/>
      <c r="Z408" s="1000"/>
      <c r="AA408" s="9"/>
      <c r="AB408" s="51"/>
      <c r="AC408" s="50"/>
      <c r="AD408" s="1010"/>
      <c r="AE408" s="1016"/>
      <c r="AF408" s="1032"/>
    </row>
    <row r="409" spans="1:42">
      <c r="A409" s="28"/>
      <c r="B409" s="25" t="s">
        <v>18</v>
      </c>
      <c r="C409" s="29" t="s">
        <v>127</v>
      </c>
      <c r="D409" s="25"/>
      <c r="E409" s="29"/>
      <c r="F409" s="1251"/>
      <c r="G409" s="25" t="s">
        <v>18</v>
      </c>
      <c r="H409" s="29" t="s">
        <v>19</v>
      </c>
      <c r="I409" s="1253"/>
      <c r="J409" s="1255"/>
      <c r="K409" s="1257"/>
      <c r="L409" s="1018"/>
      <c r="M409" s="1255"/>
      <c r="N409" s="25"/>
      <c r="O409" s="1163"/>
      <c r="P409" s="7"/>
      <c r="Q409" s="1133"/>
      <c r="R409" s="9"/>
      <c r="S409" s="9"/>
      <c r="T409" s="1000"/>
      <c r="U409" s="1005"/>
      <c r="V409" s="86"/>
      <c r="W409" s="1005"/>
      <c r="X409" s="1000"/>
      <c r="Y409" s="1005"/>
      <c r="Z409" s="1000"/>
      <c r="AA409" s="9"/>
      <c r="AB409" s="51"/>
      <c r="AC409" s="50"/>
      <c r="AD409" s="1010"/>
      <c r="AE409" s="1016"/>
      <c r="AF409" s="1032"/>
    </row>
    <row r="410" spans="1:42" ht="41.4">
      <c r="A410" s="28"/>
      <c r="B410" s="28" t="s">
        <v>12</v>
      </c>
      <c r="C410" s="27" t="s">
        <v>215</v>
      </c>
      <c r="D410" s="25"/>
      <c r="E410" s="27"/>
      <c r="F410" s="1251"/>
      <c r="G410" s="25"/>
      <c r="H410" s="26"/>
      <c r="I410" s="1253"/>
      <c r="J410" s="1255"/>
      <c r="K410" s="1257"/>
      <c r="L410" s="1018"/>
      <c r="M410" s="1255"/>
      <c r="N410" s="25"/>
      <c r="O410" s="1163"/>
      <c r="P410" s="7"/>
      <c r="Q410" s="1133"/>
      <c r="R410" s="9"/>
      <c r="S410" s="9"/>
      <c r="T410" s="1000"/>
      <c r="U410" s="1005"/>
      <c r="V410" s="86"/>
      <c r="W410" s="1005"/>
      <c r="X410" s="1000"/>
      <c r="Y410" s="1005"/>
      <c r="Z410" s="1000"/>
      <c r="AA410" s="9"/>
      <c r="AB410" s="51"/>
      <c r="AC410" s="50"/>
      <c r="AD410" s="1010"/>
      <c r="AE410" s="1016"/>
      <c r="AF410" s="1032"/>
    </row>
    <row r="411" spans="1:42">
      <c r="A411" s="28"/>
      <c r="B411" s="25" t="s">
        <v>8</v>
      </c>
      <c r="C411" s="53" t="s">
        <v>214</v>
      </c>
      <c r="D411" s="25"/>
      <c r="E411" s="27"/>
      <c r="F411" s="1251"/>
      <c r="G411" s="25"/>
      <c r="H411" s="26"/>
      <c r="I411" s="1253"/>
      <c r="J411" s="1255"/>
      <c r="K411" s="1257"/>
      <c r="L411" s="1018"/>
      <c r="M411" s="1255"/>
      <c r="N411" s="25"/>
      <c r="O411" s="1163"/>
      <c r="P411" s="7"/>
      <c r="Q411" s="1133"/>
      <c r="R411" s="9"/>
      <c r="S411" s="9"/>
      <c r="T411" s="1000"/>
      <c r="U411" s="1005"/>
      <c r="V411" s="86"/>
      <c r="W411" s="1005"/>
      <c r="X411" s="1000"/>
      <c r="Y411" s="1005"/>
      <c r="Z411" s="1000"/>
      <c r="AA411" s="9"/>
      <c r="AB411" s="51"/>
      <c r="AC411" s="50"/>
      <c r="AD411" s="1010"/>
      <c r="AE411" s="1016"/>
      <c r="AF411" s="1032"/>
    </row>
    <row r="412" spans="1:42" s="1083" customFormat="1">
      <c r="A412" s="21"/>
      <c r="B412" s="18"/>
      <c r="C412" s="20"/>
      <c r="D412" s="18"/>
      <c r="E412" s="20"/>
      <c r="F412" s="1260"/>
      <c r="G412" s="18"/>
      <c r="H412" s="19"/>
      <c r="I412" s="1288"/>
      <c r="J412" s="1258"/>
      <c r="K412" s="1274"/>
      <c r="L412" s="1129"/>
      <c r="M412" s="1258"/>
      <c r="N412" s="18"/>
      <c r="O412" s="1161"/>
      <c r="P412" s="16"/>
      <c r="Q412" s="1134"/>
      <c r="R412" s="11"/>
      <c r="S412" s="11"/>
      <c r="T412" s="1134"/>
      <c r="U412" s="1127"/>
      <c r="V412" s="102"/>
      <c r="W412" s="1127"/>
      <c r="X412" s="1134"/>
      <c r="Y412" s="1127"/>
      <c r="Z412" s="1134"/>
      <c r="AA412" s="11"/>
      <c r="AB412" s="48"/>
      <c r="AC412" s="47"/>
      <c r="AD412" s="1142"/>
      <c r="AE412" s="1140"/>
      <c r="AF412" s="1141"/>
    </row>
    <row r="413" spans="1:42" ht="27.6">
      <c r="A413" s="75">
        <v>32</v>
      </c>
      <c r="B413" s="73" t="s">
        <v>25</v>
      </c>
      <c r="C413" s="29" t="s">
        <v>213</v>
      </c>
      <c r="D413" s="25"/>
      <c r="E413" s="53"/>
      <c r="F413" s="1287" t="s">
        <v>212</v>
      </c>
      <c r="G413" s="74" t="s">
        <v>25</v>
      </c>
      <c r="H413" s="26" t="s">
        <v>29</v>
      </c>
      <c r="I413" s="1294">
        <v>233</v>
      </c>
      <c r="J413" s="1254" t="s">
        <v>41</v>
      </c>
      <c r="K413" s="1247" t="s">
        <v>211</v>
      </c>
      <c r="L413" s="1128"/>
      <c r="M413" s="1254"/>
      <c r="N413" s="25"/>
      <c r="O413" s="104" t="s">
        <v>210</v>
      </c>
      <c r="P413" s="7"/>
      <c r="Q413" s="1133"/>
      <c r="R413" s="72" t="s">
        <v>25</v>
      </c>
      <c r="S413" s="9" t="s">
        <v>24</v>
      </c>
      <c r="T413" s="1133"/>
      <c r="U413" s="1143"/>
      <c r="V413" s="32"/>
      <c r="W413" s="1126"/>
      <c r="X413" s="1133"/>
      <c r="Y413" s="1126"/>
      <c r="Z413" s="30"/>
      <c r="AA413" s="9"/>
      <c r="AB413" s="8"/>
      <c r="AC413" s="1133"/>
      <c r="AD413" s="1137"/>
      <c r="AE413" s="1138"/>
      <c r="AF413" s="1139"/>
    </row>
    <row r="414" spans="1:42" ht="27.6">
      <c r="A414" s="28"/>
      <c r="B414" s="25" t="s">
        <v>16</v>
      </c>
      <c r="C414" s="29" t="s">
        <v>209</v>
      </c>
      <c r="D414" s="25"/>
      <c r="E414" s="53"/>
      <c r="F414" s="1251"/>
      <c r="G414" s="25" t="s">
        <v>16</v>
      </c>
      <c r="H414" s="26" t="s">
        <v>22</v>
      </c>
      <c r="I414" s="1253"/>
      <c r="J414" s="1255"/>
      <c r="K414" s="1248"/>
      <c r="L414" s="1018"/>
      <c r="M414" s="1255"/>
      <c r="N414" s="94" t="s">
        <v>25</v>
      </c>
      <c r="O414" s="104" t="s">
        <v>26</v>
      </c>
      <c r="P414" s="7">
        <v>1</v>
      </c>
      <c r="Q414" s="23">
        <v>92.55</v>
      </c>
      <c r="R414" s="9"/>
      <c r="S414" s="9"/>
      <c r="T414" s="1000"/>
      <c r="U414" s="1037"/>
      <c r="V414" s="32"/>
      <c r="W414" s="1005"/>
      <c r="X414" s="1000"/>
      <c r="Y414" s="1005"/>
      <c r="Z414" s="30"/>
      <c r="AA414" s="9"/>
      <c r="AB414" s="8"/>
      <c r="AC414" s="1000"/>
      <c r="AD414" s="1010"/>
      <c r="AE414" s="1016"/>
      <c r="AF414" s="1032"/>
    </row>
    <row r="415" spans="1:42" ht="27.6">
      <c r="A415" s="28"/>
      <c r="B415" s="25" t="s">
        <v>18</v>
      </c>
      <c r="C415" s="29" t="s">
        <v>127</v>
      </c>
      <c r="D415" s="25"/>
      <c r="E415" s="53"/>
      <c r="F415" s="1251"/>
      <c r="G415" s="25" t="s">
        <v>18</v>
      </c>
      <c r="H415" s="26" t="s">
        <v>19</v>
      </c>
      <c r="I415" s="1253"/>
      <c r="J415" s="1255"/>
      <c r="K415" s="1248"/>
      <c r="L415" s="1018"/>
      <c r="M415" s="1255"/>
      <c r="N415" s="94" t="s">
        <v>165</v>
      </c>
      <c r="O415" s="104" t="s">
        <v>65</v>
      </c>
      <c r="P415" s="7">
        <v>1</v>
      </c>
      <c r="Q415" s="23">
        <v>32</v>
      </c>
      <c r="R415" s="9" t="s">
        <v>16</v>
      </c>
      <c r="S415" s="9" t="s">
        <v>15</v>
      </c>
      <c r="T415" s="1000">
        <v>4</v>
      </c>
      <c r="U415" s="1037">
        <v>1</v>
      </c>
      <c r="V415" s="86" t="s">
        <v>14</v>
      </c>
      <c r="W415" s="7">
        <v>2</v>
      </c>
      <c r="X415" s="22">
        <v>0</v>
      </c>
      <c r="Y415" s="7">
        <v>0</v>
      </c>
      <c r="Z415" s="22">
        <f>SUM(W415:Y415)</f>
        <v>2</v>
      </c>
      <c r="AA415" s="9"/>
      <c r="AB415" s="8"/>
      <c r="AC415" s="1000"/>
      <c r="AD415" s="1010"/>
      <c r="AE415" s="1016"/>
      <c r="AF415" s="1032"/>
    </row>
    <row r="416" spans="1:42" ht="41.4">
      <c r="A416" s="28"/>
      <c r="B416" s="28" t="s">
        <v>12</v>
      </c>
      <c r="C416" s="24" t="s">
        <v>208</v>
      </c>
      <c r="D416" s="25"/>
      <c r="E416" s="53"/>
      <c r="F416" s="1251"/>
      <c r="G416" s="25"/>
      <c r="H416" s="26"/>
      <c r="I416" s="1253"/>
      <c r="J416" s="1255"/>
      <c r="K416" s="1248"/>
      <c r="L416" s="1018"/>
      <c r="M416" s="1255"/>
      <c r="N416" s="94" t="s">
        <v>18</v>
      </c>
      <c r="O416" s="104" t="s">
        <v>21</v>
      </c>
      <c r="P416" s="7">
        <v>1</v>
      </c>
      <c r="Q416" s="23">
        <v>5</v>
      </c>
      <c r="R416" s="9"/>
      <c r="S416" s="9"/>
      <c r="T416" s="1000"/>
      <c r="U416" s="1037">
        <v>2</v>
      </c>
      <c r="V416" s="86" t="s">
        <v>36</v>
      </c>
      <c r="W416" s="7">
        <v>1</v>
      </c>
      <c r="X416" s="22">
        <v>0</v>
      </c>
      <c r="Y416" s="7">
        <v>0</v>
      </c>
      <c r="Z416" s="22">
        <f>SUM(W416:Y416)</f>
        <v>1</v>
      </c>
      <c r="AA416" s="9"/>
      <c r="AB416" s="8"/>
      <c r="AC416" s="1000"/>
      <c r="AD416" s="1010"/>
      <c r="AE416" s="1016"/>
      <c r="AF416" s="1032"/>
    </row>
    <row r="417" spans="1:32">
      <c r="A417" s="28"/>
      <c r="B417" s="25" t="s">
        <v>8</v>
      </c>
      <c r="C417" s="53" t="s">
        <v>207</v>
      </c>
      <c r="D417" s="25"/>
      <c r="E417" s="53"/>
      <c r="F417" s="1251"/>
      <c r="G417" s="25"/>
      <c r="H417" s="26"/>
      <c r="I417" s="1253"/>
      <c r="J417" s="1255"/>
      <c r="K417" s="1248"/>
      <c r="L417" s="1018"/>
      <c r="M417" s="1255"/>
      <c r="N417" s="94" t="s">
        <v>12</v>
      </c>
      <c r="O417" s="104" t="s">
        <v>17</v>
      </c>
      <c r="P417" s="7">
        <v>3</v>
      </c>
      <c r="Q417" s="23"/>
      <c r="R417" s="9"/>
      <c r="S417" s="9"/>
      <c r="T417" s="1000"/>
      <c r="U417" s="1037">
        <v>3</v>
      </c>
      <c r="V417" s="86" t="s">
        <v>147</v>
      </c>
      <c r="W417" s="7">
        <v>3</v>
      </c>
      <c r="X417" s="22">
        <v>0</v>
      </c>
      <c r="Y417" s="7">
        <v>0</v>
      </c>
      <c r="Z417" s="22">
        <f>SUM(W417:Y417)</f>
        <v>3</v>
      </c>
      <c r="AA417" s="9"/>
      <c r="AB417" s="8"/>
      <c r="AC417" s="1000"/>
      <c r="AD417" s="1010"/>
      <c r="AE417" s="1016"/>
      <c r="AF417" s="1032"/>
    </row>
    <row r="418" spans="1:32">
      <c r="A418" s="28"/>
      <c r="B418" s="25"/>
      <c r="C418" s="53"/>
      <c r="D418" s="25"/>
      <c r="E418" s="53"/>
      <c r="F418" s="1251"/>
      <c r="G418" s="25"/>
      <c r="H418" s="26"/>
      <c r="I418" s="1253"/>
      <c r="J418" s="1255"/>
      <c r="K418" s="1248"/>
      <c r="L418" s="1018"/>
      <c r="M418" s="1255"/>
      <c r="N418" s="94" t="s">
        <v>8</v>
      </c>
      <c r="O418" s="104" t="s">
        <v>11</v>
      </c>
      <c r="P418" s="7">
        <v>3</v>
      </c>
      <c r="Q418" s="23"/>
      <c r="R418" s="9"/>
      <c r="S418" s="9"/>
      <c r="T418" s="1000"/>
      <c r="U418" s="1037">
        <v>4</v>
      </c>
      <c r="V418" s="86" t="s">
        <v>6</v>
      </c>
      <c r="W418" s="7">
        <v>2</v>
      </c>
      <c r="X418" s="22">
        <v>0</v>
      </c>
      <c r="Y418" s="7">
        <v>0</v>
      </c>
      <c r="Z418" s="22">
        <f>SUM(W418:Y418)</f>
        <v>2</v>
      </c>
      <c r="AA418" s="9"/>
      <c r="AB418" s="8"/>
      <c r="AC418" s="1000"/>
      <c r="AD418" s="1010"/>
      <c r="AE418" s="1016"/>
      <c r="AF418" s="1032"/>
    </row>
    <row r="419" spans="1:32">
      <c r="A419" s="28"/>
      <c r="B419" s="25"/>
      <c r="C419" s="53"/>
      <c r="D419" s="25"/>
      <c r="E419" s="53"/>
      <c r="F419" s="1251"/>
      <c r="G419" s="25"/>
      <c r="H419" s="26"/>
      <c r="I419" s="1253"/>
      <c r="J419" s="1255"/>
      <c r="K419" s="1248"/>
      <c r="L419" s="1018"/>
      <c r="M419" s="1255"/>
      <c r="N419" s="94" t="s">
        <v>57</v>
      </c>
      <c r="O419" s="104" t="s">
        <v>7</v>
      </c>
      <c r="P419" s="7">
        <v>1</v>
      </c>
      <c r="Q419" s="23">
        <v>38.5</v>
      </c>
      <c r="R419" s="9"/>
      <c r="S419" s="9"/>
      <c r="T419" s="1000"/>
      <c r="U419" s="1037"/>
      <c r="V419" s="32"/>
      <c r="W419" s="1005"/>
      <c r="X419" s="1000"/>
      <c r="Y419" s="1005"/>
      <c r="Z419" s="30"/>
      <c r="AA419" s="9"/>
      <c r="AB419" s="8"/>
      <c r="AC419" s="1000"/>
      <c r="AD419" s="1010"/>
      <c r="AE419" s="1016"/>
      <c r="AF419" s="1032"/>
    </row>
    <row r="420" spans="1:32">
      <c r="A420" s="28"/>
      <c r="B420" s="25"/>
      <c r="C420" s="53"/>
      <c r="D420" s="25"/>
      <c r="E420" s="53"/>
      <c r="F420" s="1251"/>
      <c r="G420" s="25"/>
      <c r="H420" s="26"/>
      <c r="I420" s="1253"/>
      <c r="J420" s="1255"/>
      <c r="K420" s="1248"/>
      <c r="L420" s="1018"/>
      <c r="M420" s="1255"/>
      <c r="N420" s="94" t="s">
        <v>55</v>
      </c>
      <c r="O420" s="104" t="s">
        <v>123</v>
      </c>
      <c r="P420" s="7">
        <v>1</v>
      </c>
      <c r="Q420" s="23">
        <v>0.63</v>
      </c>
      <c r="R420" s="9"/>
      <c r="S420" s="9"/>
      <c r="T420" s="1000"/>
      <c r="U420" s="1037"/>
      <c r="V420" s="32"/>
      <c r="W420" s="1005"/>
      <c r="X420" s="1000"/>
      <c r="Y420" s="1005"/>
      <c r="Z420" s="30"/>
      <c r="AA420" s="9"/>
      <c r="AB420" s="8"/>
      <c r="AC420" s="1000"/>
      <c r="AD420" s="1010"/>
      <c r="AE420" s="1016"/>
      <c r="AF420" s="1032"/>
    </row>
    <row r="421" spans="1:32">
      <c r="A421" s="28"/>
      <c r="B421" s="25"/>
      <c r="C421" s="53"/>
      <c r="D421" s="25"/>
      <c r="E421" s="53"/>
      <c r="F421" s="1251"/>
      <c r="G421" s="25"/>
      <c r="H421" s="26"/>
      <c r="I421" s="1253"/>
      <c r="J421" s="1255"/>
      <c r="K421" s="1248"/>
      <c r="L421" s="1018"/>
      <c r="M421" s="1255"/>
      <c r="N421" s="94" t="s">
        <v>53</v>
      </c>
      <c r="O421" s="104" t="s">
        <v>124</v>
      </c>
      <c r="P421" s="7">
        <v>1</v>
      </c>
      <c r="Q421" s="23">
        <v>18.100000000000001</v>
      </c>
      <c r="R421" s="9"/>
      <c r="S421" s="9"/>
      <c r="T421" s="1000"/>
      <c r="U421" s="1037"/>
      <c r="V421" s="32"/>
      <c r="W421" s="1005"/>
      <c r="X421" s="1000"/>
      <c r="Y421" s="1005"/>
      <c r="Z421" s="30"/>
      <c r="AA421" s="9"/>
      <c r="AB421" s="8"/>
      <c r="AC421" s="1000"/>
      <c r="AD421" s="1010"/>
      <c r="AE421" s="1016"/>
      <c r="AF421" s="1032"/>
    </row>
    <row r="422" spans="1:32">
      <c r="A422" s="28"/>
      <c r="B422" s="25"/>
      <c r="C422" s="53"/>
      <c r="D422" s="25"/>
      <c r="E422" s="53"/>
      <c r="F422" s="1251"/>
      <c r="G422" s="25"/>
      <c r="H422" s="26"/>
      <c r="I422" s="1253"/>
      <c r="J422" s="1255"/>
      <c r="K422" s="1248"/>
      <c r="L422" s="1018"/>
      <c r="M422" s="1255"/>
      <c r="N422" s="94" t="s">
        <v>159</v>
      </c>
      <c r="O422" s="104" t="s">
        <v>206</v>
      </c>
      <c r="P422" s="7">
        <v>1</v>
      </c>
      <c r="Q422" s="23">
        <v>7.3</v>
      </c>
      <c r="R422" s="9"/>
      <c r="S422" s="9"/>
      <c r="T422" s="1000"/>
      <c r="U422" s="1037"/>
      <c r="V422" s="32"/>
      <c r="W422" s="1005"/>
      <c r="X422" s="1000"/>
      <c r="Y422" s="1005"/>
      <c r="Z422" s="30"/>
      <c r="AA422" s="9"/>
      <c r="AB422" s="8"/>
      <c r="AC422" s="1000"/>
      <c r="AD422" s="1010"/>
      <c r="AE422" s="1016"/>
      <c r="AF422" s="1032"/>
    </row>
    <row r="423" spans="1:32">
      <c r="A423" s="28"/>
      <c r="B423" s="25"/>
      <c r="C423" s="53"/>
      <c r="D423" s="25"/>
      <c r="E423" s="53"/>
      <c r="F423" s="1251"/>
      <c r="G423" s="25"/>
      <c r="H423" s="26"/>
      <c r="I423" s="1253"/>
      <c r="J423" s="1255"/>
      <c r="K423" s="1248"/>
      <c r="L423" s="1018"/>
      <c r="M423" s="1255"/>
      <c r="N423" s="94" t="s">
        <v>177</v>
      </c>
      <c r="O423" s="104" t="s">
        <v>73</v>
      </c>
      <c r="P423" s="7">
        <v>1</v>
      </c>
      <c r="Q423" s="23">
        <v>3.2</v>
      </c>
      <c r="R423" s="9"/>
      <c r="S423" s="9"/>
      <c r="T423" s="1000"/>
      <c r="U423" s="1037"/>
      <c r="V423" s="32"/>
      <c r="W423" s="1005"/>
      <c r="X423" s="1000"/>
      <c r="Y423" s="1005"/>
      <c r="Z423" s="30"/>
      <c r="AA423" s="9"/>
      <c r="AB423" s="8"/>
      <c r="AC423" s="1000"/>
      <c r="AD423" s="1010"/>
      <c r="AE423" s="1016"/>
      <c r="AF423" s="1032"/>
    </row>
    <row r="424" spans="1:32">
      <c r="A424" s="28"/>
      <c r="B424" s="25"/>
      <c r="C424" s="53"/>
      <c r="D424" s="25"/>
      <c r="E424" s="53"/>
      <c r="F424" s="1251"/>
      <c r="G424" s="25"/>
      <c r="H424" s="26"/>
      <c r="I424" s="1253"/>
      <c r="J424" s="1255"/>
      <c r="K424" s="1248"/>
      <c r="L424" s="1018"/>
      <c r="M424" s="1255"/>
      <c r="N424" s="94"/>
      <c r="O424" s="104"/>
      <c r="P424" s="7"/>
      <c r="Q424" s="23"/>
      <c r="R424" s="9"/>
      <c r="S424" s="9"/>
      <c r="T424" s="1000"/>
      <c r="U424" s="1037"/>
      <c r="V424" s="32"/>
      <c r="W424" s="1005"/>
      <c r="X424" s="1000"/>
      <c r="Y424" s="1005"/>
      <c r="Z424" s="30"/>
      <c r="AA424" s="9"/>
      <c r="AB424" s="8"/>
      <c r="AC424" s="1000"/>
      <c r="AD424" s="1010"/>
      <c r="AE424" s="1016"/>
      <c r="AF424" s="1032"/>
    </row>
    <row r="425" spans="1:32" ht="27.6">
      <c r="A425" s="28"/>
      <c r="B425" s="25"/>
      <c r="C425" s="53"/>
      <c r="D425" s="25"/>
      <c r="E425" s="53"/>
      <c r="F425" s="1251"/>
      <c r="G425" s="25"/>
      <c r="H425" s="26"/>
      <c r="I425" s="1253"/>
      <c r="J425" s="1255"/>
      <c r="K425" s="1248"/>
      <c r="L425" s="1018"/>
      <c r="M425" s="1255"/>
      <c r="N425" s="94"/>
      <c r="O425" s="104" t="s">
        <v>205</v>
      </c>
      <c r="P425" s="7"/>
      <c r="Q425" s="23"/>
      <c r="R425" s="9"/>
      <c r="S425" s="9"/>
      <c r="T425" s="1000"/>
      <c r="U425" s="1037"/>
      <c r="V425" s="32"/>
      <c r="W425" s="1005"/>
      <c r="X425" s="1000"/>
      <c r="Y425" s="1005"/>
      <c r="Z425" s="30"/>
      <c r="AA425" s="9"/>
      <c r="AB425" s="8"/>
      <c r="AC425" s="1000"/>
      <c r="AD425" s="1010"/>
      <c r="AE425" s="1016"/>
      <c r="AF425" s="1032"/>
    </row>
    <row r="426" spans="1:32" ht="27.6">
      <c r="A426" s="28"/>
      <c r="B426" s="25"/>
      <c r="C426" s="53"/>
      <c r="D426" s="25"/>
      <c r="E426" s="53"/>
      <c r="F426" s="1251"/>
      <c r="G426" s="25"/>
      <c r="H426" s="26"/>
      <c r="I426" s="1253"/>
      <c r="J426" s="1255"/>
      <c r="K426" s="1248"/>
      <c r="L426" s="1018"/>
      <c r="M426" s="1255"/>
      <c r="N426" s="94" t="s">
        <v>25</v>
      </c>
      <c r="O426" s="104" t="s">
        <v>26</v>
      </c>
      <c r="P426" s="7">
        <v>1</v>
      </c>
      <c r="Q426" s="23">
        <v>198</v>
      </c>
      <c r="R426" s="9"/>
      <c r="S426" s="9"/>
      <c r="T426" s="1000"/>
      <c r="U426" s="1037"/>
      <c r="V426" s="32"/>
      <c r="W426" s="1005"/>
      <c r="X426" s="1000"/>
      <c r="Y426" s="1005"/>
      <c r="Z426" s="30"/>
      <c r="AA426" s="9"/>
      <c r="AB426" s="8"/>
      <c r="AC426" s="1000"/>
      <c r="AD426" s="1010"/>
      <c r="AE426" s="1016"/>
      <c r="AF426" s="1032"/>
    </row>
    <row r="427" spans="1:32">
      <c r="A427" s="28"/>
      <c r="B427" s="25"/>
      <c r="C427" s="53"/>
      <c r="D427" s="25"/>
      <c r="E427" s="53"/>
      <c r="F427" s="1251"/>
      <c r="G427" s="25"/>
      <c r="H427" s="26"/>
      <c r="I427" s="1253"/>
      <c r="J427" s="1255"/>
      <c r="K427" s="1248"/>
      <c r="L427" s="1018"/>
      <c r="M427" s="1255"/>
      <c r="N427" s="94" t="s">
        <v>16</v>
      </c>
      <c r="O427" s="104" t="s">
        <v>54</v>
      </c>
      <c r="P427" s="7">
        <v>1</v>
      </c>
      <c r="Q427" s="23">
        <v>32.9</v>
      </c>
      <c r="R427" s="9"/>
      <c r="S427" s="9"/>
      <c r="T427" s="1000"/>
      <c r="U427" s="1037"/>
      <c r="V427" s="32"/>
      <c r="W427" s="1005"/>
      <c r="X427" s="1000"/>
      <c r="Y427" s="1005"/>
      <c r="Z427" s="30"/>
      <c r="AA427" s="9"/>
      <c r="AB427" s="8"/>
      <c r="AC427" s="1000"/>
      <c r="AD427" s="1010"/>
      <c r="AE427" s="1016"/>
      <c r="AF427" s="1032"/>
    </row>
    <row r="428" spans="1:32">
      <c r="A428" s="28"/>
      <c r="B428" s="25"/>
      <c r="C428" s="53"/>
      <c r="D428" s="25"/>
      <c r="E428" s="53"/>
      <c r="F428" s="1251"/>
      <c r="G428" s="25"/>
      <c r="H428" s="26"/>
      <c r="I428" s="1253"/>
      <c r="J428" s="1255"/>
      <c r="K428" s="1248"/>
      <c r="L428" s="1018"/>
      <c r="M428" s="1255"/>
      <c r="N428" s="94" t="s">
        <v>18</v>
      </c>
      <c r="O428" s="104" t="s">
        <v>21</v>
      </c>
      <c r="P428" s="7">
        <v>1</v>
      </c>
      <c r="Q428" s="23">
        <v>18</v>
      </c>
      <c r="R428" s="9"/>
      <c r="S428" s="9"/>
      <c r="T428" s="1000"/>
      <c r="U428" s="1037"/>
      <c r="V428" s="32"/>
      <c r="W428" s="1005"/>
      <c r="X428" s="1000"/>
      <c r="Y428" s="1005"/>
      <c r="Z428" s="30"/>
      <c r="AA428" s="9"/>
      <c r="AB428" s="8"/>
      <c r="AC428" s="1000"/>
      <c r="AD428" s="1010"/>
      <c r="AE428" s="1016"/>
      <c r="AF428" s="1032"/>
    </row>
    <row r="429" spans="1:32">
      <c r="A429" s="28"/>
      <c r="B429" s="25"/>
      <c r="C429" s="53"/>
      <c r="D429" s="25"/>
      <c r="E429" s="53"/>
      <c r="F429" s="1251"/>
      <c r="G429" s="25"/>
      <c r="H429" s="26"/>
      <c r="I429" s="1253"/>
      <c r="J429" s="1255"/>
      <c r="K429" s="1248"/>
      <c r="L429" s="1018"/>
      <c r="M429" s="1255"/>
      <c r="N429" s="94" t="s">
        <v>12</v>
      </c>
      <c r="O429" s="104" t="s">
        <v>17</v>
      </c>
      <c r="P429" s="7">
        <v>2</v>
      </c>
      <c r="Q429" s="23"/>
      <c r="R429" s="9"/>
      <c r="S429" s="9"/>
      <c r="T429" s="1000"/>
      <c r="U429" s="1037"/>
      <c r="V429" s="32"/>
      <c r="W429" s="1005"/>
      <c r="X429" s="1000"/>
      <c r="Y429" s="1005"/>
      <c r="Z429" s="30"/>
      <c r="AA429" s="9"/>
      <c r="AB429" s="8"/>
      <c r="AC429" s="1000"/>
      <c r="AD429" s="1010"/>
      <c r="AE429" s="1016"/>
      <c r="AF429" s="1032"/>
    </row>
    <row r="430" spans="1:32">
      <c r="A430" s="28"/>
      <c r="B430" s="25"/>
      <c r="C430" s="53"/>
      <c r="D430" s="25"/>
      <c r="E430" s="53"/>
      <c r="F430" s="1251"/>
      <c r="G430" s="25"/>
      <c r="H430" s="26"/>
      <c r="I430" s="1253"/>
      <c r="J430" s="1255"/>
      <c r="K430" s="1248"/>
      <c r="L430" s="1018"/>
      <c r="M430" s="1255"/>
      <c r="N430" s="94" t="s">
        <v>8</v>
      </c>
      <c r="O430" s="104" t="s">
        <v>11</v>
      </c>
      <c r="P430" s="7">
        <v>2</v>
      </c>
      <c r="Q430" s="23"/>
      <c r="R430" s="9"/>
      <c r="S430" s="9"/>
      <c r="T430" s="1000"/>
      <c r="U430" s="1037"/>
      <c r="V430" s="32"/>
      <c r="W430" s="1005"/>
      <c r="X430" s="1000"/>
      <c r="Y430" s="1005"/>
      <c r="Z430" s="30"/>
      <c r="AA430" s="9"/>
      <c r="AB430" s="8"/>
      <c r="AC430" s="1000"/>
      <c r="AD430" s="1010"/>
      <c r="AE430" s="1016"/>
      <c r="AF430" s="1032"/>
    </row>
    <row r="431" spans="1:32">
      <c r="A431" s="28"/>
      <c r="B431" s="25"/>
      <c r="C431" s="53"/>
      <c r="D431" s="25"/>
      <c r="E431" s="53"/>
      <c r="F431" s="1251"/>
      <c r="G431" s="25"/>
      <c r="H431" s="26"/>
      <c r="I431" s="1253"/>
      <c r="J431" s="1255"/>
      <c r="K431" s="1248"/>
      <c r="L431" s="1018"/>
      <c r="M431" s="1255"/>
      <c r="N431" s="94" t="s">
        <v>57</v>
      </c>
      <c r="O431" s="104" t="s">
        <v>124</v>
      </c>
      <c r="P431" s="7">
        <v>1</v>
      </c>
      <c r="Q431" s="23">
        <v>112.8</v>
      </c>
      <c r="R431" s="9"/>
      <c r="S431" s="9"/>
      <c r="T431" s="1000"/>
      <c r="U431" s="1037"/>
      <c r="V431" s="32"/>
      <c r="W431" s="1005"/>
      <c r="X431" s="1000"/>
      <c r="Y431" s="1005"/>
      <c r="Z431" s="30"/>
      <c r="AA431" s="9"/>
      <c r="AB431" s="8"/>
      <c r="AC431" s="1000"/>
      <c r="AD431" s="1010"/>
      <c r="AE431" s="1016"/>
      <c r="AF431" s="1032"/>
    </row>
    <row r="432" spans="1:32">
      <c r="A432" s="28"/>
      <c r="B432" s="25"/>
      <c r="C432" s="53"/>
      <c r="D432" s="25"/>
      <c r="E432" s="53"/>
      <c r="F432" s="1251"/>
      <c r="G432" s="25"/>
      <c r="H432" s="26"/>
      <c r="I432" s="1253"/>
      <c r="J432" s="1255"/>
      <c r="K432" s="1248"/>
      <c r="L432" s="1018"/>
      <c r="M432" s="1255"/>
      <c r="N432" s="94" t="s">
        <v>55</v>
      </c>
      <c r="O432" s="104" t="s">
        <v>123</v>
      </c>
      <c r="P432" s="7">
        <v>1</v>
      </c>
      <c r="Q432" s="23">
        <v>0.42</v>
      </c>
      <c r="R432" s="9"/>
      <c r="S432" s="9"/>
      <c r="T432" s="1000"/>
      <c r="U432" s="1037"/>
      <c r="V432" s="32"/>
      <c r="W432" s="1005"/>
      <c r="X432" s="1000"/>
      <c r="Y432" s="1005"/>
      <c r="Z432" s="30"/>
      <c r="AA432" s="9"/>
      <c r="AB432" s="8"/>
      <c r="AC432" s="1000"/>
      <c r="AD432" s="1010"/>
      <c r="AE432" s="1016"/>
      <c r="AF432" s="1032"/>
    </row>
    <row r="433" spans="1:32">
      <c r="A433" s="28"/>
      <c r="B433" s="25"/>
      <c r="C433" s="53"/>
      <c r="D433" s="25"/>
      <c r="E433" s="53"/>
      <c r="F433" s="1251"/>
      <c r="G433" s="25"/>
      <c r="H433" s="26"/>
      <c r="I433" s="1253"/>
      <c r="J433" s="1255"/>
      <c r="K433" s="1248"/>
      <c r="L433" s="1018"/>
      <c r="M433" s="1255"/>
      <c r="N433" s="94" t="s">
        <v>53</v>
      </c>
      <c r="O433" s="104" t="s">
        <v>204</v>
      </c>
      <c r="P433" s="7">
        <v>1</v>
      </c>
      <c r="Q433" s="23">
        <v>51.8</v>
      </c>
      <c r="R433" s="9"/>
      <c r="S433" s="9"/>
      <c r="T433" s="1000"/>
      <c r="U433" s="1037"/>
      <c r="V433" s="32"/>
      <c r="W433" s="1005"/>
      <c r="X433" s="1000"/>
      <c r="Y433" s="1005"/>
      <c r="Z433" s="30"/>
      <c r="AA433" s="9"/>
      <c r="AB433" s="8"/>
      <c r="AC433" s="1000"/>
      <c r="AD433" s="1010"/>
      <c r="AE433" s="1016"/>
      <c r="AF433" s="1032"/>
    </row>
    <row r="434" spans="1:32" ht="27.6">
      <c r="A434" s="28"/>
      <c r="B434" s="25"/>
      <c r="C434" s="53"/>
      <c r="D434" s="25"/>
      <c r="E434" s="53"/>
      <c r="F434" s="1251"/>
      <c r="G434" s="25"/>
      <c r="H434" s="26"/>
      <c r="I434" s="1253"/>
      <c r="J434" s="1255"/>
      <c r="K434" s="1248"/>
      <c r="L434" s="1018"/>
      <c r="M434" s="1255"/>
      <c r="N434" s="94" t="s">
        <v>159</v>
      </c>
      <c r="O434" s="104" t="s">
        <v>203</v>
      </c>
      <c r="P434" s="7">
        <v>1</v>
      </c>
      <c r="Q434" s="23">
        <v>6</v>
      </c>
      <c r="R434" s="9"/>
      <c r="S434" s="9"/>
      <c r="T434" s="1000"/>
      <c r="U434" s="1037"/>
      <c r="V434" s="32"/>
      <c r="W434" s="1005"/>
      <c r="X434" s="1000"/>
      <c r="Y434" s="1005"/>
      <c r="Z434" s="30"/>
      <c r="AA434" s="9"/>
      <c r="AB434" s="8"/>
      <c r="AC434" s="1000"/>
      <c r="AD434" s="1010"/>
      <c r="AE434" s="1016"/>
      <c r="AF434" s="1032"/>
    </row>
    <row r="435" spans="1:32" ht="27.6">
      <c r="A435" s="28"/>
      <c r="B435" s="25"/>
      <c r="C435" s="53"/>
      <c r="D435" s="25"/>
      <c r="E435" s="53"/>
      <c r="F435" s="1251"/>
      <c r="G435" s="25"/>
      <c r="H435" s="26"/>
      <c r="I435" s="1253"/>
      <c r="J435" s="1255"/>
      <c r="K435" s="1248"/>
      <c r="L435" s="1018"/>
      <c r="M435" s="1255"/>
      <c r="N435" s="94" t="s">
        <v>177</v>
      </c>
      <c r="O435" s="104" t="s">
        <v>202</v>
      </c>
      <c r="P435" s="7">
        <v>1</v>
      </c>
      <c r="Q435" s="23">
        <v>2</v>
      </c>
      <c r="R435" s="9"/>
      <c r="S435" s="9"/>
      <c r="T435" s="1000"/>
      <c r="U435" s="1037"/>
      <c r="V435" s="32"/>
      <c r="W435" s="1005"/>
      <c r="X435" s="1000"/>
      <c r="Y435" s="1005"/>
      <c r="Z435" s="30"/>
      <c r="AA435" s="9"/>
      <c r="AB435" s="8"/>
      <c r="AC435" s="1000"/>
      <c r="AD435" s="1010"/>
      <c r="AE435" s="1016"/>
      <c r="AF435" s="1032"/>
    </row>
    <row r="436" spans="1:32">
      <c r="A436" s="21"/>
      <c r="B436" s="18"/>
      <c r="C436" s="20"/>
      <c r="D436" s="18"/>
      <c r="E436" s="20"/>
      <c r="F436" s="1260"/>
      <c r="G436" s="18"/>
      <c r="H436" s="19"/>
      <c r="I436" s="1288"/>
      <c r="J436" s="1258"/>
      <c r="K436" s="1249"/>
      <c r="L436" s="1019"/>
      <c r="M436" s="1258"/>
      <c r="N436" s="18"/>
      <c r="O436" s="1167"/>
      <c r="P436" s="1127"/>
      <c r="Q436" s="1134"/>
      <c r="R436" s="11"/>
      <c r="S436" s="11"/>
      <c r="T436" s="1001"/>
      <c r="U436" s="14"/>
      <c r="V436" s="13"/>
      <c r="W436" s="1007"/>
      <c r="X436" s="1001"/>
      <c r="Y436" s="1007"/>
      <c r="Z436" s="12"/>
      <c r="AA436" s="11"/>
      <c r="AB436" s="10"/>
      <c r="AC436" s="1001"/>
      <c r="AD436" s="1011"/>
      <c r="AE436" s="1017"/>
      <c r="AF436" s="1033"/>
    </row>
    <row r="437" spans="1:32" ht="27.6">
      <c r="A437" s="46">
        <v>33</v>
      </c>
      <c r="B437" s="45" t="s">
        <v>25</v>
      </c>
      <c r="C437" s="44" t="s">
        <v>201</v>
      </c>
      <c r="D437" s="45"/>
      <c r="E437" s="44"/>
      <c r="F437" s="1287" t="s">
        <v>200</v>
      </c>
      <c r="G437" s="43" t="s">
        <v>25</v>
      </c>
      <c r="H437" s="42" t="s">
        <v>29</v>
      </c>
      <c r="I437" s="1294">
        <v>584</v>
      </c>
      <c r="J437" s="1254" t="s">
        <v>41</v>
      </c>
      <c r="K437" s="1256" t="s">
        <v>199</v>
      </c>
      <c r="L437" s="1268" t="s">
        <v>46</v>
      </c>
      <c r="M437" s="1261"/>
      <c r="N437" s="45" t="s">
        <v>154</v>
      </c>
      <c r="O437" s="1160" t="s">
        <v>26</v>
      </c>
      <c r="P437" s="40">
        <v>1</v>
      </c>
      <c r="Q437" s="39">
        <v>61.58</v>
      </c>
      <c r="R437" s="85"/>
      <c r="S437" s="35"/>
      <c r="T437" s="999"/>
      <c r="U437" s="1004"/>
      <c r="V437" s="866"/>
      <c r="W437" s="1004"/>
      <c r="X437" s="999"/>
      <c r="Y437" s="1004"/>
      <c r="Z437" s="36"/>
      <c r="AA437" s="85"/>
      <c r="AB437" s="82"/>
      <c r="AC437" s="81"/>
      <c r="AD437" s="1262"/>
      <c r="AE437" s="1264"/>
      <c r="AF437" s="1266"/>
    </row>
    <row r="438" spans="1:32" ht="27.6">
      <c r="A438" s="28"/>
      <c r="B438" s="25" t="s">
        <v>16</v>
      </c>
      <c r="C438" s="24" t="s">
        <v>198</v>
      </c>
      <c r="D438" s="25"/>
      <c r="E438" s="24"/>
      <c r="F438" s="1251"/>
      <c r="G438" s="25" t="s">
        <v>16</v>
      </c>
      <c r="H438" s="29" t="s">
        <v>22</v>
      </c>
      <c r="I438" s="1253"/>
      <c r="J438" s="1255"/>
      <c r="K438" s="1257"/>
      <c r="L438" s="1269"/>
      <c r="M438" s="1245"/>
      <c r="N438" s="25" t="s">
        <v>16</v>
      </c>
      <c r="O438" s="104" t="s">
        <v>197</v>
      </c>
      <c r="P438" s="7">
        <v>1</v>
      </c>
      <c r="Q438" s="23">
        <v>10.88</v>
      </c>
      <c r="R438" s="9"/>
      <c r="S438" s="9"/>
      <c r="T438" s="30"/>
      <c r="U438" s="1037"/>
      <c r="V438" s="71"/>
      <c r="W438" s="91"/>
      <c r="X438" s="30"/>
      <c r="Y438" s="91"/>
      <c r="Z438" s="30"/>
      <c r="AA438" s="9"/>
      <c r="AB438" s="68"/>
      <c r="AC438" s="50"/>
      <c r="AD438" s="1263"/>
      <c r="AE438" s="1265"/>
      <c r="AF438" s="1267"/>
    </row>
    <row r="439" spans="1:32" ht="27.6">
      <c r="A439" s="28"/>
      <c r="B439" s="25" t="s">
        <v>18</v>
      </c>
      <c r="C439" s="29" t="s">
        <v>127</v>
      </c>
      <c r="D439" s="25"/>
      <c r="E439" s="29"/>
      <c r="F439" s="1251"/>
      <c r="G439" s="25" t="s">
        <v>18</v>
      </c>
      <c r="H439" s="29" t="s">
        <v>19</v>
      </c>
      <c r="I439" s="1253"/>
      <c r="J439" s="1255"/>
      <c r="K439" s="1257"/>
      <c r="L439" s="1269"/>
      <c r="M439" s="1245"/>
      <c r="N439" s="25" t="s">
        <v>164</v>
      </c>
      <c r="O439" s="104" t="s">
        <v>196</v>
      </c>
      <c r="P439" s="7">
        <v>1</v>
      </c>
      <c r="Q439" s="23">
        <v>71.209999999999994</v>
      </c>
      <c r="R439" s="9"/>
      <c r="S439" s="9"/>
      <c r="T439" s="1255"/>
      <c r="U439" s="1037"/>
      <c r="V439" s="32"/>
      <c r="W439" s="1005"/>
      <c r="X439" s="1000"/>
      <c r="Y439" s="1005"/>
      <c r="Z439" s="30"/>
      <c r="AA439" s="9"/>
      <c r="AB439" s="68"/>
      <c r="AC439" s="50"/>
      <c r="AD439" s="1263"/>
      <c r="AE439" s="1265"/>
      <c r="AF439" s="1267"/>
    </row>
    <row r="440" spans="1:32" ht="41.4">
      <c r="A440" s="28"/>
      <c r="B440" s="25" t="s">
        <v>12</v>
      </c>
      <c r="C440" s="27" t="s">
        <v>126</v>
      </c>
      <c r="D440" s="25"/>
      <c r="E440" s="27"/>
      <c r="F440" s="1251"/>
      <c r="G440" s="25"/>
      <c r="H440" s="26"/>
      <c r="I440" s="1253"/>
      <c r="J440" s="1255"/>
      <c r="K440" s="1257"/>
      <c r="L440" s="1269"/>
      <c r="M440" s="1245"/>
      <c r="N440" s="25" t="s">
        <v>12</v>
      </c>
      <c r="O440" s="104" t="s">
        <v>109</v>
      </c>
      <c r="P440" s="7">
        <v>1</v>
      </c>
      <c r="Q440" s="23">
        <v>60.96</v>
      </c>
      <c r="R440" s="9"/>
      <c r="S440" s="9"/>
      <c r="T440" s="1255"/>
      <c r="U440" s="1037"/>
      <c r="V440" s="32"/>
      <c r="W440" s="1005"/>
      <c r="X440" s="1000"/>
      <c r="Y440" s="1005"/>
      <c r="Z440" s="30"/>
      <c r="AA440" s="9"/>
      <c r="AB440" s="68"/>
      <c r="AC440" s="50"/>
      <c r="AD440" s="1263"/>
      <c r="AE440" s="1265"/>
      <c r="AF440" s="1267"/>
    </row>
    <row r="441" spans="1:32">
      <c r="A441" s="28"/>
      <c r="B441" s="25" t="s">
        <v>8</v>
      </c>
      <c r="C441" s="27" t="s">
        <v>195</v>
      </c>
      <c r="D441" s="25"/>
      <c r="E441" s="27"/>
      <c r="F441" s="1251"/>
      <c r="G441" s="25"/>
      <c r="H441" s="26"/>
      <c r="I441" s="1253"/>
      <c r="J441" s="1255"/>
      <c r="K441" s="1257"/>
      <c r="L441" s="1269"/>
      <c r="M441" s="1245"/>
      <c r="N441" s="25" t="s">
        <v>8</v>
      </c>
      <c r="O441" s="104" t="s">
        <v>17</v>
      </c>
      <c r="P441" s="7">
        <v>2</v>
      </c>
      <c r="Q441" s="23"/>
      <c r="R441" s="9"/>
      <c r="S441" s="9"/>
      <c r="T441" s="1255"/>
      <c r="U441" s="1037"/>
      <c r="V441" s="32"/>
      <c r="W441" s="1005"/>
      <c r="X441" s="1000"/>
      <c r="Y441" s="1005"/>
      <c r="Z441" s="30"/>
      <c r="AA441" s="9"/>
      <c r="AB441" s="68"/>
      <c r="AC441" s="50"/>
      <c r="AD441" s="1263"/>
      <c r="AE441" s="1265"/>
      <c r="AF441" s="1267"/>
    </row>
    <row r="442" spans="1:32">
      <c r="A442" s="28"/>
      <c r="B442" s="25"/>
      <c r="C442" s="27"/>
      <c r="D442" s="25"/>
      <c r="E442" s="27"/>
      <c r="F442" s="1251"/>
      <c r="G442" s="25"/>
      <c r="H442" s="26"/>
      <c r="I442" s="1253"/>
      <c r="J442" s="1255"/>
      <c r="K442" s="1257"/>
      <c r="L442" s="1269"/>
      <c r="M442" s="1245"/>
      <c r="N442" s="25" t="s">
        <v>57</v>
      </c>
      <c r="O442" s="104" t="s">
        <v>11</v>
      </c>
      <c r="P442" s="7">
        <v>1</v>
      </c>
      <c r="Q442" s="23"/>
      <c r="R442" s="9"/>
      <c r="S442" s="9"/>
      <c r="T442" s="1255"/>
      <c r="U442" s="1037"/>
      <c r="V442" s="32"/>
      <c r="W442" s="1005"/>
      <c r="X442" s="1000"/>
      <c r="Y442" s="1005"/>
      <c r="Z442" s="30"/>
      <c r="AA442" s="9"/>
      <c r="AB442" s="68"/>
      <c r="AC442" s="50"/>
      <c r="AD442" s="1263"/>
      <c r="AE442" s="1265"/>
      <c r="AF442" s="1267"/>
    </row>
    <row r="443" spans="1:32" ht="27.6">
      <c r="A443" s="28"/>
      <c r="B443" s="25"/>
      <c r="C443" s="27"/>
      <c r="D443" s="25"/>
      <c r="E443" s="27"/>
      <c r="F443" s="1251"/>
      <c r="G443" s="25"/>
      <c r="H443" s="26"/>
      <c r="I443" s="1253"/>
      <c r="J443" s="1255"/>
      <c r="K443" s="1257"/>
      <c r="L443" s="1269"/>
      <c r="M443" s="1245"/>
      <c r="N443" s="25" t="s">
        <v>55</v>
      </c>
      <c r="O443" s="104" t="s">
        <v>194</v>
      </c>
      <c r="P443" s="7">
        <v>1</v>
      </c>
      <c r="Q443" s="23">
        <v>61.9</v>
      </c>
      <c r="R443" s="9"/>
      <c r="S443" s="9"/>
      <c r="T443" s="1255"/>
      <c r="U443" s="1037"/>
      <c r="V443" s="32"/>
      <c r="W443" s="1005"/>
      <c r="X443" s="1000"/>
      <c r="Y443" s="1005"/>
      <c r="Z443" s="30"/>
      <c r="AA443" s="9"/>
      <c r="AB443" s="68"/>
      <c r="AC443" s="50"/>
      <c r="AD443" s="1263"/>
      <c r="AE443" s="1265"/>
      <c r="AF443" s="1267"/>
    </row>
    <row r="444" spans="1:32">
      <c r="A444" s="28"/>
      <c r="B444" s="25"/>
      <c r="C444" s="27"/>
      <c r="D444" s="25"/>
      <c r="E444" s="27"/>
      <c r="F444" s="1251"/>
      <c r="G444" s="25"/>
      <c r="H444" s="26"/>
      <c r="I444" s="1253"/>
      <c r="J444" s="1255"/>
      <c r="K444" s="1257"/>
      <c r="L444" s="1269"/>
      <c r="M444" s="1245"/>
      <c r="N444" s="25" t="s">
        <v>53</v>
      </c>
      <c r="O444" s="104" t="s">
        <v>124</v>
      </c>
      <c r="P444" s="7">
        <v>1</v>
      </c>
      <c r="Q444" s="23">
        <v>34.6</v>
      </c>
      <c r="R444" s="9"/>
      <c r="S444" s="9"/>
      <c r="T444" s="1255"/>
      <c r="U444" s="1037"/>
      <c r="V444" s="32"/>
      <c r="W444" s="1005"/>
      <c r="X444" s="1000"/>
      <c r="Y444" s="1005"/>
      <c r="Z444" s="30"/>
      <c r="AA444" s="9"/>
      <c r="AB444" s="68"/>
      <c r="AC444" s="50"/>
      <c r="AD444" s="1263"/>
      <c r="AE444" s="1265"/>
      <c r="AF444" s="1267"/>
    </row>
    <row r="445" spans="1:32">
      <c r="A445" s="28"/>
      <c r="B445" s="25"/>
      <c r="C445" s="27"/>
      <c r="D445" s="25"/>
      <c r="E445" s="27"/>
      <c r="F445" s="1251"/>
      <c r="G445" s="25"/>
      <c r="H445" s="26"/>
      <c r="I445" s="1253"/>
      <c r="J445" s="1255"/>
      <c r="K445" s="1257"/>
      <c r="L445" s="1269"/>
      <c r="M445" s="1245"/>
      <c r="N445" s="25" t="s">
        <v>159</v>
      </c>
      <c r="O445" s="104" t="s">
        <v>193</v>
      </c>
      <c r="P445" s="7">
        <v>1</v>
      </c>
      <c r="Q445" s="23">
        <v>14.2</v>
      </c>
      <c r="R445" s="9"/>
      <c r="S445" s="9"/>
      <c r="T445" s="1255"/>
      <c r="U445" s="1037"/>
      <c r="V445" s="32"/>
      <c r="W445" s="1005"/>
      <c r="X445" s="1000"/>
      <c r="Y445" s="1005"/>
      <c r="Z445" s="30"/>
      <c r="AA445" s="9"/>
      <c r="AB445" s="68"/>
      <c r="AC445" s="50"/>
      <c r="AD445" s="1263"/>
      <c r="AE445" s="1265"/>
      <c r="AF445" s="1267"/>
    </row>
    <row r="446" spans="1:32">
      <c r="A446" s="28"/>
      <c r="B446" s="25"/>
      <c r="C446" s="27"/>
      <c r="D446" s="25"/>
      <c r="E446" s="27"/>
      <c r="F446" s="1251"/>
      <c r="G446" s="25"/>
      <c r="H446" s="26"/>
      <c r="I446" s="1253"/>
      <c r="J446" s="1255"/>
      <c r="K446" s="1257"/>
      <c r="L446" s="1269"/>
      <c r="M446" s="1245"/>
      <c r="N446" s="25" t="s">
        <v>177</v>
      </c>
      <c r="O446" s="104" t="s">
        <v>160</v>
      </c>
      <c r="P446" s="7">
        <v>1</v>
      </c>
      <c r="Q446" s="23">
        <v>63.52</v>
      </c>
      <c r="R446" s="9"/>
      <c r="S446" s="9"/>
      <c r="T446" s="1255"/>
      <c r="U446" s="1037"/>
      <c r="V446" s="32"/>
      <c r="W446" s="1005"/>
      <c r="X446" s="1000"/>
      <c r="Y446" s="1005"/>
      <c r="Z446" s="30"/>
      <c r="AA446" s="9"/>
      <c r="AB446" s="68"/>
      <c r="AC446" s="50"/>
      <c r="AD446" s="1263"/>
      <c r="AE446" s="1265"/>
      <c r="AF446" s="1267"/>
    </row>
    <row r="447" spans="1:32">
      <c r="A447" s="28"/>
      <c r="B447" s="25"/>
      <c r="C447" s="27"/>
      <c r="D447" s="25"/>
      <c r="E447" s="27"/>
      <c r="F447" s="1251"/>
      <c r="G447" s="25"/>
      <c r="H447" s="26"/>
      <c r="I447" s="1253"/>
      <c r="J447" s="1255"/>
      <c r="K447" s="1257"/>
      <c r="L447" s="1269"/>
      <c r="M447" s="1245"/>
      <c r="N447" s="25" t="s">
        <v>192</v>
      </c>
      <c r="O447" s="104" t="s">
        <v>191</v>
      </c>
      <c r="P447" s="7">
        <v>1</v>
      </c>
      <c r="Q447" s="23">
        <v>21.9</v>
      </c>
      <c r="R447" s="9"/>
      <c r="S447" s="9"/>
      <c r="T447" s="1255"/>
      <c r="U447" s="1037"/>
      <c r="V447" s="32"/>
      <c r="W447" s="1005"/>
      <c r="X447" s="1000"/>
      <c r="Y447" s="1005"/>
      <c r="Z447" s="30"/>
      <c r="AA447" s="9"/>
      <c r="AB447" s="68"/>
      <c r="AC447" s="50"/>
      <c r="AD447" s="1263"/>
      <c r="AE447" s="1265"/>
      <c r="AF447" s="1267"/>
    </row>
    <row r="448" spans="1:32">
      <c r="A448" s="28"/>
      <c r="B448" s="25"/>
      <c r="C448" s="27"/>
      <c r="D448" s="25"/>
      <c r="E448" s="27"/>
      <c r="F448" s="1251"/>
      <c r="G448" s="25"/>
      <c r="H448" s="26"/>
      <c r="I448" s="1253"/>
      <c r="J448" s="1255"/>
      <c r="K448" s="1257"/>
      <c r="L448" s="1269"/>
      <c r="M448" s="1245"/>
      <c r="N448" s="25" t="s">
        <v>190</v>
      </c>
      <c r="O448" s="104" t="s">
        <v>189</v>
      </c>
      <c r="P448" s="7">
        <v>1</v>
      </c>
      <c r="Q448" s="23">
        <v>12.6616</v>
      </c>
      <c r="R448" s="9"/>
      <c r="S448" s="9"/>
      <c r="T448" s="1255"/>
      <c r="U448" s="1037"/>
      <c r="V448" s="32"/>
      <c r="W448" s="1005"/>
      <c r="X448" s="1000"/>
      <c r="Y448" s="1005"/>
      <c r="Z448" s="30"/>
      <c r="AA448" s="9"/>
      <c r="AB448" s="68"/>
      <c r="AC448" s="50"/>
      <c r="AD448" s="1263"/>
      <c r="AE448" s="1265"/>
      <c r="AF448" s="1267"/>
    </row>
    <row r="449" spans="1:32">
      <c r="A449" s="21"/>
      <c r="B449" s="18"/>
      <c r="C449" s="20"/>
      <c r="D449" s="18"/>
      <c r="E449" s="20"/>
      <c r="F449" s="1260"/>
      <c r="G449" s="18"/>
      <c r="H449" s="19"/>
      <c r="I449" s="1288"/>
      <c r="J449" s="1258"/>
      <c r="K449" s="1274"/>
      <c r="L449" s="1270"/>
      <c r="M449" s="1246"/>
      <c r="N449" s="18"/>
      <c r="O449" s="1167"/>
      <c r="P449" s="1127"/>
      <c r="Q449" s="1134"/>
      <c r="R449" s="11"/>
      <c r="S449" s="11"/>
      <c r="T449" s="1258"/>
      <c r="U449" s="14"/>
      <c r="V449" s="13"/>
      <c r="W449" s="1007"/>
      <c r="X449" s="1001"/>
      <c r="Y449" s="1007"/>
      <c r="Z449" s="12"/>
      <c r="AA449" s="11"/>
      <c r="AB449" s="76"/>
      <c r="AC449" s="47"/>
      <c r="AD449" s="1273"/>
      <c r="AE449" s="1271"/>
      <c r="AF449" s="1272"/>
    </row>
    <row r="450" spans="1:32" ht="27.6">
      <c r="A450" s="46">
        <v>34</v>
      </c>
      <c r="B450" s="45" t="s">
        <v>25</v>
      </c>
      <c r="C450" s="44" t="s">
        <v>188</v>
      </c>
      <c r="D450" s="45"/>
      <c r="E450" s="44"/>
      <c r="F450" s="1287" t="s">
        <v>187</v>
      </c>
      <c r="G450" s="43" t="s">
        <v>25</v>
      </c>
      <c r="H450" s="42" t="s">
        <v>186</v>
      </c>
      <c r="I450" s="1294">
        <v>605</v>
      </c>
      <c r="J450" s="1254" t="s">
        <v>41</v>
      </c>
      <c r="K450" s="1256" t="s">
        <v>185</v>
      </c>
      <c r="L450" s="1021"/>
      <c r="M450" s="1004"/>
      <c r="N450" s="45" t="s">
        <v>154</v>
      </c>
      <c r="O450" s="1160" t="s">
        <v>26</v>
      </c>
      <c r="P450" s="40">
        <v>2</v>
      </c>
      <c r="Q450" s="39">
        <v>403.35</v>
      </c>
      <c r="R450" s="35" t="s">
        <v>25</v>
      </c>
      <c r="S450" s="35" t="s">
        <v>24</v>
      </c>
      <c r="T450" s="999"/>
      <c r="U450" s="1004"/>
      <c r="V450" s="999"/>
      <c r="W450" s="1004"/>
      <c r="X450" s="999"/>
      <c r="Y450" s="1004"/>
      <c r="Z450" s="999"/>
      <c r="AA450" s="35"/>
      <c r="AB450" s="90"/>
      <c r="AC450" s="81"/>
      <c r="AD450" s="1012"/>
      <c r="AE450" s="1015"/>
      <c r="AF450" s="1031"/>
    </row>
    <row r="451" spans="1:32" ht="27.6">
      <c r="A451" s="28"/>
      <c r="B451" s="25" t="s">
        <v>16</v>
      </c>
      <c r="C451" s="24" t="s">
        <v>184</v>
      </c>
      <c r="D451" s="25"/>
      <c r="E451" s="24"/>
      <c r="F451" s="1251"/>
      <c r="G451" s="25" t="s">
        <v>16</v>
      </c>
      <c r="H451" s="29" t="s">
        <v>22</v>
      </c>
      <c r="I451" s="1253"/>
      <c r="J451" s="1255"/>
      <c r="K451" s="1257"/>
      <c r="L451" s="1018"/>
      <c r="M451" s="1005"/>
      <c r="N451" s="25" t="s">
        <v>16</v>
      </c>
      <c r="O451" s="104" t="s">
        <v>65</v>
      </c>
      <c r="P451" s="7">
        <v>1</v>
      </c>
      <c r="Q451" s="23">
        <v>60.5</v>
      </c>
      <c r="R451" s="9"/>
      <c r="S451" s="9"/>
      <c r="T451" s="1000"/>
      <c r="U451" s="1005"/>
      <c r="V451" s="1000"/>
      <c r="W451" s="1005"/>
      <c r="X451" s="1000"/>
      <c r="Y451" s="1005"/>
      <c r="Z451" s="1000"/>
      <c r="AA451" s="9"/>
      <c r="AB451" s="51"/>
      <c r="AC451" s="50"/>
      <c r="AD451" s="1010"/>
      <c r="AE451" s="1016"/>
      <c r="AF451" s="1032"/>
    </row>
    <row r="452" spans="1:32">
      <c r="A452" s="28"/>
      <c r="B452" s="25" t="s">
        <v>18</v>
      </c>
      <c r="C452" s="29" t="s">
        <v>127</v>
      </c>
      <c r="D452" s="25"/>
      <c r="E452" s="29"/>
      <c r="F452" s="1251"/>
      <c r="G452" s="25" t="s">
        <v>18</v>
      </c>
      <c r="H452" s="29" t="s">
        <v>19</v>
      </c>
      <c r="I452" s="1253"/>
      <c r="J452" s="1255"/>
      <c r="K452" s="1257"/>
      <c r="L452" s="1018"/>
      <c r="M452" s="1005"/>
      <c r="N452" s="25" t="s">
        <v>164</v>
      </c>
      <c r="O452" s="104" t="s">
        <v>21</v>
      </c>
      <c r="P452" s="7">
        <v>3</v>
      </c>
      <c r="Q452" s="23">
        <v>93.6</v>
      </c>
      <c r="R452" s="9" t="s">
        <v>16</v>
      </c>
      <c r="S452" s="9" t="s">
        <v>15</v>
      </c>
      <c r="T452" s="1000">
        <v>3</v>
      </c>
      <c r="U452" s="1005">
        <v>1</v>
      </c>
      <c r="V452" s="32" t="s">
        <v>50</v>
      </c>
      <c r="W452" s="7">
        <v>4</v>
      </c>
      <c r="X452" s="22">
        <v>0</v>
      </c>
      <c r="Y452" s="7">
        <v>0</v>
      </c>
      <c r="Z452" s="22">
        <f>SUM(W452:Y452)</f>
        <v>4</v>
      </c>
      <c r="AA452" s="9"/>
      <c r="AB452" s="51"/>
      <c r="AC452" s="50"/>
      <c r="AD452" s="1010"/>
      <c r="AE452" s="1016"/>
      <c r="AF452" s="1032"/>
    </row>
    <row r="453" spans="1:32" ht="41.4">
      <c r="A453" s="28"/>
      <c r="B453" s="28" t="s">
        <v>12</v>
      </c>
      <c r="C453" s="27" t="s">
        <v>183</v>
      </c>
      <c r="D453" s="25"/>
      <c r="E453" s="27"/>
      <c r="F453" s="1251"/>
      <c r="G453" s="25"/>
      <c r="H453" s="26"/>
      <c r="I453" s="1253"/>
      <c r="J453" s="1255"/>
      <c r="K453" s="1257"/>
      <c r="L453" s="1018"/>
      <c r="M453" s="1005"/>
      <c r="N453" s="25" t="s">
        <v>12</v>
      </c>
      <c r="O453" s="104" t="s">
        <v>17</v>
      </c>
      <c r="P453" s="7">
        <v>1</v>
      </c>
      <c r="Q453" s="23"/>
      <c r="R453" s="9"/>
      <c r="S453" s="9"/>
      <c r="T453" s="1000"/>
      <c r="U453" s="1005">
        <v>2</v>
      </c>
      <c r="V453" s="32" t="s">
        <v>162</v>
      </c>
      <c r="W453" s="7">
        <v>1</v>
      </c>
      <c r="X453" s="22">
        <v>0</v>
      </c>
      <c r="Y453" s="7">
        <v>0</v>
      </c>
      <c r="Z453" s="22">
        <f>SUM(W453:Y453)</f>
        <v>1</v>
      </c>
      <c r="AA453" s="9"/>
      <c r="AB453" s="51"/>
      <c r="AC453" s="50"/>
      <c r="AD453" s="1010"/>
      <c r="AE453" s="1016"/>
      <c r="AF453" s="1032"/>
    </row>
    <row r="454" spans="1:32">
      <c r="A454" s="28"/>
      <c r="B454" s="28" t="s">
        <v>8</v>
      </c>
      <c r="C454" s="27" t="s">
        <v>182</v>
      </c>
      <c r="D454" s="25"/>
      <c r="E454" s="27"/>
      <c r="F454" s="1251"/>
      <c r="G454" s="25"/>
      <c r="H454" s="26"/>
      <c r="I454" s="1253"/>
      <c r="J454" s="1255"/>
      <c r="K454" s="1257"/>
      <c r="L454" s="1018"/>
      <c r="M454" s="1005"/>
      <c r="N454" s="25" t="s">
        <v>8</v>
      </c>
      <c r="O454" s="104" t="s">
        <v>11</v>
      </c>
      <c r="P454" s="7">
        <v>1</v>
      </c>
      <c r="Q454" s="23"/>
      <c r="R454" s="9"/>
      <c r="S454" s="9"/>
      <c r="T454" s="1000"/>
      <c r="U454" s="1005">
        <v>3</v>
      </c>
      <c r="V454" s="32" t="s">
        <v>36</v>
      </c>
      <c r="W454" s="7">
        <v>1</v>
      </c>
      <c r="X454" s="22">
        <v>0</v>
      </c>
      <c r="Y454" s="7">
        <v>0</v>
      </c>
      <c r="Z454" s="22">
        <f>SUM(W454:Y454)</f>
        <v>1</v>
      </c>
      <c r="AA454" s="9"/>
      <c r="AB454" s="51"/>
      <c r="AC454" s="50"/>
      <c r="AD454" s="1010"/>
      <c r="AE454" s="1016"/>
      <c r="AF454" s="1032"/>
    </row>
    <row r="455" spans="1:32">
      <c r="A455" s="28"/>
      <c r="B455" s="28"/>
      <c r="C455" s="27"/>
      <c r="D455" s="25"/>
      <c r="E455" s="27"/>
      <c r="F455" s="1251"/>
      <c r="G455" s="25"/>
      <c r="H455" s="26"/>
      <c r="I455" s="1253"/>
      <c r="J455" s="1255"/>
      <c r="K455" s="1257"/>
      <c r="L455" s="1018"/>
      <c r="M455" s="1005"/>
      <c r="N455" s="25" t="s">
        <v>57</v>
      </c>
      <c r="O455" s="104" t="s">
        <v>181</v>
      </c>
      <c r="P455" s="7">
        <v>1</v>
      </c>
      <c r="Q455" s="23">
        <v>71</v>
      </c>
      <c r="R455" s="9"/>
      <c r="S455" s="9"/>
      <c r="T455" s="1000"/>
      <c r="U455" s="1005"/>
      <c r="V455" s="32"/>
      <c r="W455" s="1005"/>
      <c r="X455" s="1000"/>
      <c r="Y455" s="1005"/>
      <c r="Z455" s="1000"/>
      <c r="AA455" s="9"/>
      <c r="AB455" s="51"/>
      <c r="AC455" s="50"/>
      <c r="AD455" s="1010"/>
      <c r="AE455" s="1016"/>
      <c r="AF455" s="1032"/>
    </row>
    <row r="456" spans="1:32">
      <c r="A456" s="28"/>
      <c r="B456" s="28"/>
      <c r="C456" s="27"/>
      <c r="D456" s="25"/>
      <c r="E456" s="27"/>
      <c r="F456" s="1251"/>
      <c r="G456" s="25"/>
      <c r="H456" s="26"/>
      <c r="I456" s="1253"/>
      <c r="J456" s="1255"/>
      <c r="K456" s="1257"/>
      <c r="L456" s="1018"/>
      <c r="M456" s="1005"/>
      <c r="N456" s="25" t="s">
        <v>55</v>
      </c>
      <c r="O456" s="104" t="s">
        <v>180</v>
      </c>
      <c r="P456" s="7">
        <v>1</v>
      </c>
      <c r="Q456" s="23">
        <v>45.6</v>
      </c>
      <c r="R456" s="9"/>
      <c r="S456" s="9"/>
      <c r="T456" s="1000"/>
      <c r="U456" s="1005"/>
      <c r="V456" s="1000"/>
      <c r="W456" s="1005"/>
      <c r="X456" s="1000"/>
      <c r="Y456" s="1005"/>
      <c r="Z456" s="1000"/>
      <c r="AA456" s="9"/>
      <c r="AB456" s="51"/>
      <c r="AC456" s="50"/>
      <c r="AD456" s="1010"/>
      <c r="AE456" s="1016"/>
      <c r="AF456" s="1032"/>
    </row>
    <row r="457" spans="1:32">
      <c r="A457" s="28"/>
      <c r="B457" s="28"/>
      <c r="C457" s="27"/>
      <c r="D457" s="25"/>
      <c r="E457" s="27"/>
      <c r="F457" s="1251"/>
      <c r="G457" s="25"/>
      <c r="H457" s="26"/>
      <c r="I457" s="1253"/>
      <c r="J457" s="1255"/>
      <c r="K457" s="1257"/>
      <c r="L457" s="1018"/>
      <c r="M457" s="1005"/>
      <c r="N457" s="25" t="s">
        <v>53</v>
      </c>
      <c r="O457" s="104" t="s">
        <v>179</v>
      </c>
      <c r="P457" s="7">
        <v>1</v>
      </c>
      <c r="Q457" s="23">
        <v>10.6</v>
      </c>
      <c r="R457" s="9"/>
      <c r="S457" s="9"/>
      <c r="T457" s="1000"/>
      <c r="U457" s="1005"/>
      <c r="V457" s="1000"/>
      <c r="W457" s="1005"/>
      <c r="X457" s="1000"/>
      <c r="Y457" s="1005"/>
      <c r="Z457" s="1000"/>
      <c r="AA457" s="9"/>
      <c r="AB457" s="51"/>
      <c r="AC457" s="50"/>
      <c r="AD457" s="1010"/>
      <c r="AE457" s="1016"/>
      <c r="AF457" s="1032"/>
    </row>
    <row r="458" spans="1:32" ht="27.6">
      <c r="A458" s="28"/>
      <c r="B458" s="28"/>
      <c r="C458" s="27"/>
      <c r="D458" s="25"/>
      <c r="E458" s="27"/>
      <c r="F458" s="1251"/>
      <c r="G458" s="25"/>
      <c r="H458" s="26"/>
      <c r="I458" s="1253"/>
      <c r="J458" s="1255"/>
      <c r="K458" s="1257"/>
      <c r="L458" s="1018"/>
      <c r="M458" s="1005"/>
      <c r="N458" s="25" t="s">
        <v>159</v>
      </c>
      <c r="O458" s="104" t="s">
        <v>178</v>
      </c>
      <c r="P458" s="7">
        <v>1</v>
      </c>
      <c r="Q458" s="23">
        <v>5.25</v>
      </c>
      <c r="R458" s="9"/>
      <c r="S458" s="9"/>
      <c r="T458" s="1000"/>
      <c r="U458" s="1005"/>
      <c r="V458" s="1000"/>
      <c r="W458" s="1005"/>
      <c r="X458" s="1000"/>
      <c r="Y458" s="1005"/>
      <c r="Z458" s="1000"/>
      <c r="AA458" s="9"/>
      <c r="AB458" s="51"/>
      <c r="AC458" s="50"/>
      <c r="AD458" s="1010"/>
      <c r="AE458" s="1016"/>
      <c r="AF458" s="1032"/>
    </row>
    <row r="459" spans="1:32">
      <c r="A459" s="21"/>
      <c r="B459" s="21"/>
      <c r="C459" s="49"/>
      <c r="D459" s="18"/>
      <c r="E459" s="49"/>
      <c r="F459" s="1260"/>
      <c r="G459" s="18"/>
      <c r="H459" s="19"/>
      <c r="I459" s="1288"/>
      <c r="J459" s="1258"/>
      <c r="K459" s="1274"/>
      <c r="L459" s="1019"/>
      <c r="M459" s="1007"/>
      <c r="N459" s="18" t="s">
        <v>177</v>
      </c>
      <c r="O459" s="1167" t="s">
        <v>123</v>
      </c>
      <c r="P459" s="16">
        <v>1</v>
      </c>
      <c r="Q459" s="15">
        <v>5.25</v>
      </c>
      <c r="R459" s="11"/>
      <c r="S459" s="11"/>
      <c r="T459" s="1001"/>
      <c r="U459" s="1007"/>
      <c r="V459" s="1001"/>
      <c r="W459" s="1007"/>
      <c r="X459" s="1001"/>
      <c r="Y459" s="1007"/>
      <c r="Z459" s="1001"/>
      <c r="AA459" s="11"/>
      <c r="AB459" s="48"/>
      <c r="AC459" s="47"/>
      <c r="AD459" s="1011"/>
      <c r="AE459" s="1017"/>
      <c r="AF459" s="1033"/>
    </row>
    <row r="460" spans="1:32">
      <c r="A460" s="75">
        <v>35</v>
      </c>
      <c r="B460" s="73" t="s">
        <v>25</v>
      </c>
      <c r="C460" s="29" t="s">
        <v>176</v>
      </c>
      <c r="D460" s="73"/>
      <c r="E460" s="29"/>
      <c r="F460" s="1291" t="s">
        <v>175</v>
      </c>
      <c r="G460" s="74" t="s">
        <v>25</v>
      </c>
      <c r="H460" s="27" t="s">
        <v>29</v>
      </c>
      <c r="I460" s="1293">
        <v>649</v>
      </c>
      <c r="J460" s="1255" t="s">
        <v>28</v>
      </c>
      <c r="K460" s="1257" t="s">
        <v>174</v>
      </c>
      <c r="L460" s="1269" t="s">
        <v>46</v>
      </c>
      <c r="M460" s="1276"/>
      <c r="N460" s="73"/>
      <c r="O460" s="104"/>
      <c r="P460" s="1126"/>
      <c r="Q460" s="1133"/>
      <c r="R460" s="9" t="s">
        <v>25</v>
      </c>
      <c r="S460" s="9" t="s">
        <v>24</v>
      </c>
      <c r="T460" s="1000">
        <v>8</v>
      </c>
      <c r="U460" s="1005">
        <v>1</v>
      </c>
      <c r="V460" s="86" t="s">
        <v>61</v>
      </c>
      <c r="W460" s="867" t="s">
        <v>46</v>
      </c>
      <c r="X460" s="867" t="s">
        <v>46</v>
      </c>
      <c r="Y460" s="7">
        <v>1</v>
      </c>
      <c r="Z460" s="22">
        <f t="shared" ref="Z460:Z467" si="16">SUM(Y460)</f>
        <v>1</v>
      </c>
      <c r="AA460" s="72"/>
      <c r="AB460" s="68"/>
      <c r="AC460" s="50"/>
      <c r="AD460" s="1263"/>
      <c r="AE460" s="1265"/>
      <c r="AF460" s="1267"/>
    </row>
    <row r="461" spans="1:32">
      <c r="A461" s="28"/>
      <c r="B461" s="25" t="s">
        <v>16</v>
      </c>
      <c r="C461" s="24" t="s">
        <v>173</v>
      </c>
      <c r="D461" s="25"/>
      <c r="E461" s="24"/>
      <c r="F461" s="1291"/>
      <c r="G461" s="25" t="s">
        <v>16</v>
      </c>
      <c r="H461" s="29" t="s">
        <v>22</v>
      </c>
      <c r="I461" s="1253"/>
      <c r="J461" s="1255"/>
      <c r="K461" s="1257"/>
      <c r="L461" s="1269"/>
      <c r="M461" s="1245"/>
      <c r="N461" s="25"/>
      <c r="O461" s="104"/>
      <c r="P461" s="1126"/>
      <c r="Q461" s="1133"/>
      <c r="R461" s="9"/>
      <c r="S461" s="9"/>
      <c r="T461" s="1000"/>
      <c r="U461" s="1005">
        <v>2</v>
      </c>
      <c r="V461" s="86" t="s">
        <v>112</v>
      </c>
      <c r="W461" s="22">
        <v>0</v>
      </c>
      <c r="X461" s="22">
        <v>0</v>
      </c>
      <c r="Y461" s="7">
        <v>7</v>
      </c>
      <c r="Z461" s="22">
        <f t="shared" si="16"/>
        <v>7</v>
      </c>
      <c r="AA461" s="9"/>
      <c r="AB461" s="68"/>
      <c r="AC461" s="50"/>
      <c r="AD461" s="1263"/>
      <c r="AE461" s="1265"/>
      <c r="AF461" s="1267"/>
    </row>
    <row r="462" spans="1:32">
      <c r="A462" s="28"/>
      <c r="B462" s="25" t="s">
        <v>18</v>
      </c>
      <c r="C462" s="29" t="s">
        <v>63</v>
      </c>
      <c r="D462" s="25"/>
      <c r="E462" s="29"/>
      <c r="F462" s="1291"/>
      <c r="G462" s="25" t="s">
        <v>18</v>
      </c>
      <c r="H462" s="29" t="s">
        <v>19</v>
      </c>
      <c r="I462" s="1253"/>
      <c r="J462" s="1255"/>
      <c r="K462" s="1257"/>
      <c r="L462" s="1269"/>
      <c r="M462" s="1245"/>
      <c r="N462" s="25"/>
      <c r="O462" s="104"/>
      <c r="P462" s="1126"/>
      <c r="Q462" s="1133"/>
      <c r="R462" s="9"/>
      <c r="S462" s="9"/>
      <c r="T462" s="1000"/>
      <c r="U462" s="1005">
        <v>3</v>
      </c>
      <c r="V462" s="86" t="s">
        <v>90</v>
      </c>
      <c r="W462" s="22">
        <v>0</v>
      </c>
      <c r="X462" s="22">
        <v>0</v>
      </c>
      <c r="Y462" s="7">
        <v>3</v>
      </c>
      <c r="Z462" s="22">
        <f t="shared" si="16"/>
        <v>3</v>
      </c>
      <c r="AA462" s="9"/>
      <c r="AB462" s="68"/>
      <c r="AC462" s="50"/>
      <c r="AD462" s="1263"/>
      <c r="AE462" s="1265"/>
      <c r="AF462" s="1267"/>
    </row>
    <row r="463" spans="1:32" ht="52.5" customHeight="1">
      <c r="A463" s="28"/>
      <c r="B463" s="28" t="s">
        <v>12</v>
      </c>
      <c r="C463" s="27" t="s">
        <v>13</v>
      </c>
      <c r="D463" s="28"/>
      <c r="E463" s="27"/>
      <c r="F463" s="1291"/>
      <c r="G463" s="25"/>
      <c r="H463" s="26"/>
      <c r="I463" s="1253"/>
      <c r="J463" s="1255"/>
      <c r="K463" s="1257"/>
      <c r="L463" s="1269"/>
      <c r="M463" s="1245"/>
      <c r="N463" s="25"/>
      <c r="O463" s="104"/>
      <c r="P463" s="1126"/>
      <c r="Q463" s="1133"/>
      <c r="R463" s="9"/>
      <c r="S463" s="9"/>
      <c r="T463" s="1000"/>
      <c r="U463" s="1005">
        <v>4</v>
      </c>
      <c r="V463" s="86" t="s">
        <v>59</v>
      </c>
      <c r="W463" s="22">
        <v>0</v>
      </c>
      <c r="X463" s="22">
        <v>0</v>
      </c>
      <c r="Y463" s="7">
        <v>30</v>
      </c>
      <c r="Z463" s="22">
        <f t="shared" si="16"/>
        <v>30</v>
      </c>
      <c r="AA463" s="9"/>
      <c r="AB463" s="8"/>
      <c r="AC463" s="1000"/>
      <c r="AD463" s="1263"/>
      <c r="AE463" s="1265"/>
      <c r="AF463" s="1267"/>
    </row>
    <row r="464" spans="1:32">
      <c r="A464" s="28"/>
      <c r="B464" s="25" t="s">
        <v>8</v>
      </c>
      <c r="C464" s="88" t="s">
        <v>172</v>
      </c>
      <c r="D464" s="25"/>
      <c r="E464" s="53"/>
      <c r="F464" s="1291"/>
      <c r="G464" s="25"/>
      <c r="H464" s="26"/>
      <c r="I464" s="1253"/>
      <c r="J464" s="1255"/>
      <c r="K464" s="1257"/>
      <c r="L464" s="1269"/>
      <c r="M464" s="1245"/>
      <c r="N464" s="25"/>
      <c r="O464" s="1163"/>
      <c r="P464" s="1126"/>
      <c r="Q464" s="1133"/>
      <c r="R464" s="9"/>
      <c r="S464" s="9"/>
      <c r="T464" s="1000"/>
      <c r="U464" s="1005">
        <v>5</v>
      </c>
      <c r="V464" s="86" t="s">
        <v>64</v>
      </c>
      <c r="W464" s="22">
        <v>0</v>
      </c>
      <c r="X464" s="22">
        <v>0</v>
      </c>
      <c r="Y464" s="7">
        <v>2</v>
      </c>
      <c r="Z464" s="22">
        <f t="shared" si="16"/>
        <v>2</v>
      </c>
      <c r="AA464" s="9"/>
      <c r="AB464" s="51"/>
      <c r="AC464" s="50"/>
      <c r="AD464" s="1263"/>
      <c r="AE464" s="1265"/>
      <c r="AF464" s="1267"/>
    </row>
    <row r="465" spans="1:32">
      <c r="A465" s="28"/>
      <c r="B465" s="25"/>
      <c r="C465" s="88"/>
      <c r="D465" s="25"/>
      <c r="E465" s="53"/>
      <c r="F465" s="1291"/>
      <c r="G465" s="25"/>
      <c r="H465" s="26"/>
      <c r="I465" s="997"/>
      <c r="J465" s="1000"/>
      <c r="K465" s="1030"/>
      <c r="L465" s="1018"/>
      <c r="M465" s="1005"/>
      <c r="N465" s="25"/>
      <c r="O465" s="1163"/>
      <c r="P465" s="1126"/>
      <c r="Q465" s="1133"/>
      <c r="R465" s="9"/>
      <c r="S465" s="9"/>
      <c r="T465" s="1000"/>
      <c r="U465" s="1005">
        <v>6</v>
      </c>
      <c r="V465" s="86" t="s">
        <v>171</v>
      </c>
      <c r="W465" s="22">
        <v>0</v>
      </c>
      <c r="X465" s="22">
        <v>0</v>
      </c>
      <c r="Y465" s="7">
        <v>1</v>
      </c>
      <c r="Z465" s="22">
        <f t="shared" si="16"/>
        <v>1</v>
      </c>
      <c r="AA465" s="9"/>
      <c r="AB465" s="51"/>
      <c r="AC465" s="50"/>
      <c r="AD465" s="1010"/>
      <c r="AE465" s="1016"/>
      <c r="AF465" s="1032"/>
    </row>
    <row r="466" spans="1:32">
      <c r="A466" s="28"/>
      <c r="B466" s="25"/>
      <c r="C466" s="88"/>
      <c r="D466" s="25"/>
      <c r="E466" s="53"/>
      <c r="F466" s="1291"/>
      <c r="G466" s="25"/>
      <c r="H466" s="26"/>
      <c r="I466" s="997"/>
      <c r="J466" s="1000"/>
      <c r="K466" s="1030"/>
      <c r="L466" s="1018"/>
      <c r="M466" s="1005"/>
      <c r="N466" s="25"/>
      <c r="O466" s="1163"/>
      <c r="P466" s="1126"/>
      <c r="Q466" s="1133"/>
      <c r="R466" s="9"/>
      <c r="S466" s="9"/>
      <c r="T466" s="1000"/>
      <c r="U466" s="1005">
        <v>7</v>
      </c>
      <c r="V466" s="86" t="s">
        <v>94</v>
      </c>
      <c r="W466" s="22">
        <v>0</v>
      </c>
      <c r="X466" s="22">
        <v>0</v>
      </c>
      <c r="Y466" s="7">
        <v>5</v>
      </c>
      <c r="Z466" s="22">
        <f t="shared" si="16"/>
        <v>5</v>
      </c>
      <c r="AA466" s="9"/>
      <c r="AB466" s="51"/>
      <c r="AC466" s="50"/>
      <c r="AD466" s="1010"/>
      <c r="AE466" s="1016"/>
      <c r="AF466" s="1032"/>
    </row>
    <row r="467" spans="1:32">
      <c r="A467" s="28"/>
      <c r="B467" s="25"/>
      <c r="C467" s="88"/>
      <c r="D467" s="25"/>
      <c r="E467" s="53"/>
      <c r="F467" s="1291"/>
      <c r="G467" s="25"/>
      <c r="H467" s="26"/>
      <c r="I467" s="997"/>
      <c r="J467" s="1000"/>
      <c r="K467" s="1030"/>
      <c r="L467" s="1018"/>
      <c r="M467" s="1005"/>
      <c r="N467" s="25"/>
      <c r="O467" s="1163"/>
      <c r="P467" s="1126"/>
      <c r="Q467" s="1133"/>
      <c r="R467" s="9"/>
      <c r="S467" s="9"/>
      <c r="T467" s="1000"/>
      <c r="U467" s="1005">
        <v>8</v>
      </c>
      <c r="V467" s="86" t="s">
        <v>170</v>
      </c>
      <c r="W467" s="22">
        <v>0</v>
      </c>
      <c r="X467" s="22">
        <v>0</v>
      </c>
      <c r="Y467" s="7">
        <v>2</v>
      </c>
      <c r="Z467" s="22">
        <f t="shared" si="16"/>
        <v>2</v>
      </c>
      <c r="AA467" s="9"/>
      <c r="AB467" s="51"/>
      <c r="AC467" s="50"/>
      <c r="AD467" s="1010"/>
      <c r="AE467" s="1016"/>
      <c r="AF467" s="1032"/>
    </row>
    <row r="468" spans="1:32">
      <c r="A468" s="28"/>
      <c r="B468" s="25"/>
      <c r="C468" s="88"/>
      <c r="D468" s="25"/>
      <c r="E468" s="53"/>
      <c r="F468" s="1291"/>
      <c r="G468" s="25"/>
      <c r="H468" s="26"/>
      <c r="I468" s="997"/>
      <c r="J468" s="1000"/>
      <c r="K468" s="1030"/>
      <c r="L468" s="1018"/>
      <c r="M468" s="1005"/>
      <c r="N468" s="25"/>
      <c r="O468" s="1163"/>
      <c r="P468" s="1126"/>
      <c r="Q468" s="1133"/>
      <c r="R468" s="58"/>
      <c r="S468" s="58"/>
      <c r="T468" s="1000"/>
      <c r="U468" s="87"/>
      <c r="V468" s="86"/>
      <c r="W468" s="22"/>
      <c r="X468" s="22"/>
      <c r="Y468" s="69"/>
      <c r="Z468" s="22"/>
      <c r="AA468" s="9"/>
      <c r="AB468" s="51"/>
      <c r="AC468" s="50"/>
      <c r="AD468" s="1010"/>
      <c r="AE468" s="1016"/>
      <c r="AF468" s="1032"/>
    </row>
    <row r="469" spans="1:32">
      <c r="A469" s="28"/>
      <c r="B469" s="25"/>
      <c r="C469" s="88"/>
      <c r="D469" s="25"/>
      <c r="E469" s="53"/>
      <c r="F469" s="1291"/>
      <c r="G469" s="25"/>
      <c r="H469" s="26"/>
      <c r="I469" s="997"/>
      <c r="J469" s="1000"/>
      <c r="K469" s="1030"/>
      <c r="L469" s="1018"/>
      <c r="M469" s="1005"/>
      <c r="N469" s="25"/>
      <c r="O469" s="1163"/>
      <c r="P469" s="1126"/>
      <c r="Q469" s="1133"/>
      <c r="R469" s="9" t="s">
        <v>16</v>
      </c>
      <c r="S469" s="9" t="s">
        <v>15</v>
      </c>
      <c r="T469" s="1000">
        <v>5</v>
      </c>
      <c r="U469" s="869">
        <v>1</v>
      </c>
      <c r="V469" s="870" t="s">
        <v>136</v>
      </c>
      <c r="W469" s="867">
        <v>20</v>
      </c>
      <c r="X469" s="867" t="s">
        <v>46</v>
      </c>
      <c r="Y469" s="873" t="s">
        <v>46</v>
      </c>
      <c r="Z469" s="22">
        <f>SUM(W469:Y469)</f>
        <v>20</v>
      </c>
      <c r="AA469" s="9"/>
      <c r="AB469" s="51"/>
      <c r="AC469" s="50"/>
      <c r="AD469" s="1010"/>
      <c r="AE469" s="1016"/>
      <c r="AF469" s="1032"/>
    </row>
    <row r="470" spans="1:32">
      <c r="A470" s="28"/>
      <c r="B470" s="25"/>
      <c r="C470" s="88"/>
      <c r="D470" s="25"/>
      <c r="E470" s="53"/>
      <c r="F470" s="1291"/>
      <c r="G470" s="25"/>
      <c r="H470" s="26"/>
      <c r="I470" s="997"/>
      <c r="J470" s="1000"/>
      <c r="K470" s="1030"/>
      <c r="L470" s="1018"/>
      <c r="M470" s="1005"/>
      <c r="N470" s="25"/>
      <c r="O470" s="1163"/>
      <c r="P470" s="1126"/>
      <c r="Q470" s="1133"/>
      <c r="R470" s="9"/>
      <c r="S470" s="9"/>
      <c r="T470" s="1000"/>
      <c r="U470" s="869">
        <v>2</v>
      </c>
      <c r="V470" s="870" t="s">
        <v>133</v>
      </c>
      <c r="W470" s="867" t="s">
        <v>46</v>
      </c>
      <c r="X470" s="867">
        <v>0</v>
      </c>
      <c r="Y470" s="873">
        <v>1</v>
      </c>
      <c r="Z470" s="22">
        <f>SUM(W470:Y470)</f>
        <v>1</v>
      </c>
      <c r="AA470" s="9"/>
      <c r="AB470" s="51"/>
      <c r="AC470" s="50"/>
      <c r="AD470" s="1010"/>
      <c r="AE470" s="1016"/>
      <c r="AF470" s="1032"/>
    </row>
    <row r="471" spans="1:32">
      <c r="A471" s="28"/>
      <c r="B471" s="25"/>
      <c r="C471" s="88"/>
      <c r="D471" s="25"/>
      <c r="E471" s="53"/>
      <c r="F471" s="1291"/>
      <c r="G471" s="25"/>
      <c r="H471" s="26"/>
      <c r="I471" s="997"/>
      <c r="J471" s="1000"/>
      <c r="K471" s="1030"/>
      <c r="L471" s="1018"/>
      <c r="M471" s="1005"/>
      <c r="N471" s="25"/>
      <c r="O471" s="1163"/>
      <c r="P471" s="1126"/>
      <c r="Q471" s="1133"/>
      <c r="R471" s="9"/>
      <c r="S471" s="9"/>
      <c r="T471" s="1000"/>
      <c r="U471" s="869">
        <v>3</v>
      </c>
      <c r="V471" s="877" t="s">
        <v>138</v>
      </c>
      <c r="W471" s="867">
        <v>5</v>
      </c>
      <c r="X471" s="867" t="s">
        <v>46</v>
      </c>
      <c r="Y471" s="873" t="s">
        <v>46</v>
      </c>
      <c r="Z471" s="22">
        <f>SUM(W471:Y471)</f>
        <v>5</v>
      </c>
      <c r="AA471" s="9"/>
      <c r="AB471" s="51"/>
      <c r="AC471" s="50"/>
      <c r="AD471" s="1010"/>
      <c r="AE471" s="1016"/>
      <c r="AF471" s="1032"/>
    </row>
    <row r="472" spans="1:32">
      <c r="A472" s="28"/>
      <c r="B472" s="25"/>
      <c r="C472" s="88"/>
      <c r="D472" s="25"/>
      <c r="E472" s="53"/>
      <c r="F472" s="1291"/>
      <c r="G472" s="25"/>
      <c r="H472" s="26"/>
      <c r="I472" s="997"/>
      <c r="J472" s="1000"/>
      <c r="K472" s="1030"/>
      <c r="L472" s="1018"/>
      <c r="M472" s="1005"/>
      <c r="N472" s="25"/>
      <c r="O472" s="1163"/>
      <c r="P472" s="1126"/>
      <c r="Q472" s="1133"/>
      <c r="R472" s="9"/>
      <c r="S472" s="9"/>
      <c r="T472" s="1000"/>
      <c r="U472" s="869">
        <v>4</v>
      </c>
      <c r="V472" s="870" t="s">
        <v>50</v>
      </c>
      <c r="W472" s="867">
        <v>20</v>
      </c>
      <c r="X472" s="867" t="s">
        <v>46</v>
      </c>
      <c r="Y472" s="873">
        <v>100</v>
      </c>
      <c r="Z472" s="22">
        <f>SUM(W472:Y472)</f>
        <v>120</v>
      </c>
      <c r="AA472" s="9"/>
      <c r="AB472" s="51"/>
      <c r="AC472" s="50"/>
      <c r="AD472" s="1010"/>
      <c r="AE472" s="1016"/>
      <c r="AF472" s="1032"/>
    </row>
    <row r="473" spans="1:32">
      <c r="A473" s="28"/>
      <c r="B473" s="25"/>
      <c r="C473" s="88"/>
      <c r="D473" s="25"/>
      <c r="E473" s="53"/>
      <c r="F473" s="1291"/>
      <c r="G473" s="25"/>
      <c r="H473" s="26"/>
      <c r="I473" s="997"/>
      <c r="J473" s="1000"/>
      <c r="K473" s="1030"/>
      <c r="L473" s="1018"/>
      <c r="M473" s="1005"/>
      <c r="N473" s="25"/>
      <c r="O473" s="1163"/>
      <c r="P473" s="1126"/>
      <c r="Q473" s="1133"/>
      <c r="R473" s="9"/>
      <c r="S473" s="9"/>
      <c r="T473" s="1000"/>
      <c r="U473" s="869">
        <v>5</v>
      </c>
      <c r="V473" s="870" t="s">
        <v>147</v>
      </c>
      <c r="W473" s="867" t="s">
        <v>46</v>
      </c>
      <c r="X473" s="867" t="s">
        <v>46</v>
      </c>
      <c r="Y473" s="873">
        <v>1</v>
      </c>
      <c r="Z473" s="22">
        <f>SUM(W473:Y473)</f>
        <v>1</v>
      </c>
      <c r="AA473" s="9"/>
      <c r="AB473" s="51"/>
      <c r="AC473" s="50"/>
      <c r="AD473" s="1010"/>
      <c r="AE473" s="1016"/>
      <c r="AF473" s="1032"/>
    </row>
    <row r="474" spans="1:32" s="1083" customFormat="1">
      <c r="A474" s="21"/>
      <c r="B474" s="18"/>
      <c r="C474" s="157"/>
      <c r="D474" s="18"/>
      <c r="E474" s="20"/>
      <c r="F474" s="1292"/>
      <c r="G474" s="18"/>
      <c r="H474" s="19"/>
      <c r="I474" s="1131"/>
      <c r="J474" s="1134"/>
      <c r="K474" s="1136"/>
      <c r="L474" s="1129"/>
      <c r="M474" s="1127"/>
      <c r="N474" s="18"/>
      <c r="O474" s="1161"/>
      <c r="P474" s="1127"/>
      <c r="Q474" s="1134"/>
      <c r="R474" s="11"/>
      <c r="S474" s="11"/>
      <c r="T474" s="1134"/>
      <c r="U474" s="147"/>
      <c r="V474" s="102"/>
      <c r="W474" s="1134"/>
      <c r="X474" s="1134"/>
      <c r="Y474" s="144"/>
      <c r="Z474" s="12"/>
      <c r="AA474" s="11"/>
      <c r="AB474" s="48"/>
      <c r="AC474" s="47"/>
      <c r="AD474" s="1142"/>
      <c r="AE474" s="1140"/>
      <c r="AF474" s="1141"/>
    </row>
    <row r="475" spans="1:32" ht="27.6">
      <c r="A475" s="75">
        <v>36</v>
      </c>
      <c r="B475" s="73" t="s">
        <v>25</v>
      </c>
      <c r="C475" s="29" t="s">
        <v>169</v>
      </c>
      <c r="D475" s="73"/>
      <c r="E475" s="29"/>
      <c r="F475" s="1290" t="s">
        <v>168</v>
      </c>
      <c r="G475" s="74" t="s">
        <v>25</v>
      </c>
      <c r="H475" s="27" t="s">
        <v>29</v>
      </c>
      <c r="I475" s="1242">
        <v>613</v>
      </c>
      <c r="J475" s="1254" t="s">
        <v>41</v>
      </c>
      <c r="K475" s="1247" t="s">
        <v>167</v>
      </c>
      <c r="L475" s="1268" t="s">
        <v>46</v>
      </c>
      <c r="M475" s="1279"/>
      <c r="N475" s="25" t="s">
        <v>154</v>
      </c>
      <c r="O475" s="104" t="s">
        <v>26</v>
      </c>
      <c r="P475" s="7">
        <v>1</v>
      </c>
      <c r="Q475" s="23">
        <v>67.64</v>
      </c>
      <c r="R475" s="9" t="s">
        <v>25</v>
      </c>
      <c r="S475" s="9" t="s">
        <v>24</v>
      </c>
      <c r="T475" s="1133"/>
      <c r="U475" s="1126"/>
      <c r="V475" s="86"/>
      <c r="W475" s="1126"/>
      <c r="X475" s="1133"/>
      <c r="Y475" s="1126"/>
      <c r="Z475" s="1133"/>
      <c r="AA475" s="72"/>
      <c r="AB475" s="68"/>
      <c r="AC475" s="50"/>
      <c r="AD475" s="1264"/>
      <c r="AE475" s="1264"/>
      <c r="AF475" s="1247"/>
    </row>
    <row r="476" spans="1:32">
      <c r="A476" s="28"/>
      <c r="B476" s="25" t="s">
        <v>16</v>
      </c>
      <c r="C476" s="24" t="s">
        <v>166</v>
      </c>
      <c r="D476" s="25"/>
      <c r="E476" s="24"/>
      <c r="F476" s="1241"/>
      <c r="G476" s="25" t="s">
        <v>16</v>
      </c>
      <c r="H476" s="29" t="s">
        <v>22</v>
      </c>
      <c r="I476" s="1243"/>
      <c r="J476" s="1255"/>
      <c r="K476" s="1248"/>
      <c r="L476" s="1269"/>
      <c r="M476" s="1255"/>
      <c r="N476" s="25" t="s">
        <v>16</v>
      </c>
      <c r="O476" s="104" t="s">
        <v>21</v>
      </c>
      <c r="P476" s="7">
        <v>1</v>
      </c>
      <c r="Q476" s="23">
        <v>10.199999999999999</v>
      </c>
      <c r="R476" s="9"/>
      <c r="S476" s="9"/>
      <c r="T476" s="1000"/>
      <c r="U476" s="1005"/>
      <c r="V476" s="86"/>
      <c r="W476" s="1005"/>
      <c r="X476" s="1000"/>
      <c r="Y476" s="1005"/>
      <c r="Z476" s="1000"/>
      <c r="AA476" s="9"/>
      <c r="AB476" s="68"/>
      <c r="AC476" s="50"/>
      <c r="AD476" s="1265"/>
      <c r="AE476" s="1265"/>
      <c r="AF476" s="1248"/>
    </row>
    <row r="477" spans="1:32">
      <c r="A477" s="28"/>
      <c r="B477" s="25" t="s">
        <v>18</v>
      </c>
      <c r="C477" s="29" t="s">
        <v>38</v>
      </c>
      <c r="D477" s="25"/>
      <c r="E477" s="29"/>
      <c r="F477" s="1241"/>
      <c r="G477" s="25" t="s">
        <v>18</v>
      </c>
      <c r="H477" s="29" t="s">
        <v>19</v>
      </c>
      <c r="I477" s="1243"/>
      <c r="J477" s="1255"/>
      <c r="K477" s="1248"/>
      <c r="L477" s="1269"/>
      <c r="M477" s="1255"/>
      <c r="N477" s="25" t="s">
        <v>18</v>
      </c>
      <c r="O477" s="104" t="s">
        <v>17</v>
      </c>
      <c r="P477" s="7">
        <v>1</v>
      </c>
      <c r="Q477" s="23"/>
      <c r="R477" s="9" t="s">
        <v>16</v>
      </c>
      <c r="S477" s="9" t="s">
        <v>15</v>
      </c>
      <c r="T477" s="1000">
        <v>4</v>
      </c>
      <c r="U477" s="1005">
        <v>1</v>
      </c>
      <c r="V477" s="86" t="s">
        <v>14</v>
      </c>
      <c r="W477" s="7">
        <v>0</v>
      </c>
      <c r="X477" s="22">
        <v>6</v>
      </c>
      <c r="Y477" s="7">
        <v>0</v>
      </c>
      <c r="Z477" s="22">
        <f>SUM(W477:Y477)</f>
        <v>6</v>
      </c>
      <c r="AA477" s="9"/>
      <c r="AB477" s="68"/>
      <c r="AC477" s="50"/>
      <c r="AD477" s="1265"/>
      <c r="AE477" s="1265"/>
      <c r="AF477" s="1248"/>
    </row>
    <row r="478" spans="1:32" ht="41.4">
      <c r="A478" s="28"/>
      <c r="B478" s="28" t="s">
        <v>12</v>
      </c>
      <c r="C478" s="27" t="s">
        <v>126</v>
      </c>
      <c r="D478" s="25"/>
      <c r="E478" s="27"/>
      <c r="F478" s="1241"/>
      <c r="G478" s="25"/>
      <c r="H478" s="26"/>
      <c r="I478" s="1243"/>
      <c r="J478" s="1255"/>
      <c r="K478" s="1248"/>
      <c r="L478" s="1269"/>
      <c r="M478" s="1255"/>
      <c r="N478" s="25" t="s">
        <v>12</v>
      </c>
      <c r="O478" s="104" t="s">
        <v>11</v>
      </c>
      <c r="P478" s="7">
        <v>1</v>
      </c>
      <c r="Q478" s="23"/>
      <c r="R478" s="9"/>
      <c r="S478" s="9"/>
      <c r="T478" s="1000"/>
      <c r="U478" s="1005">
        <v>2</v>
      </c>
      <c r="V478" s="86" t="s">
        <v>36</v>
      </c>
      <c r="W478" s="7">
        <v>1</v>
      </c>
      <c r="X478" s="22">
        <v>0</v>
      </c>
      <c r="Y478" s="7">
        <v>0</v>
      </c>
      <c r="Z478" s="22">
        <f>SUM(W478:Y478)</f>
        <v>1</v>
      </c>
      <c r="AA478" s="9"/>
      <c r="AB478" s="68"/>
      <c r="AC478" s="50"/>
      <c r="AD478" s="1265"/>
      <c r="AE478" s="1265"/>
      <c r="AF478" s="1248"/>
    </row>
    <row r="479" spans="1:32" ht="27.6">
      <c r="A479" s="28"/>
      <c r="B479" s="28" t="s">
        <v>8</v>
      </c>
      <c r="C479" s="59" t="s">
        <v>163</v>
      </c>
      <c r="D479" s="25"/>
      <c r="E479" s="27"/>
      <c r="F479" s="1241"/>
      <c r="G479" s="25"/>
      <c r="H479" s="26"/>
      <c r="I479" s="1243"/>
      <c r="J479" s="1255"/>
      <c r="K479" s="1248"/>
      <c r="L479" s="1269"/>
      <c r="M479" s="1255"/>
      <c r="N479" s="25" t="s">
        <v>8</v>
      </c>
      <c r="O479" s="104" t="s">
        <v>161</v>
      </c>
      <c r="P479" s="7">
        <v>1</v>
      </c>
      <c r="Q479" s="23">
        <v>37.51</v>
      </c>
      <c r="R479" s="9"/>
      <c r="S479" s="9"/>
      <c r="T479" s="1000"/>
      <c r="U479" s="1005">
        <v>3</v>
      </c>
      <c r="V479" s="86" t="s">
        <v>162</v>
      </c>
      <c r="W479" s="7">
        <v>0</v>
      </c>
      <c r="X479" s="22">
        <v>3</v>
      </c>
      <c r="Y479" s="7">
        <v>0</v>
      </c>
      <c r="Z479" s="22">
        <f>SUM(W479:Y479)</f>
        <v>3</v>
      </c>
      <c r="AA479" s="9"/>
      <c r="AB479" s="68"/>
      <c r="AC479" s="50"/>
      <c r="AD479" s="1265"/>
      <c r="AE479" s="1265"/>
      <c r="AF479" s="1248"/>
    </row>
    <row r="480" spans="1:32">
      <c r="A480" s="28"/>
      <c r="B480" s="28"/>
      <c r="C480" s="27"/>
      <c r="D480" s="25"/>
      <c r="E480" s="27"/>
      <c r="F480" s="1241"/>
      <c r="G480" s="25"/>
      <c r="H480" s="26"/>
      <c r="I480" s="1243"/>
      <c r="J480" s="1255"/>
      <c r="K480" s="1248"/>
      <c r="L480" s="1269"/>
      <c r="M480" s="1255"/>
      <c r="N480" s="25" t="s">
        <v>57</v>
      </c>
      <c r="O480" s="104" t="s">
        <v>160</v>
      </c>
      <c r="P480" s="7">
        <v>1</v>
      </c>
      <c r="Q480" s="23">
        <v>29.45</v>
      </c>
      <c r="R480" s="9"/>
      <c r="S480" s="9"/>
      <c r="T480" s="1000"/>
      <c r="U480" s="1005">
        <v>4</v>
      </c>
      <c r="V480" s="86" t="s">
        <v>6</v>
      </c>
      <c r="W480" s="7">
        <v>2</v>
      </c>
      <c r="X480" s="22">
        <v>0</v>
      </c>
      <c r="Y480" s="7">
        <v>0</v>
      </c>
      <c r="Z480" s="22">
        <f>SUM(W480:Y480)</f>
        <v>2</v>
      </c>
      <c r="AA480" s="9"/>
      <c r="AB480" s="68"/>
      <c r="AC480" s="50"/>
      <c r="AD480" s="1265"/>
      <c r="AE480" s="1265"/>
      <c r="AF480" s="1248"/>
    </row>
    <row r="481" spans="1:32">
      <c r="A481" s="28"/>
      <c r="B481" s="28"/>
      <c r="C481" s="27"/>
      <c r="D481" s="25"/>
      <c r="E481" s="27"/>
      <c r="F481" s="1241"/>
      <c r="G481" s="25"/>
      <c r="H481" s="26"/>
      <c r="I481" s="1243"/>
      <c r="J481" s="1255"/>
      <c r="K481" s="1248"/>
      <c r="L481" s="1269"/>
      <c r="M481" s="1255"/>
      <c r="N481" s="25" t="s">
        <v>55</v>
      </c>
      <c r="O481" s="104" t="s">
        <v>1886</v>
      </c>
      <c r="P481" s="7">
        <v>1</v>
      </c>
      <c r="Q481" s="23">
        <v>13.4</v>
      </c>
      <c r="R481" s="9"/>
      <c r="S481" s="9"/>
      <c r="T481" s="1000"/>
      <c r="U481" s="1005"/>
      <c r="V481" s="86"/>
      <c r="W481" s="1005"/>
      <c r="X481" s="1000"/>
      <c r="Y481" s="1005"/>
      <c r="Z481" s="1000"/>
      <c r="AA481" s="9"/>
      <c r="AB481" s="68"/>
      <c r="AC481" s="50"/>
      <c r="AD481" s="1265"/>
      <c r="AE481" s="1265"/>
      <c r="AF481" s="1248"/>
    </row>
    <row r="482" spans="1:32" s="5" customFormat="1">
      <c r="A482" s="28"/>
      <c r="B482" s="28"/>
      <c r="C482" s="27"/>
      <c r="D482" s="25"/>
      <c r="E482" s="27"/>
      <c r="F482" s="1275"/>
      <c r="G482" s="25"/>
      <c r="H482" s="26"/>
      <c r="I482" s="1259"/>
      <c r="J482" s="1258"/>
      <c r="K482" s="1249"/>
      <c r="L482" s="1269"/>
      <c r="M482" s="1258"/>
      <c r="N482" s="25"/>
      <c r="O482" s="104"/>
      <c r="P482" s="7"/>
      <c r="Q482" s="23"/>
      <c r="R482" s="9"/>
      <c r="S482" s="9"/>
      <c r="T482" s="1133"/>
      <c r="U482" s="1126"/>
      <c r="V482" s="86"/>
      <c r="W482" s="1126"/>
      <c r="X482" s="1133"/>
      <c r="Y482" s="1126"/>
      <c r="Z482" s="1133"/>
      <c r="AA482" s="9"/>
      <c r="AB482" s="68"/>
      <c r="AC482" s="50"/>
      <c r="AD482" s="1271"/>
      <c r="AE482" s="1271"/>
      <c r="AF482" s="1249"/>
    </row>
    <row r="483" spans="1:32" s="1183" customFormat="1">
      <c r="A483" s="46">
        <v>37</v>
      </c>
      <c r="B483" s="45" t="s">
        <v>25</v>
      </c>
      <c r="C483" s="44" t="s">
        <v>157</v>
      </c>
      <c r="D483" s="84"/>
      <c r="E483" s="83"/>
      <c r="F483" s="1289" t="s">
        <v>156</v>
      </c>
      <c r="G483" s="43" t="s">
        <v>25</v>
      </c>
      <c r="H483" s="42" t="s">
        <v>29</v>
      </c>
      <c r="I483" s="1253">
        <v>476</v>
      </c>
      <c r="J483" s="1255" t="s">
        <v>41</v>
      </c>
      <c r="K483" s="1257" t="s">
        <v>155</v>
      </c>
      <c r="L483" s="1268" t="s">
        <v>46</v>
      </c>
      <c r="M483" s="1276"/>
      <c r="N483" s="38"/>
      <c r="O483" s="1160"/>
      <c r="P483" s="40"/>
      <c r="Q483" s="39"/>
      <c r="R483" s="85" t="s">
        <v>25</v>
      </c>
      <c r="S483" s="35" t="s">
        <v>24</v>
      </c>
      <c r="T483" s="1132"/>
      <c r="U483" s="1125"/>
      <c r="V483" s="866"/>
      <c r="W483" s="1125"/>
      <c r="X483" s="1132"/>
      <c r="Y483" s="1125"/>
      <c r="Z483" s="1132"/>
      <c r="AA483" s="85"/>
      <c r="AB483" s="82"/>
      <c r="AC483" s="81"/>
      <c r="AD483" s="1263"/>
      <c r="AE483" s="1265"/>
      <c r="AF483" s="1267"/>
    </row>
    <row r="484" spans="1:32">
      <c r="A484" s="28"/>
      <c r="B484" s="25" t="s">
        <v>16</v>
      </c>
      <c r="C484" s="24" t="s">
        <v>152</v>
      </c>
      <c r="D484" s="80"/>
      <c r="E484" s="79"/>
      <c r="F484" s="1251"/>
      <c r="G484" s="25" t="s">
        <v>16</v>
      </c>
      <c r="H484" s="29" t="s">
        <v>22</v>
      </c>
      <c r="I484" s="1253"/>
      <c r="J484" s="1255"/>
      <c r="K484" s="1257"/>
      <c r="L484" s="1269"/>
      <c r="M484" s="1245"/>
      <c r="N484" s="25"/>
      <c r="O484" s="104"/>
      <c r="P484" s="7"/>
      <c r="Q484" s="23"/>
      <c r="R484" s="9"/>
      <c r="S484" s="9"/>
      <c r="T484" s="1000"/>
      <c r="U484" s="1005"/>
      <c r="V484" s="86"/>
      <c r="W484" s="1005"/>
      <c r="X484" s="1000"/>
      <c r="Y484" s="66"/>
      <c r="Z484" s="1000"/>
      <c r="AA484" s="9"/>
      <c r="AB484" s="68"/>
      <c r="AC484" s="50"/>
      <c r="AD484" s="1263"/>
      <c r="AE484" s="1265"/>
      <c r="AF484" s="1267"/>
    </row>
    <row r="485" spans="1:32">
      <c r="A485" s="28"/>
      <c r="B485" s="25" t="s">
        <v>18</v>
      </c>
      <c r="C485" s="29" t="s">
        <v>63</v>
      </c>
      <c r="D485" s="80"/>
      <c r="E485" s="79"/>
      <c r="F485" s="1251"/>
      <c r="G485" s="25" t="s">
        <v>18</v>
      </c>
      <c r="H485" s="29" t="s">
        <v>19</v>
      </c>
      <c r="I485" s="1253"/>
      <c r="J485" s="1255"/>
      <c r="K485" s="1257"/>
      <c r="L485" s="1269"/>
      <c r="M485" s="1245"/>
      <c r="N485" s="25"/>
      <c r="O485" s="104"/>
      <c r="P485" s="7"/>
      <c r="Q485" s="23"/>
      <c r="R485" s="9" t="s">
        <v>16</v>
      </c>
      <c r="S485" s="9" t="s">
        <v>15</v>
      </c>
      <c r="T485" s="1000">
        <v>22</v>
      </c>
      <c r="U485" s="1005">
        <v>1</v>
      </c>
      <c r="V485" s="870" t="s">
        <v>151</v>
      </c>
      <c r="W485" s="867">
        <v>2</v>
      </c>
      <c r="X485" s="867" t="s">
        <v>46</v>
      </c>
      <c r="Y485" s="867" t="s">
        <v>46</v>
      </c>
      <c r="Z485" s="22">
        <f t="shared" ref="Z485:Z506" si="17">SUM(W485:Y485)</f>
        <v>2</v>
      </c>
      <c r="AA485" s="9"/>
      <c r="AB485" s="68"/>
      <c r="AC485" s="50"/>
      <c r="AD485" s="1263"/>
      <c r="AE485" s="1265"/>
      <c r="AF485" s="1267"/>
    </row>
    <row r="486" spans="1:32" ht="41.4">
      <c r="A486" s="28"/>
      <c r="B486" s="28" t="s">
        <v>12</v>
      </c>
      <c r="C486" s="27" t="s">
        <v>150</v>
      </c>
      <c r="D486" s="80"/>
      <c r="E486" s="79"/>
      <c r="F486" s="1251"/>
      <c r="G486" s="25"/>
      <c r="H486" s="29"/>
      <c r="I486" s="1253"/>
      <c r="J486" s="1255"/>
      <c r="K486" s="1257"/>
      <c r="L486" s="1269"/>
      <c r="M486" s="1245"/>
      <c r="N486" s="25"/>
      <c r="O486" s="104"/>
      <c r="P486" s="7"/>
      <c r="Q486" s="23"/>
      <c r="R486" s="9"/>
      <c r="S486" s="9"/>
      <c r="T486" s="1000"/>
      <c r="U486" s="1005">
        <v>2</v>
      </c>
      <c r="V486" s="870" t="s">
        <v>149</v>
      </c>
      <c r="W486" s="867">
        <v>3</v>
      </c>
      <c r="X486" s="867" t="s">
        <v>46</v>
      </c>
      <c r="Y486" s="867" t="s">
        <v>46</v>
      </c>
      <c r="Z486" s="22">
        <f t="shared" si="17"/>
        <v>3</v>
      </c>
      <c r="AA486" s="9"/>
      <c r="AB486" s="68"/>
      <c r="AC486" s="50"/>
      <c r="AD486" s="1263"/>
      <c r="AE486" s="1265"/>
      <c r="AF486" s="1267"/>
    </row>
    <row r="487" spans="1:32">
      <c r="A487" s="28"/>
      <c r="B487" s="28" t="s">
        <v>8</v>
      </c>
      <c r="C487" s="59" t="s">
        <v>148</v>
      </c>
      <c r="D487" s="80"/>
      <c r="E487" s="79"/>
      <c r="F487" s="1251"/>
      <c r="G487" s="25"/>
      <c r="H487" s="29"/>
      <c r="I487" s="1253"/>
      <c r="J487" s="1255"/>
      <c r="K487" s="1257"/>
      <c r="L487" s="1269"/>
      <c r="M487" s="1245"/>
      <c r="N487" s="25"/>
      <c r="O487" s="104"/>
      <c r="P487" s="7"/>
      <c r="Q487" s="23"/>
      <c r="R487" s="9"/>
      <c r="S487" s="9"/>
      <c r="T487" s="1000"/>
      <c r="U487" s="1005">
        <v>3</v>
      </c>
      <c r="V487" s="877" t="s">
        <v>147</v>
      </c>
      <c r="W487" s="867">
        <v>3</v>
      </c>
      <c r="X487" s="867" t="s">
        <v>46</v>
      </c>
      <c r="Y487" s="867">
        <v>9</v>
      </c>
      <c r="Z487" s="22">
        <f t="shared" si="17"/>
        <v>12</v>
      </c>
      <c r="AA487" s="9"/>
      <c r="AB487" s="68"/>
      <c r="AC487" s="50"/>
      <c r="AD487" s="1263"/>
      <c r="AE487" s="1265"/>
      <c r="AF487" s="1267"/>
    </row>
    <row r="488" spans="1:32">
      <c r="A488" s="28"/>
      <c r="B488" s="25"/>
      <c r="C488" s="29"/>
      <c r="D488" s="80"/>
      <c r="E488" s="79"/>
      <c r="F488" s="1251"/>
      <c r="G488" s="25"/>
      <c r="H488" s="29"/>
      <c r="I488" s="1253"/>
      <c r="J488" s="1255"/>
      <c r="K488" s="1257"/>
      <c r="L488" s="1269"/>
      <c r="M488" s="1245"/>
      <c r="N488" s="25"/>
      <c r="O488" s="104"/>
      <c r="P488" s="7"/>
      <c r="Q488" s="23"/>
      <c r="R488" s="9"/>
      <c r="S488" s="9"/>
      <c r="T488" s="1000"/>
      <c r="U488" s="1005">
        <v>4</v>
      </c>
      <c r="V488" s="870" t="s">
        <v>146</v>
      </c>
      <c r="W488" s="867">
        <v>3</v>
      </c>
      <c r="X488" s="867" t="s">
        <v>46</v>
      </c>
      <c r="Y488" s="867" t="s">
        <v>46</v>
      </c>
      <c r="Z488" s="22">
        <f t="shared" si="17"/>
        <v>3</v>
      </c>
      <c r="AA488" s="9"/>
      <c r="AB488" s="68"/>
      <c r="AC488" s="50"/>
      <c r="AD488" s="1263"/>
      <c r="AE488" s="1265"/>
      <c r="AF488" s="1267"/>
    </row>
    <row r="489" spans="1:32">
      <c r="A489" s="28"/>
      <c r="B489" s="25"/>
      <c r="C489" s="29"/>
      <c r="D489" s="80"/>
      <c r="E489" s="79"/>
      <c r="F489" s="1251"/>
      <c r="G489" s="25"/>
      <c r="H489" s="29"/>
      <c r="I489" s="1253"/>
      <c r="J489" s="1255"/>
      <c r="K489" s="1257"/>
      <c r="L489" s="1269"/>
      <c r="M489" s="1245"/>
      <c r="N489" s="25"/>
      <c r="O489" s="104"/>
      <c r="P489" s="7"/>
      <c r="Q489" s="23"/>
      <c r="R489" s="9"/>
      <c r="S489" s="9"/>
      <c r="T489" s="1000"/>
      <c r="U489" s="1005">
        <v>5</v>
      </c>
      <c r="V489" s="870" t="s">
        <v>145</v>
      </c>
      <c r="W489" s="867" t="s">
        <v>46</v>
      </c>
      <c r="X489" s="867">
        <v>1</v>
      </c>
      <c r="Y489" s="867" t="s">
        <v>46</v>
      </c>
      <c r="Z489" s="22">
        <f t="shared" si="17"/>
        <v>1</v>
      </c>
      <c r="AA489" s="9"/>
      <c r="AB489" s="68"/>
      <c r="AC489" s="50"/>
      <c r="AD489" s="1263"/>
      <c r="AE489" s="1265"/>
      <c r="AF489" s="1267"/>
    </row>
    <row r="490" spans="1:32">
      <c r="A490" s="28"/>
      <c r="B490" s="25"/>
      <c r="C490" s="29"/>
      <c r="D490" s="80"/>
      <c r="E490" s="79"/>
      <c r="F490" s="1251"/>
      <c r="G490" s="25"/>
      <c r="H490" s="29"/>
      <c r="I490" s="1253"/>
      <c r="J490" s="1255"/>
      <c r="K490" s="1257"/>
      <c r="L490" s="1269"/>
      <c r="M490" s="1245"/>
      <c r="N490" s="25"/>
      <c r="O490" s="104"/>
      <c r="P490" s="7"/>
      <c r="Q490" s="23"/>
      <c r="R490" s="9"/>
      <c r="S490" s="9"/>
      <c r="T490" s="1000"/>
      <c r="U490" s="1005">
        <v>6</v>
      </c>
      <c r="V490" s="870" t="s">
        <v>144</v>
      </c>
      <c r="W490" s="867">
        <v>50</v>
      </c>
      <c r="X490" s="867" t="s">
        <v>46</v>
      </c>
      <c r="Y490" s="867" t="s">
        <v>46</v>
      </c>
      <c r="Z490" s="22">
        <f t="shared" si="17"/>
        <v>50</v>
      </c>
      <c r="AA490" s="9"/>
      <c r="AB490" s="68"/>
      <c r="AC490" s="50"/>
      <c r="AD490" s="1263"/>
      <c r="AE490" s="1265"/>
      <c r="AF490" s="1267"/>
    </row>
    <row r="491" spans="1:32">
      <c r="A491" s="28"/>
      <c r="B491" s="25"/>
      <c r="C491" s="29"/>
      <c r="D491" s="80"/>
      <c r="E491" s="79"/>
      <c r="F491" s="1251"/>
      <c r="G491" s="25"/>
      <c r="H491" s="29"/>
      <c r="I491" s="1253"/>
      <c r="J491" s="1255"/>
      <c r="K491" s="1257"/>
      <c r="L491" s="1269"/>
      <c r="M491" s="1245"/>
      <c r="N491" s="25"/>
      <c r="O491" s="104"/>
      <c r="P491" s="7"/>
      <c r="Q491" s="23"/>
      <c r="R491" s="9"/>
      <c r="S491" s="9"/>
      <c r="T491" s="1000"/>
      <c r="U491" s="1005">
        <v>7</v>
      </c>
      <c r="V491" s="870" t="s">
        <v>143</v>
      </c>
      <c r="W491" s="867">
        <v>2</v>
      </c>
      <c r="X491" s="867" t="s">
        <v>46</v>
      </c>
      <c r="Y491" s="867" t="s">
        <v>46</v>
      </c>
      <c r="Z491" s="22">
        <f t="shared" si="17"/>
        <v>2</v>
      </c>
      <c r="AA491" s="9"/>
      <c r="AB491" s="68"/>
      <c r="AC491" s="50"/>
      <c r="AD491" s="1263"/>
      <c r="AE491" s="1265"/>
      <c r="AF491" s="1267"/>
    </row>
    <row r="492" spans="1:32">
      <c r="A492" s="28"/>
      <c r="B492" s="881"/>
      <c r="C492" s="874"/>
      <c r="D492" s="80"/>
      <c r="E492" s="79"/>
      <c r="F492" s="1251"/>
      <c r="G492" s="25"/>
      <c r="H492" s="29"/>
      <c r="I492" s="1253"/>
      <c r="J492" s="1255"/>
      <c r="K492" s="1257"/>
      <c r="L492" s="1269"/>
      <c r="M492" s="1245"/>
      <c r="N492" s="25"/>
      <c r="O492" s="104"/>
      <c r="P492" s="1126"/>
      <c r="Q492" s="1133"/>
      <c r="R492" s="9"/>
      <c r="S492" s="9"/>
      <c r="T492" s="1000"/>
      <c r="U492" s="1005">
        <v>8</v>
      </c>
      <c r="V492" s="870" t="s">
        <v>50</v>
      </c>
      <c r="W492" s="867" t="s">
        <v>46</v>
      </c>
      <c r="X492" s="867" t="s">
        <v>46</v>
      </c>
      <c r="Y492" s="867">
        <v>3</v>
      </c>
      <c r="Z492" s="22">
        <f t="shared" si="17"/>
        <v>3</v>
      </c>
      <c r="AA492" s="9"/>
      <c r="AB492" s="68"/>
      <c r="AC492" s="50"/>
      <c r="AD492" s="1263"/>
      <c r="AE492" s="1265"/>
      <c r="AF492" s="1267"/>
    </row>
    <row r="493" spans="1:32">
      <c r="A493" s="28"/>
      <c r="B493" s="881"/>
      <c r="C493" s="874"/>
      <c r="D493" s="80"/>
      <c r="E493" s="79"/>
      <c r="F493" s="1251"/>
      <c r="G493" s="25"/>
      <c r="H493" s="29"/>
      <c r="I493" s="1253"/>
      <c r="J493" s="1255"/>
      <c r="K493" s="1257"/>
      <c r="L493" s="1269"/>
      <c r="M493" s="1245"/>
      <c r="N493" s="25"/>
      <c r="O493" s="104"/>
      <c r="P493" s="1126"/>
      <c r="Q493" s="1133"/>
      <c r="R493" s="9"/>
      <c r="S493" s="9"/>
      <c r="T493" s="1000"/>
      <c r="U493" s="1005">
        <v>9</v>
      </c>
      <c r="V493" s="870" t="s">
        <v>142</v>
      </c>
      <c r="W493" s="867">
        <v>2</v>
      </c>
      <c r="X493" s="867" t="s">
        <v>46</v>
      </c>
      <c r="Y493" s="867" t="s">
        <v>46</v>
      </c>
      <c r="Z493" s="22">
        <f t="shared" si="17"/>
        <v>2</v>
      </c>
      <c r="AA493" s="9"/>
      <c r="AB493" s="68"/>
      <c r="AC493" s="50"/>
      <c r="AD493" s="1263"/>
      <c r="AE493" s="1265"/>
      <c r="AF493" s="1267"/>
    </row>
    <row r="494" spans="1:32">
      <c r="A494" s="28"/>
      <c r="B494" s="25"/>
      <c r="C494" s="29"/>
      <c r="D494" s="80"/>
      <c r="E494" s="79"/>
      <c r="F494" s="1251"/>
      <c r="G494" s="25"/>
      <c r="H494" s="29"/>
      <c r="I494" s="1253"/>
      <c r="J494" s="1255"/>
      <c r="K494" s="1257"/>
      <c r="L494" s="1269"/>
      <c r="M494" s="1245"/>
      <c r="N494" s="25"/>
      <c r="O494" s="104"/>
      <c r="P494" s="1126"/>
      <c r="Q494" s="1133"/>
      <c r="R494" s="9"/>
      <c r="S494" s="9"/>
      <c r="T494" s="1000"/>
      <c r="U494" s="1005">
        <v>10</v>
      </c>
      <c r="V494" s="870" t="s">
        <v>141</v>
      </c>
      <c r="W494" s="867">
        <v>3</v>
      </c>
      <c r="X494" s="867" t="s">
        <v>46</v>
      </c>
      <c r="Y494" s="867" t="s">
        <v>46</v>
      </c>
      <c r="Z494" s="22">
        <f t="shared" si="17"/>
        <v>3</v>
      </c>
      <c r="AA494" s="9"/>
      <c r="AB494" s="68"/>
      <c r="AC494" s="50"/>
      <c r="AD494" s="1263"/>
      <c r="AE494" s="1265"/>
      <c r="AF494" s="1267"/>
    </row>
    <row r="495" spans="1:32">
      <c r="A495" s="28"/>
      <c r="B495" s="25"/>
      <c r="C495" s="29"/>
      <c r="D495" s="80"/>
      <c r="E495" s="79"/>
      <c r="F495" s="1251"/>
      <c r="G495" s="25"/>
      <c r="H495" s="29"/>
      <c r="I495" s="1253"/>
      <c r="J495" s="1255"/>
      <c r="K495" s="1257"/>
      <c r="L495" s="1269"/>
      <c r="M495" s="1245"/>
      <c r="N495" s="25"/>
      <c r="O495" s="104"/>
      <c r="P495" s="1126"/>
      <c r="Q495" s="1133"/>
      <c r="R495" s="9"/>
      <c r="S495" s="9"/>
      <c r="T495" s="1000"/>
      <c r="U495" s="1005">
        <v>11</v>
      </c>
      <c r="V495" s="870" t="s">
        <v>140</v>
      </c>
      <c r="W495" s="867" t="s">
        <v>46</v>
      </c>
      <c r="X495" s="867" t="s">
        <v>46</v>
      </c>
      <c r="Y495" s="867">
        <v>1</v>
      </c>
      <c r="Z495" s="22">
        <f t="shared" si="17"/>
        <v>1</v>
      </c>
      <c r="AA495" s="9"/>
      <c r="AB495" s="68"/>
      <c r="AC495" s="50"/>
      <c r="AD495" s="1263"/>
      <c r="AE495" s="1265"/>
      <c r="AF495" s="1267"/>
    </row>
    <row r="496" spans="1:32">
      <c r="A496" s="28"/>
      <c r="B496" s="25"/>
      <c r="C496" s="29"/>
      <c r="D496" s="80"/>
      <c r="E496" s="79"/>
      <c r="F496" s="1251"/>
      <c r="G496" s="25"/>
      <c r="H496" s="29"/>
      <c r="I496" s="1253"/>
      <c r="J496" s="1255"/>
      <c r="K496" s="1257"/>
      <c r="L496" s="1269"/>
      <c r="M496" s="1245"/>
      <c r="N496" s="25"/>
      <c r="O496" s="104"/>
      <c r="P496" s="1126"/>
      <c r="Q496" s="1133"/>
      <c r="R496" s="9"/>
      <c r="S496" s="9"/>
      <c r="T496" s="1000"/>
      <c r="U496" s="1005">
        <v>12</v>
      </c>
      <c r="V496" s="870" t="s">
        <v>139</v>
      </c>
      <c r="W496" s="867" t="s">
        <v>46</v>
      </c>
      <c r="X496" s="867" t="s">
        <v>46</v>
      </c>
      <c r="Y496" s="867">
        <v>1</v>
      </c>
      <c r="Z496" s="22">
        <f t="shared" si="17"/>
        <v>1</v>
      </c>
      <c r="AA496" s="9"/>
      <c r="AB496" s="68"/>
      <c r="AC496" s="50"/>
      <c r="AD496" s="1263"/>
      <c r="AE496" s="1265"/>
      <c r="AF496" s="1267"/>
    </row>
    <row r="497" spans="1:32">
      <c r="A497" s="28"/>
      <c r="B497" s="25"/>
      <c r="C497" s="29"/>
      <c r="D497" s="80"/>
      <c r="E497" s="79"/>
      <c r="F497" s="1251"/>
      <c r="G497" s="25"/>
      <c r="H497" s="29"/>
      <c r="I497" s="1253"/>
      <c r="J497" s="1255"/>
      <c r="K497" s="1257"/>
      <c r="L497" s="1269"/>
      <c r="M497" s="1245"/>
      <c r="N497" s="25"/>
      <c r="O497" s="104"/>
      <c r="P497" s="1126"/>
      <c r="Q497" s="1133"/>
      <c r="R497" s="9"/>
      <c r="S497" s="9"/>
      <c r="T497" s="1000"/>
      <c r="U497" s="1005">
        <v>13</v>
      </c>
      <c r="V497" s="870" t="s">
        <v>138</v>
      </c>
      <c r="W497" s="867">
        <v>4</v>
      </c>
      <c r="X497" s="867" t="s">
        <v>46</v>
      </c>
      <c r="Y497" s="867" t="s">
        <v>46</v>
      </c>
      <c r="Z497" s="22">
        <f t="shared" si="17"/>
        <v>4</v>
      </c>
      <c r="AA497" s="9"/>
      <c r="AB497" s="68"/>
      <c r="AC497" s="50"/>
      <c r="AD497" s="1263"/>
      <c r="AE497" s="1265"/>
      <c r="AF497" s="1267"/>
    </row>
    <row r="498" spans="1:32">
      <c r="A498" s="28"/>
      <c r="B498" s="25"/>
      <c r="C498" s="29"/>
      <c r="D498" s="80"/>
      <c r="E498" s="79"/>
      <c r="F498" s="1251"/>
      <c r="G498" s="25"/>
      <c r="H498" s="29"/>
      <c r="I498" s="1253"/>
      <c r="J498" s="1255"/>
      <c r="K498" s="1257"/>
      <c r="L498" s="1269"/>
      <c r="M498" s="1245"/>
      <c r="N498" s="25"/>
      <c r="O498" s="104"/>
      <c r="P498" s="1126"/>
      <c r="Q498" s="1133"/>
      <c r="R498" s="9"/>
      <c r="S498" s="9"/>
      <c r="T498" s="1000"/>
      <c r="U498" s="1005">
        <v>14</v>
      </c>
      <c r="V498" s="870" t="s">
        <v>137</v>
      </c>
      <c r="W498" s="867" t="s">
        <v>46</v>
      </c>
      <c r="X498" s="867">
        <v>1</v>
      </c>
      <c r="Y498" s="867" t="s">
        <v>46</v>
      </c>
      <c r="Z498" s="22">
        <f t="shared" si="17"/>
        <v>1</v>
      </c>
      <c r="AA498" s="9"/>
      <c r="AB498" s="68"/>
      <c r="AC498" s="50"/>
      <c r="AD498" s="1263"/>
      <c r="AE498" s="1265"/>
      <c r="AF498" s="1267"/>
    </row>
    <row r="499" spans="1:32">
      <c r="A499" s="28"/>
      <c r="B499" s="25"/>
      <c r="C499" s="29"/>
      <c r="D499" s="80"/>
      <c r="E499" s="79"/>
      <c r="F499" s="1251"/>
      <c r="G499" s="25"/>
      <c r="H499" s="29"/>
      <c r="I499" s="1253"/>
      <c r="J499" s="1255"/>
      <c r="K499" s="1257"/>
      <c r="L499" s="1269"/>
      <c r="M499" s="1245"/>
      <c r="N499" s="25"/>
      <c r="O499" s="104"/>
      <c r="P499" s="1126"/>
      <c r="Q499" s="1133"/>
      <c r="R499" s="9"/>
      <c r="S499" s="9"/>
      <c r="T499" s="1000"/>
      <c r="U499" s="1005">
        <v>15</v>
      </c>
      <c r="V499" s="870" t="s">
        <v>136</v>
      </c>
      <c r="W499" s="867">
        <v>20</v>
      </c>
      <c r="X499" s="867" t="s">
        <v>46</v>
      </c>
      <c r="Y499" s="867" t="s">
        <v>46</v>
      </c>
      <c r="Z499" s="22">
        <f t="shared" si="17"/>
        <v>20</v>
      </c>
      <c r="AA499" s="9"/>
      <c r="AB499" s="68"/>
      <c r="AC499" s="50"/>
      <c r="AD499" s="1263"/>
      <c r="AE499" s="1265"/>
      <c r="AF499" s="1267"/>
    </row>
    <row r="500" spans="1:32">
      <c r="A500" s="28"/>
      <c r="B500" s="25"/>
      <c r="C500" s="29"/>
      <c r="D500" s="80"/>
      <c r="E500" s="79"/>
      <c r="F500" s="1251"/>
      <c r="G500" s="25"/>
      <c r="H500" s="29"/>
      <c r="I500" s="1253"/>
      <c r="J500" s="1255"/>
      <c r="K500" s="1257"/>
      <c r="L500" s="1269"/>
      <c r="M500" s="1245"/>
      <c r="N500" s="25"/>
      <c r="O500" s="104"/>
      <c r="P500" s="1126"/>
      <c r="Q500" s="1133"/>
      <c r="R500" s="9"/>
      <c r="S500" s="9"/>
      <c r="T500" s="1000"/>
      <c r="U500" s="1005">
        <v>16</v>
      </c>
      <c r="V500" s="870" t="s">
        <v>4</v>
      </c>
      <c r="W500" s="867">
        <v>10</v>
      </c>
      <c r="X500" s="867" t="s">
        <v>46</v>
      </c>
      <c r="Y500" s="867" t="s">
        <v>46</v>
      </c>
      <c r="Z500" s="22">
        <f t="shared" si="17"/>
        <v>10</v>
      </c>
      <c r="AA500" s="9"/>
      <c r="AB500" s="68"/>
      <c r="AC500" s="50"/>
      <c r="AD500" s="1263"/>
      <c r="AE500" s="1265"/>
      <c r="AF500" s="1267"/>
    </row>
    <row r="501" spans="1:32">
      <c r="A501" s="28"/>
      <c r="B501" s="25"/>
      <c r="C501" s="29"/>
      <c r="D501" s="80"/>
      <c r="E501" s="79"/>
      <c r="F501" s="1251"/>
      <c r="G501" s="25"/>
      <c r="H501" s="29"/>
      <c r="I501" s="1253"/>
      <c r="J501" s="1255"/>
      <c r="K501" s="1257"/>
      <c r="L501" s="1269"/>
      <c r="M501" s="1245"/>
      <c r="N501" s="25"/>
      <c r="O501" s="104"/>
      <c r="P501" s="1126"/>
      <c r="Q501" s="1133"/>
      <c r="R501" s="9"/>
      <c r="S501" s="9"/>
      <c r="T501" s="1000"/>
      <c r="U501" s="1005">
        <v>17</v>
      </c>
      <c r="V501" s="870" t="s">
        <v>135</v>
      </c>
      <c r="W501" s="867">
        <v>70</v>
      </c>
      <c r="X501" s="867" t="s">
        <v>46</v>
      </c>
      <c r="Y501" s="867" t="s">
        <v>46</v>
      </c>
      <c r="Z501" s="22">
        <f t="shared" si="17"/>
        <v>70</v>
      </c>
      <c r="AA501" s="9"/>
      <c r="AB501" s="68"/>
      <c r="AC501" s="50"/>
      <c r="AD501" s="1263"/>
      <c r="AE501" s="1265"/>
      <c r="AF501" s="1267"/>
    </row>
    <row r="502" spans="1:32">
      <c r="A502" s="28"/>
      <c r="B502" s="25"/>
      <c r="C502" s="29"/>
      <c r="D502" s="80"/>
      <c r="E502" s="79"/>
      <c r="F502" s="1251"/>
      <c r="G502" s="25"/>
      <c r="H502" s="29"/>
      <c r="I502" s="1253"/>
      <c r="J502" s="1255"/>
      <c r="K502" s="1257"/>
      <c r="L502" s="1269"/>
      <c r="M502" s="1245"/>
      <c r="N502" s="25"/>
      <c r="O502" s="104"/>
      <c r="P502" s="1126"/>
      <c r="Q502" s="1133"/>
      <c r="R502" s="9"/>
      <c r="S502" s="9"/>
      <c r="T502" s="1000"/>
      <c r="U502" s="1005">
        <v>18</v>
      </c>
      <c r="V502" s="870" t="s">
        <v>5</v>
      </c>
      <c r="W502" s="867">
        <v>1</v>
      </c>
      <c r="X502" s="867" t="s">
        <v>46</v>
      </c>
      <c r="Y502" s="867">
        <v>1</v>
      </c>
      <c r="Z502" s="22">
        <f t="shared" si="17"/>
        <v>2</v>
      </c>
      <c r="AA502" s="9"/>
      <c r="AB502" s="68"/>
      <c r="AC502" s="50"/>
      <c r="AD502" s="1263"/>
      <c r="AE502" s="1265"/>
      <c r="AF502" s="1267"/>
    </row>
    <row r="503" spans="1:32">
      <c r="A503" s="28"/>
      <c r="B503" s="25"/>
      <c r="C503" s="29"/>
      <c r="D503" s="80"/>
      <c r="E503" s="79"/>
      <c r="F503" s="1251"/>
      <c r="G503" s="25"/>
      <c r="H503" s="29"/>
      <c r="I503" s="1253"/>
      <c r="J503" s="1255"/>
      <c r="K503" s="1257"/>
      <c r="L503" s="1269"/>
      <c r="M503" s="1245"/>
      <c r="N503" s="25"/>
      <c r="O503" s="104"/>
      <c r="P503" s="1126"/>
      <c r="Q503" s="1133"/>
      <c r="R503" s="9"/>
      <c r="S503" s="9"/>
      <c r="T503" s="1000"/>
      <c r="U503" s="1005">
        <v>19</v>
      </c>
      <c r="V503" s="870" t="s">
        <v>134</v>
      </c>
      <c r="W503" s="867" t="s">
        <v>46</v>
      </c>
      <c r="X503" s="867" t="s">
        <v>46</v>
      </c>
      <c r="Y503" s="867">
        <v>2</v>
      </c>
      <c r="Z503" s="22">
        <f t="shared" si="17"/>
        <v>2</v>
      </c>
      <c r="AA503" s="9"/>
      <c r="AB503" s="68"/>
      <c r="AC503" s="50"/>
      <c r="AD503" s="1263"/>
      <c r="AE503" s="1265"/>
      <c r="AF503" s="1267"/>
    </row>
    <row r="504" spans="1:32">
      <c r="A504" s="28"/>
      <c r="B504" s="881"/>
      <c r="C504" s="874"/>
      <c r="D504" s="80"/>
      <c r="E504" s="79"/>
      <c r="F504" s="1251"/>
      <c r="G504" s="25"/>
      <c r="H504" s="26"/>
      <c r="I504" s="1253"/>
      <c r="J504" s="1255"/>
      <c r="K504" s="1257"/>
      <c r="L504" s="1269"/>
      <c r="M504" s="1245"/>
      <c r="N504" s="25"/>
      <c r="O504" s="104"/>
      <c r="P504" s="1126"/>
      <c r="Q504" s="1133"/>
      <c r="R504" s="9"/>
      <c r="S504" s="9"/>
      <c r="T504" s="1000"/>
      <c r="U504" s="1005">
        <v>20</v>
      </c>
      <c r="V504" s="870" t="s">
        <v>14</v>
      </c>
      <c r="W504" s="867" t="s">
        <v>46</v>
      </c>
      <c r="X504" s="867" t="s">
        <v>46</v>
      </c>
      <c r="Y504" s="867">
        <v>2</v>
      </c>
      <c r="Z504" s="22">
        <f t="shared" si="17"/>
        <v>2</v>
      </c>
      <c r="AA504" s="9"/>
      <c r="AB504" s="68"/>
      <c r="AC504" s="50"/>
      <c r="AD504" s="1263"/>
      <c r="AE504" s="1265"/>
      <c r="AF504" s="1267"/>
    </row>
    <row r="505" spans="1:32">
      <c r="A505" s="28"/>
      <c r="B505" s="881"/>
      <c r="C505" s="874"/>
      <c r="D505" s="80"/>
      <c r="E505" s="79"/>
      <c r="F505" s="1251"/>
      <c r="G505" s="25"/>
      <c r="H505" s="26"/>
      <c r="I505" s="1253"/>
      <c r="J505" s="1255"/>
      <c r="K505" s="1257"/>
      <c r="L505" s="1269"/>
      <c r="M505" s="1245"/>
      <c r="N505" s="25"/>
      <c r="O505" s="104"/>
      <c r="P505" s="1126"/>
      <c r="Q505" s="1133"/>
      <c r="R505" s="9"/>
      <c r="S505" s="9"/>
      <c r="T505" s="1000"/>
      <c r="U505" s="1005">
        <v>21</v>
      </c>
      <c r="V505" s="870" t="s">
        <v>133</v>
      </c>
      <c r="W505" s="867">
        <v>1</v>
      </c>
      <c r="X505" s="867" t="s">
        <v>46</v>
      </c>
      <c r="Y505" s="867" t="s">
        <v>46</v>
      </c>
      <c r="Z505" s="22">
        <f t="shared" si="17"/>
        <v>1</v>
      </c>
      <c r="AA505" s="9"/>
      <c r="AB505" s="68"/>
      <c r="AC505" s="50"/>
      <c r="AD505" s="1263"/>
      <c r="AE505" s="1265"/>
      <c r="AF505" s="1267"/>
    </row>
    <row r="506" spans="1:32">
      <c r="A506" s="28"/>
      <c r="B506" s="28"/>
      <c r="C506" s="27"/>
      <c r="D506" s="80"/>
      <c r="E506" s="79"/>
      <c r="F506" s="1251"/>
      <c r="G506" s="25"/>
      <c r="H506" s="26"/>
      <c r="I506" s="1253"/>
      <c r="J506" s="1255"/>
      <c r="K506" s="1257"/>
      <c r="L506" s="1269"/>
      <c r="M506" s="1245"/>
      <c r="N506" s="25"/>
      <c r="O506" s="104"/>
      <c r="P506" s="1126"/>
      <c r="Q506" s="1133"/>
      <c r="R506" s="9"/>
      <c r="S506" s="9"/>
      <c r="T506" s="1000"/>
      <c r="U506" s="1005">
        <v>22</v>
      </c>
      <c r="V506" s="870" t="s">
        <v>86</v>
      </c>
      <c r="W506" s="867">
        <v>1</v>
      </c>
      <c r="X506" s="867" t="s">
        <v>46</v>
      </c>
      <c r="Y506" s="867" t="s">
        <v>46</v>
      </c>
      <c r="Z506" s="22">
        <f t="shared" si="17"/>
        <v>1</v>
      </c>
      <c r="AA506" s="9"/>
      <c r="AB506" s="68"/>
      <c r="AC506" s="50"/>
      <c r="AD506" s="1263"/>
      <c r="AE506" s="1265"/>
      <c r="AF506" s="1267"/>
    </row>
    <row r="507" spans="1:32">
      <c r="A507" s="28"/>
      <c r="B507" s="25"/>
      <c r="C507" s="53"/>
      <c r="D507" s="80"/>
      <c r="E507" s="79"/>
      <c r="F507" s="1251"/>
      <c r="G507" s="25"/>
      <c r="H507" s="26"/>
      <c r="I507" s="1253"/>
      <c r="J507" s="1258"/>
      <c r="K507" s="1257"/>
      <c r="L507" s="1270"/>
      <c r="M507" s="1245"/>
      <c r="N507" s="25"/>
      <c r="O507" s="104"/>
      <c r="P507" s="1126"/>
      <c r="Q507" s="1133"/>
      <c r="R507" s="9"/>
      <c r="S507" s="9"/>
      <c r="T507" s="1000"/>
      <c r="U507" s="1005"/>
      <c r="V507" s="102"/>
      <c r="W507" s="1007"/>
      <c r="X507" s="1001"/>
      <c r="Y507" s="144"/>
      <c r="Z507" s="1000"/>
      <c r="AA507" s="9"/>
      <c r="AB507" s="68"/>
      <c r="AC507" s="50"/>
      <c r="AD507" s="1263"/>
      <c r="AE507" s="1265"/>
      <c r="AF507" s="1267"/>
    </row>
    <row r="508" spans="1:32" ht="27.6">
      <c r="A508" s="46">
        <v>38</v>
      </c>
      <c r="B508" s="45" t="s">
        <v>25</v>
      </c>
      <c r="C508" s="44" t="s">
        <v>132</v>
      </c>
      <c r="D508" s="84"/>
      <c r="E508" s="83"/>
      <c r="F508" s="1287" t="s">
        <v>131</v>
      </c>
      <c r="G508" s="43" t="s">
        <v>25</v>
      </c>
      <c r="H508" s="42" t="s">
        <v>130</v>
      </c>
      <c r="I508" s="1252">
        <v>203</v>
      </c>
      <c r="J508" s="1254" t="s">
        <v>28</v>
      </c>
      <c r="K508" s="1256" t="s">
        <v>129</v>
      </c>
      <c r="L508" s="1021"/>
      <c r="M508" s="1254"/>
      <c r="N508" s="38" t="s">
        <v>25</v>
      </c>
      <c r="O508" s="1160" t="s">
        <v>26</v>
      </c>
      <c r="P508" s="40">
        <v>1</v>
      </c>
      <c r="Q508" s="39">
        <v>99.5</v>
      </c>
      <c r="R508" s="35"/>
      <c r="S508" s="35"/>
      <c r="T508" s="999"/>
      <c r="U508" s="1036"/>
      <c r="V508" s="37"/>
      <c r="W508" s="1004"/>
      <c r="X508" s="999"/>
      <c r="Y508" s="1004"/>
      <c r="Z508" s="36"/>
      <c r="AA508" s="35"/>
      <c r="AB508" s="82"/>
      <c r="AC508" s="81"/>
      <c r="AD508" s="1012"/>
      <c r="AE508" s="1015"/>
      <c r="AF508" s="1031"/>
    </row>
    <row r="509" spans="1:32">
      <c r="A509" s="28"/>
      <c r="B509" s="25" t="s">
        <v>16</v>
      </c>
      <c r="C509" s="24" t="s">
        <v>128</v>
      </c>
      <c r="D509" s="80"/>
      <c r="E509" s="79"/>
      <c r="F509" s="1251"/>
      <c r="G509" s="25" t="s">
        <v>16</v>
      </c>
      <c r="H509" s="29" t="s">
        <v>22</v>
      </c>
      <c r="I509" s="1253"/>
      <c r="J509" s="1255"/>
      <c r="K509" s="1257"/>
      <c r="L509" s="1018"/>
      <c r="M509" s="1255"/>
      <c r="N509" s="25" t="s">
        <v>16</v>
      </c>
      <c r="O509" s="104" t="s">
        <v>21</v>
      </c>
      <c r="P509" s="7">
        <v>1</v>
      </c>
      <c r="Q509" s="23">
        <v>16.5</v>
      </c>
      <c r="R509" s="9"/>
      <c r="S509" s="9"/>
      <c r="T509" s="1000"/>
      <c r="U509" s="1037"/>
      <c r="V509" s="32"/>
      <c r="W509" s="1005"/>
      <c r="X509" s="1000"/>
      <c r="Y509" s="1005"/>
      <c r="Z509" s="30"/>
      <c r="AA509" s="9"/>
      <c r="AB509" s="68"/>
      <c r="AC509" s="50"/>
      <c r="AD509" s="1010"/>
      <c r="AE509" s="1016"/>
      <c r="AF509" s="1032"/>
    </row>
    <row r="510" spans="1:32">
      <c r="A510" s="28"/>
      <c r="B510" s="25" t="s">
        <v>18</v>
      </c>
      <c r="C510" s="29" t="s">
        <v>127</v>
      </c>
      <c r="D510" s="80"/>
      <c r="E510" s="79"/>
      <c r="F510" s="1251"/>
      <c r="G510" s="25" t="s">
        <v>18</v>
      </c>
      <c r="H510" s="29" t="s">
        <v>19</v>
      </c>
      <c r="I510" s="1253"/>
      <c r="J510" s="1255"/>
      <c r="K510" s="1257"/>
      <c r="L510" s="1018"/>
      <c r="M510" s="1255"/>
      <c r="N510" s="25" t="s">
        <v>18</v>
      </c>
      <c r="O510" s="104" t="s">
        <v>17</v>
      </c>
      <c r="P510" s="7">
        <v>1</v>
      </c>
      <c r="Q510" s="23"/>
      <c r="R510" s="9"/>
      <c r="S510" s="9"/>
      <c r="T510" s="1000"/>
      <c r="U510" s="1037"/>
      <c r="V510" s="32"/>
      <c r="W510" s="1005"/>
      <c r="X510" s="1000"/>
      <c r="Y510" s="1005"/>
      <c r="Z510" s="30"/>
      <c r="AA510" s="9"/>
      <c r="AB510" s="68"/>
      <c r="AC510" s="50"/>
      <c r="AD510" s="1010"/>
      <c r="AE510" s="1016"/>
      <c r="AF510" s="1032"/>
    </row>
    <row r="511" spans="1:32" ht="41.4">
      <c r="A511" s="28"/>
      <c r="B511" s="28" t="s">
        <v>12</v>
      </c>
      <c r="C511" s="27" t="s">
        <v>126</v>
      </c>
      <c r="D511" s="80"/>
      <c r="E511" s="79"/>
      <c r="F511" s="1251"/>
      <c r="G511" s="25"/>
      <c r="H511" s="26"/>
      <c r="I511" s="1253"/>
      <c r="J511" s="1255"/>
      <c r="K511" s="1257"/>
      <c r="L511" s="1018"/>
      <c r="M511" s="1255"/>
      <c r="N511" s="25" t="s">
        <v>12</v>
      </c>
      <c r="O511" s="104" t="s">
        <v>11</v>
      </c>
      <c r="P511" s="7">
        <v>1</v>
      </c>
      <c r="Q511" s="23"/>
      <c r="R511" s="9"/>
      <c r="S511" s="9"/>
      <c r="T511" s="1000"/>
      <c r="U511" s="1037"/>
      <c r="V511" s="32"/>
      <c r="W511" s="1005"/>
      <c r="X511" s="1000"/>
      <c r="Y511" s="1005"/>
      <c r="Z511" s="30"/>
      <c r="AA511" s="9"/>
      <c r="AB511" s="68"/>
      <c r="AC511" s="50"/>
      <c r="AD511" s="1010"/>
      <c r="AE511" s="1016"/>
      <c r="AF511" s="1032"/>
    </row>
    <row r="512" spans="1:32">
      <c r="A512" s="28"/>
      <c r="B512" s="28" t="s">
        <v>8</v>
      </c>
      <c r="C512" s="27" t="s">
        <v>125</v>
      </c>
      <c r="D512" s="80"/>
      <c r="E512" s="79"/>
      <c r="F512" s="1251"/>
      <c r="G512" s="25"/>
      <c r="H512" s="26"/>
      <c r="I512" s="1253"/>
      <c r="J512" s="1255"/>
      <c r="K512" s="1257"/>
      <c r="L512" s="1018"/>
      <c r="M512" s="1255"/>
      <c r="N512" s="25" t="s">
        <v>8</v>
      </c>
      <c r="O512" s="104" t="s">
        <v>124</v>
      </c>
      <c r="P512" s="7">
        <v>1</v>
      </c>
      <c r="Q512" s="23">
        <v>56</v>
      </c>
      <c r="R512" s="9"/>
      <c r="S512" s="9"/>
      <c r="T512" s="1000"/>
      <c r="U512" s="1037"/>
      <c r="V512" s="32"/>
      <c r="W512" s="1005"/>
      <c r="X512" s="1000"/>
      <c r="Y512" s="1005"/>
      <c r="Z512" s="30"/>
      <c r="AA512" s="9"/>
      <c r="AB512" s="68"/>
      <c r="AC512" s="50"/>
      <c r="AD512" s="1010"/>
      <c r="AE512" s="1016"/>
      <c r="AF512" s="1032"/>
    </row>
    <row r="513" spans="1:32">
      <c r="A513" s="28"/>
      <c r="B513" s="28"/>
      <c r="C513" s="27"/>
      <c r="D513" s="80"/>
      <c r="E513" s="79"/>
      <c r="F513" s="1251"/>
      <c r="G513" s="25"/>
      <c r="H513" s="26"/>
      <c r="I513" s="1253"/>
      <c r="J513" s="1255"/>
      <c r="K513" s="1257"/>
      <c r="L513" s="1018"/>
      <c r="M513" s="1255"/>
      <c r="N513" s="25" t="s">
        <v>57</v>
      </c>
      <c r="O513" s="104" t="s">
        <v>123</v>
      </c>
      <c r="P513" s="7">
        <v>1</v>
      </c>
      <c r="Q513" s="23">
        <v>0.4</v>
      </c>
      <c r="R513" s="9"/>
      <c r="S513" s="9"/>
      <c r="T513" s="1000"/>
      <c r="U513" s="1037"/>
      <c r="V513" s="32"/>
      <c r="W513" s="1005"/>
      <c r="X513" s="1000"/>
      <c r="Y513" s="1005"/>
      <c r="Z513" s="30"/>
      <c r="AA513" s="9"/>
      <c r="AB513" s="68"/>
      <c r="AC513" s="50"/>
      <c r="AD513" s="1010"/>
      <c r="AE513" s="1016"/>
      <c r="AF513" s="1032"/>
    </row>
    <row r="514" spans="1:32">
      <c r="A514" s="21"/>
      <c r="B514" s="18"/>
      <c r="C514" s="20"/>
      <c r="D514" s="78"/>
      <c r="E514" s="77"/>
      <c r="F514" s="1260"/>
      <c r="G514" s="18"/>
      <c r="H514" s="19"/>
      <c r="I514" s="1288"/>
      <c r="J514" s="1258"/>
      <c r="K514" s="1274"/>
      <c r="L514" s="1019"/>
      <c r="M514" s="1258"/>
      <c r="N514" s="18"/>
      <c r="O514" s="1167"/>
      <c r="P514" s="1127"/>
      <c r="Q514" s="1134"/>
      <c r="R514" s="11"/>
      <c r="S514" s="11"/>
      <c r="T514" s="1001"/>
      <c r="U514" s="14"/>
      <c r="V514" s="13"/>
      <c r="W514" s="1007"/>
      <c r="X514" s="1001"/>
      <c r="Y514" s="1007"/>
      <c r="Z514" s="12"/>
      <c r="AA514" s="11"/>
      <c r="AB514" s="76"/>
      <c r="AC514" s="47"/>
      <c r="AD514" s="1011"/>
      <c r="AE514" s="1017"/>
      <c r="AF514" s="1033"/>
    </row>
    <row r="515" spans="1:32">
      <c r="A515" s="65">
        <v>39</v>
      </c>
      <c r="B515" s="45" t="s">
        <v>25</v>
      </c>
      <c r="C515" s="44" t="s">
        <v>122</v>
      </c>
      <c r="D515" s="45"/>
      <c r="E515" s="44"/>
      <c r="F515" s="1250" t="s">
        <v>1606</v>
      </c>
      <c r="G515" s="43" t="s">
        <v>25</v>
      </c>
      <c r="H515" s="42" t="s">
        <v>97</v>
      </c>
      <c r="I515" s="1252">
        <v>1834</v>
      </c>
      <c r="J515" s="1254" t="s">
        <v>41</v>
      </c>
      <c r="K515" s="1256" t="s">
        <v>121</v>
      </c>
      <c r="L515" s="1268" t="s">
        <v>46</v>
      </c>
      <c r="M515" s="1261"/>
      <c r="N515" s="45" t="s">
        <v>25</v>
      </c>
      <c r="O515" s="1160" t="s">
        <v>17</v>
      </c>
      <c r="P515" s="40">
        <v>1</v>
      </c>
      <c r="Q515" s="1132"/>
      <c r="R515" s="35" t="s">
        <v>25</v>
      </c>
      <c r="S515" s="35" t="s">
        <v>24</v>
      </c>
      <c r="T515" s="36">
        <v>2</v>
      </c>
      <c r="U515" s="1036">
        <v>1</v>
      </c>
      <c r="V515" s="866" t="s">
        <v>67</v>
      </c>
      <c r="W515" s="40">
        <v>4</v>
      </c>
      <c r="X515" s="867" t="s">
        <v>46</v>
      </c>
      <c r="Y515" s="867" t="s">
        <v>46</v>
      </c>
      <c r="Z515" s="60">
        <f>SUM(W515:Y515)</f>
        <v>4</v>
      </c>
      <c r="AA515" s="85"/>
      <c r="AB515" s="82"/>
      <c r="AC515" s="81"/>
      <c r="AD515" s="1262"/>
      <c r="AE515" s="1264"/>
      <c r="AF515" s="1266"/>
    </row>
    <row r="516" spans="1:32">
      <c r="A516" s="168"/>
      <c r="B516" s="25" t="s">
        <v>16</v>
      </c>
      <c r="C516" s="24" t="s">
        <v>120</v>
      </c>
      <c r="D516" s="25"/>
      <c r="E516" s="24"/>
      <c r="F516" s="1251"/>
      <c r="G516" s="25" t="s">
        <v>16</v>
      </c>
      <c r="H516" s="29" t="s">
        <v>22</v>
      </c>
      <c r="I516" s="1253"/>
      <c r="J516" s="1255"/>
      <c r="K516" s="1257"/>
      <c r="L516" s="1269"/>
      <c r="M516" s="1245"/>
      <c r="N516" s="25"/>
      <c r="O516" s="104"/>
      <c r="P516" s="1126"/>
      <c r="Q516" s="1133"/>
      <c r="R516" s="9"/>
      <c r="S516" s="9"/>
      <c r="T516" s="30"/>
      <c r="U516" s="1037">
        <v>2</v>
      </c>
      <c r="V516" s="132" t="s">
        <v>61</v>
      </c>
      <c r="W516" s="7">
        <v>1</v>
      </c>
      <c r="X516" s="22"/>
      <c r="Y516" s="7">
        <v>2</v>
      </c>
      <c r="Z516" s="22">
        <f>SUM(W516:Y516)</f>
        <v>3</v>
      </c>
      <c r="AA516" s="9"/>
      <c r="AB516" s="68"/>
      <c r="AC516" s="50"/>
      <c r="AD516" s="1263"/>
      <c r="AE516" s="1265"/>
      <c r="AF516" s="1267"/>
    </row>
    <row r="517" spans="1:32">
      <c r="A517" s="168"/>
      <c r="B517" s="25" t="s">
        <v>18</v>
      </c>
      <c r="C517" s="29" t="s">
        <v>110</v>
      </c>
      <c r="D517" s="25"/>
      <c r="E517" s="29"/>
      <c r="F517" s="1251"/>
      <c r="G517" s="25" t="s">
        <v>18</v>
      </c>
      <c r="H517" s="29" t="s">
        <v>19</v>
      </c>
      <c r="I517" s="1253"/>
      <c r="J517" s="1255"/>
      <c r="K517" s="1257"/>
      <c r="L517" s="1269"/>
      <c r="M517" s="1245"/>
      <c r="N517" s="25"/>
      <c r="O517" s="104"/>
      <c r="P517" s="1126"/>
      <c r="Q517" s="1133"/>
      <c r="R517" s="9"/>
      <c r="S517" s="9"/>
      <c r="T517" s="1000"/>
      <c r="U517" s="54"/>
      <c r="V517" s="86"/>
      <c r="W517" s="867"/>
      <c r="X517" s="22"/>
      <c r="Y517" s="867"/>
      <c r="Z517" s="867"/>
      <c r="AA517" s="9"/>
      <c r="AB517" s="68"/>
      <c r="AC517" s="50"/>
      <c r="AD517" s="1263"/>
      <c r="AE517" s="1265"/>
      <c r="AF517" s="1267"/>
    </row>
    <row r="518" spans="1:32" ht="54.75" customHeight="1">
      <c r="A518" s="168"/>
      <c r="B518" s="28" t="s">
        <v>12</v>
      </c>
      <c r="C518" s="27" t="s">
        <v>119</v>
      </c>
      <c r="D518" s="28"/>
      <c r="E518" s="27"/>
      <c r="F518" s="1251"/>
      <c r="G518" s="25"/>
      <c r="H518" s="26"/>
      <c r="I518" s="1253"/>
      <c r="J518" s="1255"/>
      <c r="K518" s="1257"/>
      <c r="L518" s="1269"/>
      <c r="M518" s="1245"/>
      <c r="N518" s="25"/>
      <c r="O518" s="104"/>
      <c r="P518" s="1126"/>
      <c r="Q518" s="1133"/>
      <c r="R518" s="9" t="s">
        <v>16</v>
      </c>
      <c r="S518" s="9" t="s">
        <v>15</v>
      </c>
      <c r="T518" s="1000">
        <v>3</v>
      </c>
      <c r="U518" s="869">
        <v>1</v>
      </c>
      <c r="V518" s="870" t="s">
        <v>118</v>
      </c>
      <c r="W518" s="867" t="s">
        <v>46</v>
      </c>
      <c r="X518" s="867" t="s">
        <v>46</v>
      </c>
      <c r="Y518" s="867" t="s">
        <v>117</v>
      </c>
      <c r="Z518" s="867" t="s">
        <v>117</v>
      </c>
      <c r="AA518" s="9"/>
      <c r="AB518" s="68"/>
      <c r="AC518" s="50"/>
      <c r="AD518" s="1263"/>
      <c r="AE518" s="1265"/>
      <c r="AF518" s="1267"/>
    </row>
    <row r="519" spans="1:32">
      <c r="A519" s="168"/>
      <c r="B519" s="28" t="s">
        <v>8</v>
      </c>
      <c r="C519" s="59" t="s">
        <v>116</v>
      </c>
      <c r="D519" s="28"/>
      <c r="E519" s="27"/>
      <c r="F519" s="1251"/>
      <c r="G519" s="25"/>
      <c r="H519" s="26"/>
      <c r="I519" s="1253"/>
      <c r="J519" s="1255"/>
      <c r="K519" s="1257"/>
      <c r="L519" s="1269"/>
      <c r="M519" s="1245"/>
      <c r="N519" s="25"/>
      <c r="O519" s="104"/>
      <c r="P519" s="1126"/>
      <c r="Q519" s="1133"/>
      <c r="R519" s="9"/>
      <c r="S519" s="9"/>
      <c r="T519" s="1000"/>
      <c r="U519" s="869">
        <v>2</v>
      </c>
      <c r="V519" s="877" t="s">
        <v>14</v>
      </c>
      <c r="W519" s="867" t="s">
        <v>46</v>
      </c>
      <c r="X519" s="867" t="s">
        <v>46</v>
      </c>
      <c r="Y519" s="867">
        <v>40</v>
      </c>
      <c r="Z519" s="867">
        <v>40</v>
      </c>
      <c r="AA519" s="9"/>
      <c r="AB519" s="68"/>
      <c r="AC519" s="50"/>
      <c r="AD519" s="1263"/>
      <c r="AE519" s="1265"/>
      <c r="AF519" s="1267"/>
    </row>
    <row r="520" spans="1:32">
      <c r="A520" s="168"/>
      <c r="B520" s="28"/>
      <c r="C520" s="27"/>
      <c r="D520" s="28"/>
      <c r="E520" s="27"/>
      <c r="F520" s="1251"/>
      <c r="G520" s="25"/>
      <c r="H520" s="26"/>
      <c r="I520" s="1253"/>
      <c r="J520" s="1255"/>
      <c r="K520" s="1257"/>
      <c r="L520" s="1269"/>
      <c r="M520" s="1245"/>
      <c r="N520" s="25"/>
      <c r="O520" s="104"/>
      <c r="P520" s="1126"/>
      <c r="Q520" s="1133"/>
      <c r="R520" s="9"/>
      <c r="S520" s="9"/>
      <c r="T520" s="1000"/>
      <c r="U520" s="869">
        <v>3</v>
      </c>
      <c r="V520" s="877" t="s">
        <v>84</v>
      </c>
      <c r="W520" s="867">
        <v>3</v>
      </c>
      <c r="X520" s="867" t="s">
        <v>46</v>
      </c>
      <c r="Y520" s="867" t="s">
        <v>46</v>
      </c>
      <c r="Z520" s="22">
        <v>3</v>
      </c>
      <c r="AA520" s="9"/>
      <c r="AB520" s="68"/>
      <c r="AC520" s="50"/>
      <c r="AD520" s="1263"/>
      <c r="AE520" s="1265"/>
      <c r="AF520" s="1267"/>
    </row>
    <row r="521" spans="1:32">
      <c r="A521" s="882"/>
      <c r="B521" s="18"/>
      <c r="C521" s="20"/>
      <c r="D521" s="18"/>
      <c r="E521" s="20"/>
      <c r="F521" s="1260"/>
      <c r="G521" s="18"/>
      <c r="H521" s="19"/>
      <c r="I521" s="1288"/>
      <c r="J521" s="1258"/>
      <c r="K521" s="1274"/>
      <c r="L521" s="1270"/>
      <c r="M521" s="1246"/>
      <c r="N521" s="18"/>
      <c r="O521" s="1167"/>
      <c r="P521" s="1127"/>
      <c r="Q521" s="1134"/>
      <c r="R521" s="11"/>
      <c r="S521" s="11"/>
      <c r="T521" s="1001"/>
      <c r="U521" s="52"/>
      <c r="V521" s="102"/>
      <c r="W521" s="16"/>
      <c r="X521" s="126"/>
      <c r="Y521" s="16"/>
      <c r="Z521" s="126"/>
      <c r="AA521" s="11"/>
      <c r="AB521" s="76"/>
      <c r="AC521" s="47"/>
      <c r="AD521" s="1273"/>
      <c r="AE521" s="1271"/>
      <c r="AF521" s="1272"/>
    </row>
    <row r="522" spans="1:32" ht="27.6">
      <c r="A522" s="46">
        <v>40</v>
      </c>
      <c r="B522" s="45" t="s">
        <v>25</v>
      </c>
      <c r="C522" s="44" t="s">
        <v>115</v>
      </c>
      <c r="D522" s="45"/>
      <c r="E522" s="44"/>
      <c r="F522" s="1287" t="s">
        <v>114</v>
      </c>
      <c r="G522" s="43" t="s">
        <v>25</v>
      </c>
      <c r="H522" s="42" t="s">
        <v>69</v>
      </c>
      <c r="I522" s="1252">
        <v>210</v>
      </c>
      <c r="J522" s="1254" t="s">
        <v>41</v>
      </c>
      <c r="K522" s="1256" t="s">
        <v>113</v>
      </c>
      <c r="L522" s="1268" t="s">
        <v>46</v>
      </c>
      <c r="M522" s="1261"/>
      <c r="N522" s="38" t="s">
        <v>25</v>
      </c>
      <c r="O522" s="1160" t="s">
        <v>17</v>
      </c>
      <c r="P522" s="40">
        <v>3</v>
      </c>
      <c r="Q522" s="105"/>
      <c r="R522" s="35" t="s">
        <v>25</v>
      </c>
      <c r="S522" s="35" t="s">
        <v>24</v>
      </c>
      <c r="T522" s="999">
        <v>2</v>
      </c>
      <c r="U522" s="1036">
        <v>1</v>
      </c>
      <c r="V522" s="37" t="s">
        <v>112</v>
      </c>
      <c r="W522" s="40">
        <v>20</v>
      </c>
      <c r="X522" s="880" t="s">
        <v>46</v>
      </c>
      <c r="Y522" s="40">
        <v>12</v>
      </c>
      <c r="Z522" s="60">
        <f>SUM(W522:Y522)</f>
        <v>32</v>
      </c>
      <c r="AA522" s="85"/>
      <c r="AB522" s="82"/>
      <c r="AC522" s="81"/>
      <c r="AD522" s="1262"/>
      <c r="AE522" s="1264"/>
      <c r="AF522" s="1266"/>
    </row>
    <row r="523" spans="1:32">
      <c r="A523" s="28"/>
      <c r="B523" s="25" t="s">
        <v>16</v>
      </c>
      <c r="C523" s="24" t="s">
        <v>111</v>
      </c>
      <c r="D523" s="25"/>
      <c r="E523" s="24"/>
      <c r="F523" s="1251"/>
      <c r="G523" s="25" t="s">
        <v>16</v>
      </c>
      <c r="H523" s="29" t="s">
        <v>22</v>
      </c>
      <c r="I523" s="1253"/>
      <c r="J523" s="1255"/>
      <c r="K523" s="1257"/>
      <c r="L523" s="1269"/>
      <c r="M523" s="1245"/>
      <c r="N523" s="25"/>
      <c r="O523" s="104"/>
      <c r="P523" s="7"/>
      <c r="Q523" s="67"/>
      <c r="R523" s="9"/>
      <c r="S523" s="9"/>
      <c r="T523" s="30"/>
      <c r="U523" s="1037">
        <v>2</v>
      </c>
      <c r="V523" s="71" t="s">
        <v>83</v>
      </c>
      <c r="W523" s="7">
        <v>20</v>
      </c>
      <c r="X523" s="867" t="s">
        <v>46</v>
      </c>
      <c r="Y523" s="867" t="s">
        <v>46</v>
      </c>
      <c r="Z523" s="22">
        <f>SUM(W523:Y523)</f>
        <v>20</v>
      </c>
      <c r="AA523" s="9"/>
      <c r="AB523" s="68"/>
      <c r="AC523" s="50"/>
      <c r="AD523" s="1263"/>
      <c r="AE523" s="1265"/>
      <c r="AF523" s="1267"/>
    </row>
    <row r="524" spans="1:32">
      <c r="A524" s="28"/>
      <c r="B524" s="25" t="s">
        <v>18</v>
      </c>
      <c r="C524" s="29" t="s">
        <v>110</v>
      </c>
      <c r="D524" s="25"/>
      <c r="E524" s="29"/>
      <c r="F524" s="1251"/>
      <c r="G524" s="25" t="s">
        <v>18</v>
      </c>
      <c r="H524" s="29" t="s">
        <v>19</v>
      </c>
      <c r="I524" s="1253"/>
      <c r="J524" s="1255"/>
      <c r="K524" s="1257"/>
      <c r="L524" s="1269"/>
      <c r="M524" s="1245"/>
      <c r="N524" s="25"/>
      <c r="O524" s="104"/>
      <c r="P524" s="70"/>
      <c r="Q524" s="67"/>
      <c r="R524" s="9"/>
      <c r="S524" s="9"/>
      <c r="T524" s="1000"/>
      <c r="U524" s="54"/>
      <c r="V524" s="32"/>
      <c r="W524" s="7"/>
      <c r="X524" s="22"/>
      <c r="Y524" s="69"/>
      <c r="Z524" s="22"/>
      <c r="AA524" s="9"/>
      <c r="AB524" s="68"/>
      <c r="AC524" s="50"/>
      <c r="AD524" s="1263"/>
      <c r="AE524" s="1265"/>
      <c r="AF524" s="1267"/>
    </row>
    <row r="525" spans="1:32" ht="41.4">
      <c r="A525" s="28"/>
      <c r="B525" s="25" t="s">
        <v>12</v>
      </c>
      <c r="C525" s="27" t="s">
        <v>108</v>
      </c>
      <c r="D525" s="25"/>
      <c r="E525" s="27"/>
      <c r="F525" s="1251"/>
      <c r="G525" s="25"/>
      <c r="H525" s="26"/>
      <c r="I525" s="1253"/>
      <c r="J525" s="1255"/>
      <c r="K525" s="1257"/>
      <c r="L525" s="1269"/>
      <c r="M525" s="1245"/>
      <c r="N525" s="25"/>
      <c r="O525" s="104"/>
      <c r="P525" s="7"/>
      <c r="Q525" s="67"/>
      <c r="R525" s="9" t="s">
        <v>16</v>
      </c>
      <c r="S525" s="9" t="s">
        <v>15</v>
      </c>
      <c r="T525" s="1000">
        <v>3</v>
      </c>
      <c r="U525" s="869">
        <v>1</v>
      </c>
      <c r="V525" s="870" t="s">
        <v>50</v>
      </c>
      <c r="W525" s="867">
        <v>3</v>
      </c>
      <c r="X525" s="867" t="s">
        <v>46</v>
      </c>
      <c r="Y525" s="867">
        <v>15</v>
      </c>
      <c r="Z525" s="22">
        <f>SUM(W525:Y525)</f>
        <v>18</v>
      </c>
      <c r="AA525" s="9"/>
      <c r="AB525" s="8"/>
      <c r="AC525" s="1000"/>
      <c r="AD525" s="1263"/>
      <c r="AE525" s="1265"/>
      <c r="AF525" s="1267"/>
    </row>
    <row r="526" spans="1:32">
      <c r="A526" s="21"/>
      <c r="B526" s="18" t="s">
        <v>8</v>
      </c>
      <c r="C526" s="137" t="s">
        <v>107</v>
      </c>
      <c r="D526" s="18"/>
      <c r="E526" s="49"/>
      <c r="F526" s="1260"/>
      <c r="G526" s="18"/>
      <c r="H526" s="19"/>
      <c r="I526" s="1288"/>
      <c r="J526" s="1258"/>
      <c r="K526" s="1274"/>
      <c r="L526" s="1270"/>
      <c r="M526" s="1246"/>
      <c r="N526" s="18"/>
      <c r="O526" s="1167"/>
      <c r="P526" s="1127"/>
      <c r="Q526" s="1134"/>
      <c r="R526" s="11"/>
      <c r="S526" s="11"/>
      <c r="T526" s="1001"/>
      <c r="U526" s="1086">
        <v>2</v>
      </c>
      <c r="V526" s="1087" t="s">
        <v>14</v>
      </c>
      <c r="W526" s="1085" t="s">
        <v>46</v>
      </c>
      <c r="X526" s="1085">
        <v>50</v>
      </c>
      <c r="Y526" s="1085" t="s">
        <v>46</v>
      </c>
      <c r="Z526" s="126">
        <f>SUM(W526:Y526)</f>
        <v>50</v>
      </c>
      <c r="AA526" s="11"/>
      <c r="AB526" s="10"/>
      <c r="AC526" s="1001"/>
      <c r="AD526" s="1273"/>
      <c r="AE526" s="1271"/>
      <c r="AF526" s="1272"/>
    </row>
    <row r="527" spans="1:32">
      <c r="A527" s="65">
        <v>41</v>
      </c>
      <c r="B527" s="45" t="s">
        <v>25</v>
      </c>
      <c r="C527" s="44" t="s">
        <v>106</v>
      </c>
      <c r="D527" s="45"/>
      <c r="E527" s="44"/>
      <c r="F527" s="1287" t="s">
        <v>105</v>
      </c>
      <c r="G527" s="43" t="s">
        <v>25</v>
      </c>
      <c r="H527" s="42" t="s">
        <v>97</v>
      </c>
      <c r="I527" s="1252">
        <v>280</v>
      </c>
      <c r="J527" s="1254" t="s">
        <v>41</v>
      </c>
      <c r="K527" s="1256" t="s">
        <v>104</v>
      </c>
      <c r="L527" s="1021"/>
      <c r="M527" s="1254"/>
      <c r="N527" s="38"/>
      <c r="O527" s="1160"/>
      <c r="P527" s="40"/>
      <c r="Q527" s="39"/>
      <c r="R527" s="45" t="s">
        <v>25</v>
      </c>
      <c r="S527" s="35" t="s">
        <v>24</v>
      </c>
      <c r="T527" s="60">
        <v>1</v>
      </c>
      <c r="U527" s="1004">
        <v>1</v>
      </c>
      <c r="V527" s="866" t="s">
        <v>83</v>
      </c>
      <c r="W527" s="40" t="s">
        <v>103</v>
      </c>
      <c r="X527" s="60">
        <v>0</v>
      </c>
      <c r="Y527" s="40">
        <v>0</v>
      </c>
      <c r="Z527" s="999" t="s">
        <v>103</v>
      </c>
      <c r="AA527" s="35"/>
      <c r="AB527" s="34"/>
      <c r="AC527" s="999"/>
      <c r="AD527" s="1012"/>
      <c r="AE527" s="1015"/>
      <c r="AF527" s="1031"/>
    </row>
    <row r="528" spans="1:32">
      <c r="A528" s="28"/>
      <c r="B528" s="25" t="s">
        <v>16</v>
      </c>
      <c r="C528" s="24" t="s">
        <v>102</v>
      </c>
      <c r="D528" s="25"/>
      <c r="E528" s="24"/>
      <c r="F528" s="1251"/>
      <c r="G528" s="25" t="s">
        <v>16</v>
      </c>
      <c r="H528" s="29" t="s">
        <v>22</v>
      </c>
      <c r="I528" s="1253"/>
      <c r="J528" s="1255"/>
      <c r="K528" s="1257"/>
      <c r="L528" s="1018"/>
      <c r="M528" s="1255"/>
      <c r="N528" s="25"/>
      <c r="O528" s="104"/>
      <c r="P528" s="7"/>
      <c r="Q528" s="23"/>
      <c r="R528" s="25"/>
      <c r="S528" s="9"/>
      <c r="T528" s="1000"/>
      <c r="U528" s="1005"/>
      <c r="V528" s="86"/>
      <c r="W528" s="7"/>
      <c r="X528" s="22"/>
      <c r="Y528" s="7"/>
      <c r="Z528" s="30"/>
      <c r="AA528" s="9"/>
      <c r="AB528" s="8"/>
      <c r="AC528" s="1000"/>
      <c r="AD528" s="1010"/>
      <c r="AE528" s="1016"/>
      <c r="AF528" s="1032"/>
    </row>
    <row r="529" spans="1:32">
      <c r="A529" s="28"/>
      <c r="B529" s="25" t="s">
        <v>18</v>
      </c>
      <c r="C529" s="29" t="s">
        <v>63</v>
      </c>
      <c r="D529" s="25"/>
      <c r="E529" s="29"/>
      <c r="F529" s="1251"/>
      <c r="G529" s="25" t="s">
        <v>18</v>
      </c>
      <c r="H529" s="29" t="s">
        <v>19</v>
      </c>
      <c r="I529" s="1253"/>
      <c r="J529" s="1255"/>
      <c r="K529" s="1257"/>
      <c r="L529" s="1018"/>
      <c r="M529" s="1255"/>
      <c r="N529" s="25"/>
      <c r="O529" s="104"/>
      <c r="P529" s="7"/>
      <c r="Q529" s="23"/>
      <c r="R529" s="25" t="s">
        <v>16</v>
      </c>
      <c r="S529" s="9" t="s">
        <v>15</v>
      </c>
      <c r="T529" s="22">
        <v>1</v>
      </c>
      <c r="U529" s="1037">
        <v>1</v>
      </c>
      <c r="V529" s="32" t="s">
        <v>14</v>
      </c>
      <c r="W529" s="7">
        <v>2</v>
      </c>
      <c r="X529" s="22">
        <v>0</v>
      </c>
      <c r="Y529" s="7">
        <v>30</v>
      </c>
      <c r="Z529" s="30">
        <f>SUM(W529:Y529)</f>
        <v>32</v>
      </c>
      <c r="AA529" s="9"/>
      <c r="AB529" s="8"/>
      <c r="AC529" s="1000"/>
      <c r="AD529" s="1010"/>
      <c r="AE529" s="1016"/>
      <c r="AF529" s="1032"/>
    </row>
    <row r="530" spans="1:32" ht="41.4">
      <c r="A530" s="28"/>
      <c r="B530" s="28" t="s">
        <v>12</v>
      </c>
      <c r="C530" s="27" t="s">
        <v>101</v>
      </c>
      <c r="D530" s="28"/>
      <c r="E530" s="27"/>
      <c r="F530" s="1251"/>
      <c r="G530" s="25"/>
      <c r="H530" s="26"/>
      <c r="I530" s="1253"/>
      <c r="J530" s="1255"/>
      <c r="K530" s="1257"/>
      <c r="L530" s="1018"/>
      <c r="M530" s="1255"/>
      <c r="N530" s="25"/>
      <c r="O530" s="104"/>
      <c r="P530" s="7"/>
      <c r="Q530" s="23"/>
      <c r="R530" s="63"/>
      <c r="S530" s="63"/>
      <c r="T530" s="1000"/>
      <c r="U530" s="1037"/>
      <c r="V530" s="32"/>
      <c r="W530" s="1005"/>
      <c r="X530" s="1000"/>
      <c r="Y530" s="1005"/>
      <c r="Z530" s="30"/>
      <c r="AA530" s="9"/>
      <c r="AB530" s="8"/>
      <c r="AC530" s="1000"/>
      <c r="AD530" s="1010"/>
      <c r="AE530" s="1016"/>
      <c r="AF530" s="1032"/>
    </row>
    <row r="531" spans="1:32">
      <c r="A531" s="28"/>
      <c r="B531" s="25" t="s">
        <v>8</v>
      </c>
      <c r="C531" s="53" t="s">
        <v>100</v>
      </c>
      <c r="D531" s="25"/>
      <c r="E531" s="53"/>
      <c r="F531" s="1251"/>
      <c r="G531" s="25"/>
      <c r="H531" s="26"/>
      <c r="I531" s="1253"/>
      <c r="J531" s="1255"/>
      <c r="K531" s="1257"/>
      <c r="L531" s="1018"/>
      <c r="M531" s="1255"/>
      <c r="N531" s="25"/>
      <c r="O531" s="104"/>
      <c r="P531" s="7"/>
      <c r="Q531" s="23"/>
      <c r="R531" s="63"/>
      <c r="S531" s="63"/>
      <c r="T531" s="1000"/>
      <c r="U531" s="1037"/>
      <c r="V531" s="32"/>
      <c r="W531" s="1005"/>
      <c r="X531" s="1000"/>
      <c r="Y531" s="1005"/>
      <c r="Z531" s="30"/>
      <c r="AA531" s="9"/>
      <c r="AB531" s="8"/>
      <c r="AC531" s="1000"/>
      <c r="AD531" s="1010"/>
      <c r="AE531" s="1016"/>
      <c r="AF531" s="1032"/>
    </row>
    <row r="532" spans="1:32">
      <c r="A532" s="28"/>
      <c r="B532" s="25"/>
      <c r="C532" s="53"/>
      <c r="D532" s="25"/>
      <c r="E532" s="53"/>
      <c r="F532" s="994"/>
      <c r="G532" s="25"/>
      <c r="H532" s="26"/>
      <c r="I532" s="997"/>
      <c r="J532" s="1000"/>
      <c r="K532" s="1030"/>
      <c r="L532" s="1018"/>
      <c r="M532" s="1255"/>
      <c r="N532" s="25"/>
      <c r="O532" s="104"/>
      <c r="P532" s="7"/>
      <c r="Q532" s="23"/>
      <c r="R532" s="63"/>
      <c r="S532" s="63"/>
      <c r="T532" s="1000"/>
      <c r="U532" s="1037"/>
      <c r="V532" s="32"/>
      <c r="W532" s="1005"/>
      <c r="X532" s="1000"/>
      <c r="Y532" s="1005"/>
      <c r="Z532" s="30"/>
      <c r="AA532" s="9"/>
      <c r="AB532" s="8"/>
      <c r="AC532" s="1000"/>
      <c r="AD532" s="1010"/>
      <c r="AE532" s="1016"/>
      <c r="AF532" s="1032"/>
    </row>
    <row r="533" spans="1:32" s="1083" customFormat="1">
      <c r="A533" s="21"/>
      <c r="B533" s="18"/>
      <c r="C533" s="20"/>
      <c r="D533" s="18"/>
      <c r="E533" s="20"/>
      <c r="F533" s="62"/>
      <c r="G533" s="18"/>
      <c r="H533" s="19"/>
      <c r="I533" s="1131"/>
      <c r="J533" s="1134"/>
      <c r="K533" s="1136"/>
      <c r="L533" s="1129"/>
      <c r="M533" s="1258"/>
      <c r="N533" s="18"/>
      <c r="O533" s="1167"/>
      <c r="P533" s="1127"/>
      <c r="Q533" s="1134"/>
      <c r="R533" s="61"/>
      <c r="S533" s="61"/>
      <c r="T533" s="1134"/>
      <c r="U533" s="14"/>
      <c r="V533" s="13"/>
      <c r="W533" s="1127"/>
      <c r="X533" s="1134"/>
      <c r="Y533" s="1127"/>
      <c r="Z533" s="12"/>
      <c r="AA533" s="11"/>
      <c r="AB533" s="10"/>
      <c r="AC533" s="1134"/>
      <c r="AD533" s="1142"/>
      <c r="AE533" s="1140"/>
      <c r="AF533" s="1141"/>
    </row>
    <row r="534" spans="1:32">
      <c r="A534" s="75">
        <v>42</v>
      </c>
      <c r="B534" s="73" t="s">
        <v>25</v>
      </c>
      <c r="C534" s="29" t="s">
        <v>99</v>
      </c>
      <c r="D534" s="73"/>
      <c r="E534" s="29"/>
      <c r="F534" s="1287" t="s">
        <v>98</v>
      </c>
      <c r="G534" s="74" t="s">
        <v>25</v>
      </c>
      <c r="H534" s="27" t="s">
        <v>97</v>
      </c>
      <c r="I534" s="1252">
        <v>1305</v>
      </c>
      <c r="J534" s="1254" t="s">
        <v>41</v>
      </c>
      <c r="K534" s="1256" t="s">
        <v>96</v>
      </c>
      <c r="L534" s="1128"/>
      <c r="M534" s="1254"/>
      <c r="N534" s="25" t="s">
        <v>25</v>
      </c>
      <c r="O534" s="104" t="s">
        <v>17</v>
      </c>
      <c r="P534" s="1126">
        <v>2</v>
      </c>
      <c r="Q534" s="1133"/>
      <c r="R534" s="9" t="s">
        <v>25</v>
      </c>
      <c r="S534" s="9" t="s">
        <v>24</v>
      </c>
      <c r="T534" s="1133">
        <v>8</v>
      </c>
      <c r="U534" s="1143">
        <v>1</v>
      </c>
      <c r="V534" s="32" t="s">
        <v>61</v>
      </c>
      <c r="W534" s="7">
        <v>2</v>
      </c>
      <c r="X534" s="22">
        <v>31</v>
      </c>
      <c r="Y534" s="7">
        <v>19</v>
      </c>
      <c r="Z534" s="22">
        <f t="shared" ref="Z534:Z541" si="18">SUM(W534:Y534)</f>
        <v>52</v>
      </c>
      <c r="AA534" s="9"/>
      <c r="AB534" s="8"/>
      <c r="AC534" s="1133"/>
      <c r="AD534" s="1137"/>
      <c r="AE534" s="1138"/>
      <c r="AF534" s="1139"/>
    </row>
    <row r="535" spans="1:32">
      <c r="A535" s="28"/>
      <c r="B535" s="25" t="s">
        <v>16</v>
      </c>
      <c r="C535" s="24" t="s">
        <v>95</v>
      </c>
      <c r="D535" s="25"/>
      <c r="E535" s="24"/>
      <c r="F535" s="1251"/>
      <c r="G535" s="25" t="s">
        <v>16</v>
      </c>
      <c r="H535" s="29" t="s">
        <v>22</v>
      </c>
      <c r="I535" s="1253"/>
      <c r="J535" s="1255"/>
      <c r="K535" s="1257"/>
      <c r="L535" s="1018"/>
      <c r="M535" s="1255"/>
      <c r="N535" s="25"/>
      <c r="O535" s="104"/>
      <c r="P535" s="1126"/>
      <c r="Q535" s="1133"/>
      <c r="R535" s="9"/>
      <c r="S535" s="9"/>
      <c r="T535" s="1000"/>
      <c r="U535" s="1037">
        <v>2</v>
      </c>
      <c r="V535" s="32" t="s">
        <v>59</v>
      </c>
      <c r="W535" s="867" t="s">
        <v>46</v>
      </c>
      <c r="X535" s="22">
        <v>15</v>
      </c>
      <c r="Y535" s="867" t="s">
        <v>46</v>
      </c>
      <c r="Z535" s="22">
        <f t="shared" si="18"/>
        <v>15</v>
      </c>
      <c r="AA535" s="9"/>
      <c r="AB535" s="8"/>
      <c r="AC535" s="1000"/>
      <c r="AD535" s="1010"/>
      <c r="AE535" s="1016"/>
      <c r="AF535" s="1032"/>
    </row>
    <row r="536" spans="1:32">
      <c r="A536" s="28"/>
      <c r="B536" s="25" t="s">
        <v>18</v>
      </c>
      <c r="C536" s="29" t="s">
        <v>63</v>
      </c>
      <c r="D536" s="25"/>
      <c r="E536" s="29"/>
      <c r="F536" s="1251"/>
      <c r="G536" s="25" t="s">
        <v>18</v>
      </c>
      <c r="H536" s="29" t="s">
        <v>19</v>
      </c>
      <c r="I536" s="1253"/>
      <c r="J536" s="1255"/>
      <c r="K536" s="1257"/>
      <c r="L536" s="1018"/>
      <c r="M536" s="1255"/>
      <c r="N536" s="28"/>
      <c r="O536" s="104"/>
      <c r="P536" s="1126"/>
      <c r="Q536" s="1133"/>
      <c r="R536" s="9"/>
      <c r="S536" s="9"/>
      <c r="T536" s="1000"/>
      <c r="U536" s="1037">
        <v>3</v>
      </c>
      <c r="V536" s="32" t="s">
        <v>94</v>
      </c>
      <c r="W536" s="867" t="s">
        <v>46</v>
      </c>
      <c r="X536" s="22">
        <v>5</v>
      </c>
      <c r="Y536" s="867" t="s">
        <v>46</v>
      </c>
      <c r="Z536" s="22">
        <f t="shared" si="18"/>
        <v>5</v>
      </c>
      <c r="AA536" s="9"/>
      <c r="AB536" s="8"/>
      <c r="AC536" s="1000"/>
      <c r="AD536" s="1010"/>
      <c r="AE536" s="1016"/>
      <c r="AF536" s="1032"/>
    </row>
    <row r="537" spans="1:32" ht="41.4">
      <c r="A537" s="28"/>
      <c r="B537" s="28" t="s">
        <v>12</v>
      </c>
      <c r="C537" s="27" t="s">
        <v>13</v>
      </c>
      <c r="D537" s="28"/>
      <c r="E537" s="27"/>
      <c r="F537" s="1251"/>
      <c r="G537" s="25"/>
      <c r="H537" s="26"/>
      <c r="I537" s="1253"/>
      <c r="J537" s="1255"/>
      <c r="K537" s="1257"/>
      <c r="L537" s="1018"/>
      <c r="M537" s="1255"/>
      <c r="N537" s="25"/>
      <c r="O537" s="104"/>
      <c r="P537" s="1126"/>
      <c r="Q537" s="1133"/>
      <c r="R537" s="9"/>
      <c r="S537" s="9"/>
      <c r="T537" s="1000"/>
      <c r="U537" s="1037">
        <v>4</v>
      </c>
      <c r="V537" s="32" t="s">
        <v>93</v>
      </c>
      <c r="W537" s="7">
        <v>0</v>
      </c>
      <c r="X537" s="22">
        <v>0</v>
      </c>
      <c r="Y537" s="7">
        <v>5</v>
      </c>
      <c r="Z537" s="22">
        <f t="shared" si="18"/>
        <v>5</v>
      </c>
      <c r="AA537" s="9"/>
      <c r="AB537" s="8"/>
      <c r="AC537" s="1000"/>
      <c r="AD537" s="1010"/>
      <c r="AE537" s="1016"/>
      <c r="AF537" s="1032"/>
    </row>
    <row r="538" spans="1:32">
      <c r="A538" s="28"/>
      <c r="B538" s="28" t="s">
        <v>8</v>
      </c>
      <c r="C538" s="59" t="s">
        <v>92</v>
      </c>
      <c r="D538" s="28"/>
      <c r="E538" s="27"/>
      <c r="F538" s="1251"/>
      <c r="G538" s="25"/>
      <c r="H538" s="26"/>
      <c r="I538" s="1253"/>
      <c r="J538" s="1255"/>
      <c r="K538" s="1257"/>
      <c r="L538" s="1018"/>
      <c r="M538" s="1255"/>
      <c r="N538" s="25"/>
      <c r="O538" s="104"/>
      <c r="P538" s="1126"/>
      <c r="Q538" s="1133"/>
      <c r="R538" s="9"/>
      <c r="S538" s="9"/>
      <c r="T538" s="1000"/>
      <c r="U538" s="1037">
        <v>5</v>
      </c>
      <c r="V538" s="32" t="s">
        <v>91</v>
      </c>
      <c r="W538" s="867" t="s">
        <v>46</v>
      </c>
      <c r="X538" s="867" t="s">
        <v>46</v>
      </c>
      <c r="Y538" s="7">
        <v>14</v>
      </c>
      <c r="Z538" s="22">
        <f t="shared" si="18"/>
        <v>14</v>
      </c>
      <c r="AA538" s="9"/>
      <c r="AB538" s="8"/>
      <c r="AC538" s="1000"/>
      <c r="AD538" s="1010"/>
      <c r="AE538" s="1016"/>
      <c r="AF538" s="1032"/>
    </row>
    <row r="539" spans="1:32">
      <c r="A539" s="28"/>
      <c r="B539" s="28"/>
      <c r="C539" s="27"/>
      <c r="D539" s="28"/>
      <c r="E539" s="27"/>
      <c r="F539" s="1251"/>
      <c r="G539" s="25"/>
      <c r="H539" s="26"/>
      <c r="I539" s="1253"/>
      <c r="J539" s="1255"/>
      <c r="K539" s="1257"/>
      <c r="L539" s="1018"/>
      <c r="M539" s="1255"/>
      <c r="N539" s="25"/>
      <c r="O539" s="104"/>
      <c r="P539" s="1126"/>
      <c r="Q539" s="1133"/>
      <c r="R539" s="9"/>
      <c r="S539" s="9"/>
      <c r="T539" s="1000"/>
      <c r="U539" s="1037">
        <v>6</v>
      </c>
      <c r="V539" s="32" t="s">
        <v>67</v>
      </c>
      <c r="W539" s="7">
        <v>1</v>
      </c>
      <c r="X539" s="22"/>
      <c r="Y539" s="7">
        <v>3</v>
      </c>
      <c r="Z539" s="22">
        <f t="shared" si="18"/>
        <v>4</v>
      </c>
      <c r="AA539" s="9"/>
      <c r="AB539" s="8"/>
      <c r="AC539" s="1000"/>
      <c r="AD539" s="1010"/>
      <c r="AE539" s="1016"/>
      <c r="AF539" s="1032"/>
    </row>
    <row r="540" spans="1:32">
      <c r="A540" s="28"/>
      <c r="B540" s="28"/>
      <c r="C540" s="27"/>
      <c r="D540" s="28"/>
      <c r="E540" s="27"/>
      <c r="F540" s="1251"/>
      <c r="G540" s="25"/>
      <c r="H540" s="26"/>
      <c r="I540" s="1253"/>
      <c r="J540" s="1255"/>
      <c r="K540" s="1257"/>
      <c r="L540" s="1018"/>
      <c r="M540" s="1255"/>
      <c r="N540" s="25"/>
      <c r="O540" s="104"/>
      <c r="P540" s="1126"/>
      <c r="Q540" s="1133"/>
      <c r="R540" s="9"/>
      <c r="S540" s="9"/>
      <c r="T540" s="1000"/>
      <c r="U540" s="1037">
        <v>7</v>
      </c>
      <c r="V540" s="32" t="s">
        <v>90</v>
      </c>
      <c r="W540" s="867" t="s">
        <v>46</v>
      </c>
      <c r="X540" s="22">
        <v>3</v>
      </c>
      <c r="Y540" s="7">
        <v>4</v>
      </c>
      <c r="Z540" s="22">
        <f t="shared" si="18"/>
        <v>7</v>
      </c>
      <c r="AA540" s="9"/>
      <c r="AB540" s="8"/>
      <c r="AC540" s="1000"/>
      <c r="AD540" s="1010"/>
      <c r="AE540" s="1016"/>
      <c r="AF540" s="1032"/>
    </row>
    <row r="541" spans="1:32">
      <c r="A541" s="28"/>
      <c r="B541" s="28"/>
      <c r="C541" s="27"/>
      <c r="D541" s="28"/>
      <c r="E541" s="27"/>
      <c r="F541" s="1251"/>
      <c r="G541" s="25"/>
      <c r="H541" s="26"/>
      <c r="I541" s="1253"/>
      <c r="J541" s="1255"/>
      <c r="K541" s="1257"/>
      <c r="L541" s="1018"/>
      <c r="M541" s="1255"/>
      <c r="N541" s="25"/>
      <c r="O541" s="104"/>
      <c r="P541" s="1126"/>
      <c r="Q541" s="1133"/>
      <c r="R541" s="9"/>
      <c r="S541" s="9"/>
      <c r="T541" s="1000"/>
      <c r="U541" s="1037">
        <v>8</v>
      </c>
      <c r="V541" s="32" t="s">
        <v>83</v>
      </c>
      <c r="W541" s="7">
        <v>50</v>
      </c>
      <c r="X541" s="867" t="s">
        <v>46</v>
      </c>
      <c r="Y541" s="867" t="s">
        <v>46</v>
      </c>
      <c r="Z541" s="22">
        <f t="shared" si="18"/>
        <v>50</v>
      </c>
      <c r="AA541" s="9"/>
      <c r="AB541" s="8"/>
      <c r="AC541" s="1000"/>
      <c r="AD541" s="1010"/>
      <c r="AE541" s="1016"/>
      <c r="AF541" s="1032"/>
    </row>
    <row r="542" spans="1:32">
      <c r="A542" s="28"/>
      <c r="B542" s="28"/>
      <c r="C542" s="27"/>
      <c r="D542" s="28"/>
      <c r="E542" s="27"/>
      <c r="F542" s="1251"/>
      <c r="G542" s="25"/>
      <c r="H542" s="26"/>
      <c r="I542" s="1253"/>
      <c r="J542" s="1255"/>
      <c r="K542" s="1257"/>
      <c r="L542" s="1018"/>
      <c r="M542" s="1255"/>
      <c r="N542" s="25"/>
      <c r="O542" s="104"/>
      <c r="P542" s="1126"/>
      <c r="Q542" s="1133"/>
      <c r="R542" s="58"/>
      <c r="S542" s="58"/>
      <c r="T542" s="1000"/>
      <c r="U542" s="54"/>
      <c r="V542" s="32"/>
      <c r="W542" s="867"/>
      <c r="X542" s="22"/>
      <c r="Y542" s="7"/>
      <c r="Z542" s="22"/>
      <c r="AA542" s="9"/>
      <c r="AB542" s="8"/>
      <c r="AC542" s="1000"/>
      <c r="AD542" s="1010"/>
      <c r="AE542" s="1016"/>
      <c r="AF542" s="1032"/>
    </row>
    <row r="543" spans="1:32">
      <c r="A543" s="28"/>
      <c r="B543" s="28"/>
      <c r="C543" s="27"/>
      <c r="D543" s="28"/>
      <c r="E543" s="27"/>
      <c r="F543" s="1251"/>
      <c r="G543" s="25"/>
      <c r="H543" s="26"/>
      <c r="I543" s="1253"/>
      <c r="J543" s="1255"/>
      <c r="K543" s="1257"/>
      <c r="L543" s="1018"/>
      <c r="M543" s="1255"/>
      <c r="N543" s="25"/>
      <c r="O543" s="104"/>
      <c r="P543" s="1126"/>
      <c r="Q543" s="1133"/>
      <c r="R543" s="9" t="s">
        <v>16</v>
      </c>
      <c r="S543" s="9" t="s">
        <v>15</v>
      </c>
      <c r="T543" s="1000">
        <v>10</v>
      </c>
      <c r="U543" s="869">
        <v>1</v>
      </c>
      <c r="V543" s="877" t="s">
        <v>50</v>
      </c>
      <c r="W543" s="867">
        <v>10</v>
      </c>
      <c r="X543" s="867" t="s">
        <v>46</v>
      </c>
      <c r="Y543" s="867" t="s">
        <v>46</v>
      </c>
      <c r="Z543" s="22">
        <f>SUM(W543:Y543)</f>
        <v>10</v>
      </c>
      <c r="AA543" s="9"/>
      <c r="AB543" s="8"/>
      <c r="AC543" s="1000"/>
      <c r="AD543" s="1010"/>
      <c r="AE543" s="1016"/>
      <c r="AF543" s="1032"/>
    </row>
    <row r="544" spans="1:32">
      <c r="A544" s="28"/>
      <c r="B544" s="28"/>
      <c r="C544" s="27"/>
      <c r="D544" s="28"/>
      <c r="E544" s="27"/>
      <c r="F544" s="1251"/>
      <c r="G544" s="25"/>
      <c r="H544" s="26"/>
      <c r="I544" s="1253"/>
      <c r="J544" s="1255"/>
      <c r="K544" s="1257"/>
      <c r="L544" s="1018"/>
      <c r="M544" s="1255"/>
      <c r="N544" s="25"/>
      <c r="O544" s="104"/>
      <c r="P544" s="1126"/>
      <c r="Q544" s="1133"/>
      <c r="R544" s="9"/>
      <c r="S544" s="9"/>
      <c r="T544" s="1000"/>
      <c r="U544" s="869">
        <v>2</v>
      </c>
      <c r="V544" s="877" t="s">
        <v>89</v>
      </c>
      <c r="W544" s="867" t="s">
        <v>88</v>
      </c>
      <c r="X544" s="867" t="s">
        <v>46</v>
      </c>
      <c r="Y544" s="867" t="s">
        <v>46</v>
      </c>
      <c r="Z544" s="867" t="s">
        <v>88</v>
      </c>
      <c r="AA544" s="9"/>
      <c r="AB544" s="8"/>
      <c r="AC544" s="1000"/>
      <c r="AD544" s="1010"/>
      <c r="AE544" s="1016"/>
      <c r="AF544" s="1032"/>
    </row>
    <row r="545" spans="1:32">
      <c r="A545" s="28"/>
      <c r="B545" s="28"/>
      <c r="C545" s="27"/>
      <c r="D545" s="28"/>
      <c r="E545" s="27"/>
      <c r="F545" s="1251"/>
      <c r="G545" s="25"/>
      <c r="H545" s="26"/>
      <c r="I545" s="1253"/>
      <c r="J545" s="1255"/>
      <c r="K545" s="1257"/>
      <c r="L545" s="1018"/>
      <c r="M545" s="1255"/>
      <c r="N545" s="25"/>
      <c r="O545" s="104"/>
      <c r="P545" s="1126"/>
      <c r="Q545" s="1133"/>
      <c r="R545" s="9"/>
      <c r="S545" s="9"/>
      <c r="T545" s="1000"/>
      <c r="U545" s="869">
        <v>3</v>
      </c>
      <c r="V545" s="877" t="s">
        <v>4</v>
      </c>
      <c r="W545" s="867" t="s">
        <v>87</v>
      </c>
      <c r="X545" s="867" t="s">
        <v>46</v>
      </c>
      <c r="Y545" s="867" t="s">
        <v>46</v>
      </c>
      <c r="Z545" s="867" t="s">
        <v>87</v>
      </c>
      <c r="AA545" s="9"/>
      <c r="AB545" s="8"/>
      <c r="AC545" s="1000"/>
      <c r="AD545" s="1010"/>
      <c r="AE545" s="1016"/>
      <c r="AF545" s="1032"/>
    </row>
    <row r="546" spans="1:32">
      <c r="A546" s="28"/>
      <c r="B546" s="28"/>
      <c r="C546" s="27"/>
      <c r="D546" s="28"/>
      <c r="E546" s="27"/>
      <c r="F546" s="1251"/>
      <c r="G546" s="25"/>
      <c r="H546" s="26"/>
      <c r="I546" s="1253"/>
      <c r="J546" s="1255"/>
      <c r="K546" s="1257"/>
      <c r="L546" s="1018"/>
      <c r="M546" s="1255"/>
      <c r="N546" s="25"/>
      <c r="O546" s="104"/>
      <c r="P546" s="1126"/>
      <c r="Q546" s="1133"/>
      <c r="R546" s="9"/>
      <c r="S546" s="9"/>
      <c r="T546" s="1000"/>
      <c r="U546" s="869">
        <v>4</v>
      </c>
      <c r="V546" s="877" t="s">
        <v>86</v>
      </c>
      <c r="W546" s="867">
        <v>5</v>
      </c>
      <c r="X546" s="867">
        <v>30</v>
      </c>
      <c r="Y546" s="867" t="s">
        <v>46</v>
      </c>
      <c r="Z546" s="22">
        <f t="shared" ref="Z546:Z551" si="19">SUM(W546:Y546)</f>
        <v>35</v>
      </c>
      <c r="AA546" s="9"/>
      <c r="AB546" s="8"/>
      <c r="AC546" s="1000"/>
      <c r="AD546" s="1010"/>
      <c r="AE546" s="1016"/>
      <c r="AF546" s="1032"/>
    </row>
    <row r="547" spans="1:32">
      <c r="A547" s="28"/>
      <c r="B547" s="28"/>
      <c r="C547" s="27"/>
      <c r="D547" s="28"/>
      <c r="E547" s="27"/>
      <c r="F547" s="1251"/>
      <c r="G547" s="25"/>
      <c r="H547" s="26"/>
      <c r="I547" s="1253"/>
      <c r="J547" s="1255"/>
      <c r="K547" s="1257"/>
      <c r="L547" s="1018"/>
      <c r="M547" s="1255"/>
      <c r="N547" s="25"/>
      <c r="O547" s="104"/>
      <c r="P547" s="1126"/>
      <c r="Q547" s="1133"/>
      <c r="R547" s="9"/>
      <c r="S547" s="9"/>
      <c r="T547" s="1000"/>
      <c r="U547" s="869">
        <v>5</v>
      </c>
      <c r="V547" s="877" t="s">
        <v>85</v>
      </c>
      <c r="W547" s="867">
        <v>2</v>
      </c>
      <c r="X547" s="867" t="s">
        <v>46</v>
      </c>
      <c r="Y547" s="867" t="s">
        <v>46</v>
      </c>
      <c r="Z547" s="22">
        <f t="shared" si="19"/>
        <v>2</v>
      </c>
      <c r="AA547" s="9"/>
      <c r="AB547" s="8"/>
      <c r="AC547" s="1000"/>
      <c r="AD547" s="1010"/>
      <c r="AE547" s="1016"/>
      <c r="AF547" s="1032"/>
    </row>
    <row r="548" spans="1:32">
      <c r="A548" s="28"/>
      <c r="B548" s="28"/>
      <c r="C548" s="27"/>
      <c r="D548" s="28"/>
      <c r="E548" s="27"/>
      <c r="F548" s="1251"/>
      <c r="G548" s="25"/>
      <c r="H548" s="26"/>
      <c r="I548" s="1253"/>
      <c r="J548" s="1255"/>
      <c r="K548" s="1257"/>
      <c r="L548" s="1018"/>
      <c r="M548" s="1255"/>
      <c r="N548" s="25"/>
      <c r="O548" s="104"/>
      <c r="P548" s="1126"/>
      <c r="Q548" s="1133"/>
      <c r="R548" s="9"/>
      <c r="S548" s="9"/>
      <c r="T548" s="1000"/>
      <c r="U548" s="869">
        <v>6</v>
      </c>
      <c r="V548" s="877" t="s">
        <v>6</v>
      </c>
      <c r="W548" s="867">
        <v>1</v>
      </c>
      <c r="X548" s="867" t="s">
        <v>46</v>
      </c>
      <c r="Y548" s="867" t="s">
        <v>46</v>
      </c>
      <c r="Z548" s="22">
        <f t="shared" si="19"/>
        <v>1</v>
      </c>
      <c r="AA548" s="9"/>
      <c r="AB548" s="8"/>
      <c r="AC548" s="1000"/>
      <c r="AD548" s="1010"/>
      <c r="AE548" s="1016"/>
      <c r="AF548" s="1032"/>
    </row>
    <row r="549" spans="1:32">
      <c r="A549" s="28"/>
      <c r="B549" s="28"/>
      <c r="C549" s="27"/>
      <c r="D549" s="28"/>
      <c r="E549" s="27"/>
      <c r="F549" s="1251"/>
      <c r="G549" s="25"/>
      <c r="H549" s="26"/>
      <c r="I549" s="1253"/>
      <c r="J549" s="1255"/>
      <c r="K549" s="1257"/>
      <c r="L549" s="1018"/>
      <c r="M549" s="1255"/>
      <c r="N549" s="25"/>
      <c r="O549" s="104"/>
      <c r="P549" s="1126"/>
      <c r="Q549" s="1133"/>
      <c r="R549" s="9"/>
      <c r="S549" s="9"/>
      <c r="T549" s="1000"/>
      <c r="U549" s="869">
        <v>7</v>
      </c>
      <c r="V549" s="877" t="s">
        <v>84</v>
      </c>
      <c r="W549" s="867">
        <v>5</v>
      </c>
      <c r="X549" s="867" t="s">
        <v>46</v>
      </c>
      <c r="Y549" s="867" t="s">
        <v>46</v>
      </c>
      <c r="Z549" s="22">
        <f t="shared" si="19"/>
        <v>5</v>
      </c>
      <c r="AA549" s="9"/>
      <c r="AB549" s="8"/>
      <c r="AC549" s="1000"/>
      <c r="AD549" s="1010"/>
      <c r="AE549" s="1016"/>
      <c r="AF549" s="1032"/>
    </row>
    <row r="550" spans="1:32">
      <c r="A550" s="28"/>
      <c r="B550" s="28"/>
      <c r="C550" s="27"/>
      <c r="D550" s="28"/>
      <c r="E550" s="27"/>
      <c r="F550" s="1251"/>
      <c r="G550" s="25"/>
      <c r="H550" s="26"/>
      <c r="I550" s="1253"/>
      <c r="J550" s="1255"/>
      <c r="K550" s="1257"/>
      <c r="L550" s="1018"/>
      <c r="M550" s="1255"/>
      <c r="N550" s="25"/>
      <c r="O550" s="104"/>
      <c r="P550" s="1126"/>
      <c r="Q550" s="1133"/>
      <c r="R550" s="9"/>
      <c r="S550" s="9"/>
      <c r="T550" s="1000"/>
      <c r="U550" s="869">
        <v>8</v>
      </c>
      <c r="V550" s="877" t="s">
        <v>83</v>
      </c>
      <c r="W550" s="867">
        <v>50</v>
      </c>
      <c r="X550" s="867" t="s">
        <v>46</v>
      </c>
      <c r="Y550" s="867" t="s">
        <v>46</v>
      </c>
      <c r="Z550" s="22">
        <f t="shared" si="19"/>
        <v>50</v>
      </c>
      <c r="AA550" s="9"/>
      <c r="AB550" s="8"/>
      <c r="AC550" s="1000"/>
      <c r="AD550" s="1010"/>
      <c r="AE550" s="1016"/>
      <c r="AF550" s="1032"/>
    </row>
    <row r="551" spans="1:32">
      <c r="A551" s="28"/>
      <c r="B551" s="28"/>
      <c r="C551" s="27"/>
      <c r="D551" s="28"/>
      <c r="E551" s="27"/>
      <c r="F551" s="1251"/>
      <c r="G551" s="25"/>
      <c r="H551" s="26"/>
      <c r="I551" s="1253"/>
      <c r="J551" s="1255"/>
      <c r="K551" s="1257"/>
      <c r="L551" s="1018"/>
      <c r="M551" s="1255"/>
      <c r="N551" s="25"/>
      <c r="O551" s="104"/>
      <c r="P551" s="1126"/>
      <c r="Q551" s="1133"/>
      <c r="R551" s="9"/>
      <c r="S551" s="9"/>
      <c r="T551" s="1000"/>
      <c r="U551" s="869">
        <v>9</v>
      </c>
      <c r="V551" s="877" t="s">
        <v>82</v>
      </c>
      <c r="W551" s="867">
        <v>2</v>
      </c>
      <c r="X551" s="867" t="s">
        <v>46</v>
      </c>
      <c r="Y551" s="867" t="s">
        <v>46</v>
      </c>
      <c r="Z551" s="22">
        <f t="shared" si="19"/>
        <v>2</v>
      </c>
      <c r="AA551" s="9"/>
      <c r="AB551" s="8"/>
      <c r="AC551" s="1000"/>
      <c r="AD551" s="1010"/>
      <c r="AE551" s="1016"/>
      <c r="AF551" s="1032"/>
    </row>
    <row r="552" spans="1:32">
      <c r="A552" s="28"/>
      <c r="B552" s="28"/>
      <c r="C552" s="27"/>
      <c r="D552" s="28"/>
      <c r="E552" s="27"/>
      <c r="F552" s="1251"/>
      <c r="G552" s="25"/>
      <c r="H552" s="26"/>
      <c r="I552" s="1253"/>
      <c r="J552" s="1255"/>
      <c r="K552" s="1257"/>
      <c r="L552" s="1018"/>
      <c r="M552" s="1255"/>
      <c r="N552" s="25"/>
      <c r="O552" s="104"/>
      <c r="P552" s="1126"/>
      <c r="Q552" s="1133"/>
      <c r="R552" s="9"/>
      <c r="S552" s="9"/>
      <c r="T552" s="1000"/>
      <c r="U552" s="869">
        <v>10</v>
      </c>
      <c r="V552" s="878" t="s">
        <v>52</v>
      </c>
      <c r="W552" s="867" t="s">
        <v>81</v>
      </c>
      <c r="X552" s="867" t="s">
        <v>46</v>
      </c>
      <c r="Y552" s="867" t="s">
        <v>46</v>
      </c>
      <c r="Z552" s="867" t="s">
        <v>81</v>
      </c>
      <c r="AA552" s="9"/>
      <c r="AB552" s="8"/>
      <c r="AC552" s="1000"/>
      <c r="AD552" s="1010"/>
      <c r="AE552" s="1016"/>
      <c r="AF552" s="1032"/>
    </row>
    <row r="553" spans="1:32">
      <c r="A553" s="21"/>
      <c r="B553" s="21"/>
      <c r="C553" s="49"/>
      <c r="D553" s="21"/>
      <c r="E553" s="49"/>
      <c r="F553" s="1260"/>
      <c r="G553" s="18"/>
      <c r="H553" s="19"/>
      <c r="I553" s="1288"/>
      <c r="J553" s="1258"/>
      <c r="K553" s="1274"/>
      <c r="L553" s="1019"/>
      <c r="M553" s="1258"/>
      <c r="N553" s="18"/>
      <c r="O553" s="1167"/>
      <c r="P553" s="1127"/>
      <c r="Q553" s="1134"/>
      <c r="R553" s="11"/>
      <c r="S553" s="11"/>
      <c r="T553" s="1001"/>
      <c r="U553" s="52"/>
      <c r="V553" s="13"/>
      <c r="W553" s="1007"/>
      <c r="X553" s="1001"/>
      <c r="Y553" s="1007"/>
      <c r="Z553" s="12"/>
      <c r="AA553" s="11"/>
      <c r="AB553" s="10"/>
      <c r="AC553" s="1001"/>
      <c r="AD553" s="1011"/>
      <c r="AE553" s="1017"/>
      <c r="AF553" s="1033"/>
    </row>
    <row r="554" spans="1:32" ht="27.6">
      <c r="A554" s="55">
        <v>43</v>
      </c>
      <c r="B554" s="38" t="s">
        <v>72</v>
      </c>
      <c r="C554" s="44" t="s">
        <v>1887</v>
      </c>
      <c r="D554" s="57"/>
      <c r="E554" s="42"/>
      <c r="F554" s="993" t="s">
        <v>79</v>
      </c>
      <c r="G554" s="25" t="s">
        <v>25</v>
      </c>
      <c r="H554" s="27" t="s">
        <v>78</v>
      </c>
      <c r="I554" s="1242">
        <v>2133</v>
      </c>
      <c r="J554" s="1254" t="s">
        <v>41</v>
      </c>
      <c r="K554" s="1256" t="s">
        <v>77</v>
      </c>
      <c r="L554" s="1021"/>
      <c r="M554" s="999"/>
      <c r="N554" s="25" t="s">
        <v>25</v>
      </c>
      <c r="O554" s="104" t="s">
        <v>17</v>
      </c>
      <c r="P554" s="7">
        <v>1</v>
      </c>
      <c r="Q554" s="39">
        <v>29.66</v>
      </c>
      <c r="R554" s="9" t="s">
        <v>25</v>
      </c>
      <c r="S554" s="9" t="s">
        <v>24</v>
      </c>
      <c r="T554" s="999"/>
      <c r="U554" s="1036"/>
      <c r="V554" s="37"/>
      <c r="W554" s="1004"/>
      <c r="X554" s="999"/>
      <c r="Y554" s="1004"/>
      <c r="Z554" s="36"/>
      <c r="AA554" s="35"/>
      <c r="AB554" s="34"/>
      <c r="AC554" s="999"/>
      <c r="AD554" s="1012"/>
      <c r="AE554" s="1015"/>
      <c r="AF554" s="1031"/>
    </row>
    <row r="555" spans="1:32">
      <c r="A555" s="28"/>
      <c r="B555" s="25" t="s">
        <v>16</v>
      </c>
      <c r="C555" s="29" t="s">
        <v>76</v>
      </c>
      <c r="D555" s="28"/>
      <c r="E555" s="27"/>
      <c r="F555" s="994"/>
      <c r="G555" s="25" t="s">
        <v>16</v>
      </c>
      <c r="H555" s="26" t="s">
        <v>22</v>
      </c>
      <c r="I555" s="1243"/>
      <c r="J555" s="1255"/>
      <c r="K555" s="1257"/>
      <c r="L555" s="1018"/>
      <c r="M555" s="1000"/>
      <c r="N555" s="25"/>
      <c r="O555" s="104"/>
      <c r="P555" s="7"/>
      <c r="Q555" s="23">
        <v>3.68</v>
      </c>
      <c r="R555" s="9"/>
      <c r="S555" s="9"/>
      <c r="T555" s="1000"/>
      <c r="U555" s="1037"/>
      <c r="V555" s="32"/>
      <c r="W555" s="1005"/>
      <c r="X555" s="1000"/>
      <c r="Y555" s="1005"/>
      <c r="Z555" s="30"/>
      <c r="AA555" s="9"/>
      <c r="AB555" s="8"/>
      <c r="AC555" s="1000"/>
      <c r="AD555" s="1010"/>
      <c r="AE555" s="1016"/>
      <c r="AF555" s="1032"/>
    </row>
    <row r="556" spans="1:32">
      <c r="A556" s="28"/>
      <c r="B556" s="25" t="s">
        <v>18</v>
      </c>
      <c r="C556" s="29" t="s">
        <v>75</v>
      </c>
      <c r="D556" s="28"/>
      <c r="E556" s="27"/>
      <c r="F556" s="994"/>
      <c r="G556" s="25" t="s">
        <v>18</v>
      </c>
      <c r="H556" s="26" t="s">
        <v>19</v>
      </c>
      <c r="I556" s="1243"/>
      <c r="J556" s="1255"/>
      <c r="K556" s="1257"/>
      <c r="L556" s="1018"/>
      <c r="M556" s="1000"/>
      <c r="N556" s="25"/>
      <c r="O556" s="104"/>
      <c r="P556" s="7"/>
      <c r="Q556" s="23"/>
      <c r="R556" s="9" t="s">
        <v>16</v>
      </c>
      <c r="S556" s="9" t="s">
        <v>15</v>
      </c>
      <c r="T556" s="1000">
        <v>1</v>
      </c>
      <c r="U556" s="1037">
        <v>1</v>
      </c>
      <c r="V556" s="32" t="s">
        <v>14</v>
      </c>
      <c r="W556" s="7">
        <v>0</v>
      </c>
      <c r="X556" s="22">
        <v>0</v>
      </c>
      <c r="Y556" s="7">
        <v>100</v>
      </c>
      <c r="Z556" s="22">
        <f>SUM(W556:Y556)</f>
        <v>100</v>
      </c>
      <c r="AA556" s="9"/>
      <c r="AB556" s="8"/>
      <c r="AC556" s="1000"/>
      <c r="AD556" s="1010"/>
      <c r="AE556" s="1016"/>
      <c r="AF556" s="1032"/>
    </row>
    <row r="557" spans="1:32" ht="41.4">
      <c r="A557" s="28"/>
      <c r="B557" s="25" t="s">
        <v>12</v>
      </c>
      <c r="C557" s="24" t="s">
        <v>74</v>
      </c>
      <c r="D557" s="28"/>
      <c r="E557" s="27"/>
      <c r="F557" s="994"/>
      <c r="G557" s="25"/>
      <c r="H557" s="26"/>
      <c r="I557" s="1243"/>
      <c r="J557" s="1255"/>
      <c r="K557" s="1257"/>
      <c r="L557" s="1018"/>
      <c r="M557" s="1000"/>
      <c r="N557" s="25"/>
      <c r="O557" s="104"/>
      <c r="P557" s="7"/>
      <c r="Q557" s="23"/>
      <c r="R557" s="9"/>
      <c r="S557" s="9"/>
      <c r="T557" s="1000"/>
      <c r="U557" s="1037"/>
      <c r="V557" s="32"/>
      <c r="W557" s="1005"/>
      <c r="X557" s="1000"/>
      <c r="Y557" s="1005"/>
      <c r="Z557" s="30"/>
      <c r="AA557" s="9"/>
      <c r="AB557" s="8"/>
      <c r="AC557" s="1000"/>
      <c r="AD557" s="1010"/>
      <c r="AE557" s="1016"/>
      <c r="AF557" s="1032"/>
    </row>
    <row r="558" spans="1:32">
      <c r="A558" s="28"/>
      <c r="B558" s="25" t="s">
        <v>8</v>
      </c>
      <c r="C558" s="24" t="s">
        <v>58</v>
      </c>
      <c r="D558" s="28"/>
      <c r="E558" s="27"/>
      <c r="F558" s="994"/>
      <c r="G558" s="25"/>
      <c r="H558" s="26"/>
      <c r="I558" s="1243"/>
      <c r="J558" s="1255"/>
      <c r="K558" s="1257"/>
      <c r="L558" s="1018"/>
      <c r="M558" s="1000"/>
      <c r="N558" s="25"/>
      <c r="O558" s="104"/>
      <c r="P558" s="7"/>
      <c r="Q558" s="23">
        <v>18.8</v>
      </c>
      <c r="R558" s="9"/>
      <c r="S558" s="9"/>
      <c r="T558" s="1000"/>
      <c r="U558" s="1037"/>
      <c r="V558" s="32"/>
      <c r="W558" s="1005"/>
      <c r="X558" s="1000"/>
      <c r="Y558" s="1005"/>
      <c r="Z558" s="30"/>
      <c r="AA558" s="9"/>
      <c r="AB558" s="8"/>
      <c r="AC558" s="1000"/>
      <c r="AD558" s="1010"/>
      <c r="AE558" s="1016"/>
      <c r="AF558" s="1032"/>
    </row>
    <row r="559" spans="1:32">
      <c r="A559" s="28"/>
      <c r="B559" s="25"/>
      <c r="C559" s="24"/>
      <c r="D559" s="28"/>
      <c r="E559" s="27"/>
      <c r="F559" s="994"/>
      <c r="G559" s="25"/>
      <c r="H559" s="26"/>
      <c r="I559" s="1243"/>
      <c r="J559" s="1255"/>
      <c r="K559" s="1257"/>
      <c r="L559" s="1018"/>
      <c r="M559" s="1000"/>
      <c r="N559" s="25"/>
      <c r="O559" s="104"/>
      <c r="P559" s="7"/>
      <c r="Q559" s="23">
        <v>12.22</v>
      </c>
      <c r="R559" s="9"/>
      <c r="S559" s="9"/>
      <c r="T559" s="1000"/>
      <c r="U559" s="1037"/>
      <c r="V559" s="32"/>
      <c r="W559" s="1005"/>
      <c r="X559" s="1000"/>
      <c r="Y559" s="1005"/>
      <c r="Z559" s="30"/>
      <c r="AA559" s="9"/>
      <c r="AB559" s="8"/>
      <c r="AC559" s="1000"/>
      <c r="AD559" s="1010"/>
      <c r="AE559" s="1016"/>
      <c r="AF559" s="1032"/>
    </row>
    <row r="560" spans="1:32">
      <c r="A560" s="21"/>
      <c r="B560" s="18"/>
      <c r="C560" s="20"/>
      <c r="D560" s="21"/>
      <c r="E560" s="49"/>
      <c r="F560" s="995"/>
      <c r="G560" s="18"/>
      <c r="H560" s="19"/>
      <c r="I560" s="1259"/>
      <c r="J560" s="1258"/>
      <c r="K560" s="1257"/>
      <c r="L560" s="1019"/>
      <c r="M560" s="1001"/>
      <c r="N560" s="18"/>
      <c r="O560" s="1167"/>
      <c r="P560" s="1127"/>
      <c r="Q560" s="1134"/>
      <c r="R560" s="11"/>
      <c r="S560" s="11"/>
      <c r="T560" s="1001"/>
      <c r="U560" s="14"/>
      <c r="V560" s="13"/>
      <c r="W560" s="1007"/>
      <c r="X560" s="1001"/>
      <c r="Y560" s="1007"/>
      <c r="Z560" s="12"/>
      <c r="AA560" s="11"/>
      <c r="AB560" s="10"/>
      <c r="AC560" s="1001"/>
      <c r="AD560" s="1011"/>
      <c r="AE560" s="1017"/>
      <c r="AF560" s="1033"/>
    </row>
    <row r="561" spans="1:32" ht="27.6">
      <c r="A561" s="55">
        <v>44</v>
      </c>
      <c r="B561" s="25" t="s">
        <v>72</v>
      </c>
      <c r="C561" s="29" t="s">
        <v>71</v>
      </c>
      <c r="D561" s="25"/>
      <c r="E561" s="53"/>
      <c r="F561" s="1287" t="s">
        <v>70</v>
      </c>
      <c r="G561" s="25" t="s">
        <v>25</v>
      </c>
      <c r="H561" s="27" t="s">
        <v>69</v>
      </c>
      <c r="I561" s="1252">
        <v>4069</v>
      </c>
      <c r="J561" s="1254" t="s">
        <v>41</v>
      </c>
      <c r="K561" s="1247" t="s">
        <v>68</v>
      </c>
      <c r="L561" s="1018"/>
      <c r="M561" s="1254"/>
      <c r="N561" s="38" t="s">
        <v>25</v>
      </c>
      <c r="O561" s="1160" t="s">
        <v>54</v>
      </c>
      <c r="P561" s="40">
        <v>2</v>
      </c>
      <c r="Q561" s="39">
        <v>14.67</v>
      </c>
      <c r="R561" s="9" t="s">
        <v>25</v>
      </c>
      <c r="S561" s="9" t="s">
        <v>24</v>
      </c>
      <c r="T561" s="1000">
        <v>4</v>
      </c>
      <c r="U561" s="1037">
        <v>1</v>
      </c>
      <c r="V561" s="32" t="s">
        <v>67</v>
      </c>
      <c r="W561" s="7">
        <v>1</v>
      </c>
      <c r="X561" s="867" t="s">
        <v>46</v>
      </c>
      <c r="Y561" s="867" t="s">
        <v>46</v>
      </c>
      <c r="Z561" s="22">
        <f>SUM(W561:Y561)</f>
        <v>1</v>
      </c>
      <c r="AA561" s="9"/>
      <c r="AB561" s="8"/>
      <c r="AC561" s="1000"/>
      <c r="AD561" s="1010"/>
      <c r="AE561" s="1016"/>
      <c r="AF561" s="1032"/>
    </row>
    <row r="562" spans="1:32">
      <c r="A562" s="28"/>
      <c r="B562" s="25" t="s">
        <v>16</v>
      </c>
      <c r="C562" s="29" t="s">
        <v>66</v>
      </c>
      <c r="D562" s="25"/>
      <c r="E562" s="53"/>
      <c r="F562" s="1251"/>
      <c r="G562" s="25" t="s">
        <v>16</v>
      </c>
      <c r="H562" s="26" t="s">
        <v>22</v>
      </c>
      <c r="I562" s="1253"/>
      <c r="J562" s="1255"/>
      <c r="K562" s="1248"/>
      <c r="L562" s="1018"/>
      <c r="M562" s="1255"/>
      <c r="N562" s="25" t="s">
        <v>16</v>
      </c>
      <c r="O562" s="104" t="s">
        <v>17</v>
      </c>
      <c r="P562" s="7">
        <v>2</v>
      </c>
      <c r="Q562" s="23"/>
      <c r="R562" s="9"/>
      <c r="S562" s="9"/>
      <c r="T562" s="1000"/>
      <c r="U562" s="54">
        <v>2</v>
      </c>
      <c r="V562" s="32" t="s">
        <v>64</v>
      </c>
      <c r="W562" s="7">
        <v>15</v>
      </c>
      <c r="X562" s="22"/>
      <c r="Y562" s="7"/>
      <c r="Z562" s="22">
        <f>SUM(W562:Y562)</f>
        <v>15</v>
      </c>
      <c r="AA562" s="9"/>
      <c r="AB562" s="8"/>
      <c r="AC562" s="1000"/>
      <c r="AD562" s="1010"/>
      <c r="AE562" s="1016"/>
      <c r="AF562" s="1032"/>
    </row>
    <row r="563" spans="1:32">
      <c r="A563" s="28"/>
      <c r="B563" s="25" t="s">
        <v>18</v>
      </c>
      <c r="C563" s="29" t="s">
        <v>63</v>
      </c>
      <c r="D563" s="25"/>
      <c r="E563" s="53"/>
      <c r="F563" s="1251"/>
      <c r="G563" s="25" t="s">
        <v>18</v>
      </c>
      <c r="H563" s="26" t="s">
        <v>19</v>
      </c>
      <c r="I563" s="1253"/>
      <c r="J563" s="1255"/>
      <c r="K563" s="1248"/>
      <c r="L563" s="1018"/>
      <c r="M563" s="1255"/>
      <c r="N563" s="25"/>
      <c r="O563" s="104"/>
      <c r="P563" s="7"/>
      <c r="Q563" s="23"/>
      <c r="R563" s="9"/>
      <c r="S563" s="9"/>
      <c r="T563" s="1000"/>
      <c r="U563" s="869">
        <v>3</v>
      </c>
      <c r="V563" s="878" t="s">
        <v>61</v>
      </c>
      <c r="W563" s="883"/>
      <c r="X563" s="867">
        <v>4</v>
      </c>
      <c r="Y563" s="867"/>
      <c r="Z563" s="22">
        <f>SUM(W563:Y563)</f>
        <v>4</v>
      </c>
      <c r="AA563" s="9"/>
      <c r="AB563" s="8"/>
      <c r="AC563" s="1000"/>
      <c r="AD563" s="1010"/>
      <c r="AE563" s="1016"/>
      <c r="AF563" s="1032"/>
    </row>
    <row r="564" spans="1:32" ht="41.4">
      <c r="A564" s="28"/>
      <c r="B564" s="25" t="s">
        <v>12</v>
      </c>
      <c r="C564" s="24" t="s">
        <v>60</v>
      </c>
      <c r="D564" s="25"/>
      <c r="E564" s="53"/>
      <c r="F564" s="1251"/>
      <c r="G564" s="25"/>
      <c r="H564" s="26"/>
      <c r="I564" s="1253"/>
      <c r="J564" s="1255"/>
      <c r="K564" s="1248"/>
      <c r="L564" s="1018"/>
      <c r="M564" s="1255"/>
      <c r="N564" s="25"/>
      <c r="O564" s="104"/>
      <c r="P564" s="7"/>
      <c r="Q564" s="23"/>
      <c r="R564" s="9"/>
      <c r="S564" s="9"/>
      <c r="T564" s="1000"/>
      <c r="U564" s="869">
        <v>4</v>
      </c>
      <c r="V564" s="877" t="s">
        <v>59</v>
      </c>
      <c r="W564" s="867"/>
      <c r="X564" s="883">
        <v>15</v>
      </c>
      <c r="Y564" s="883"/>
      <c r="Z564" s="22">
        <f>SUM(W564:Y564)</f>
        <v>15</v>
      </c>
      <c r="AA564" s="9"/>
      <c r="AB564" s="8"/>
      <c r="AC564" s="1000"/>
      <c r="AD564" s="1010"/>
      <c r="AE564" s="1016"/>
      <c r="AF564" s="1032"/>
    </row>
    <row r="565" spans="1:32">
      <c r="A565" s="28"/>
      <c r="B565" s="25" t="s">
        <v>8</v>
      </c>
      <c r="C565" s="53" t="s">
        <v>58</v>
      </c>
      <c r="D565" s="25"/>
      <c r="E565" s="53"/>
      <c r="F565" s="1251"/>
      <c r="G565" s="25"/>
      <c r="H565" s="26"/>
      <c r="I565" s="1253"/>
      <c r="J565" s="1255"/>
      <c r="K565" s="1248"/>
      <c r="L565" s="1018"/>
      <c r="M565" s="1255"/>
      <c r="N565" s="25"/>
      <c r="O565" s="104"/>
      <c r="P565" s="7"/>
      <c r="Q565" s="23"/>
      <c r="R565" s="9"/>
      <c r="S565" s="9"/>
      <c r="T565" s="1000"/>
      <c r="U565" s="869"/>
      <c r="V565" s="878"/>
      <c r="W565" s="867"/>
      <c r="X565" s="883"/>
      <c r="Y565" s="867"/>
      <c r="Z565" s="22"/>
      <c r="AA565" s="9"/>
      <c r="AB565" s="8"/>
      <c r="AC565" s="1000"/>
      <c r="AD565" s="1010"/>
      <c r="AE565" s="1016"/>
      <c r="AF565" s="1032"/>
    </row>
    <row r="566" spans="1:32">
      <c r="A566" s="50"/>
      <c r="B566" s="9"/>
      <c r="C566" s="24"/>
      <c r="D566" s="25"/>
      <c r="E566" s="53"/>
      <c r="F566" s="1251"/>
      <c r="G566" s="25"/>
      <c r="H566" s="26"/>
      <c r="I566" s="1253"/>
      <c r="J566" s="1255"/>
      <c r="K566" s="1248"/>
      <c r="L566" s="1018"/>
      <c r="M566" s="1255"/>
      <c r="N566" s="25"/>
      <c r="O566" s="104"/>
      <c r="P566" s="7"/>
      <c r="Q566" s="23"/>
      <c r="R566" s="9"/>
      <c r="S566" s="9"/>
      <c r="T566" s="1000"/>
      <c r="U566" s="869"/>
      <c r="V566" s="878"/>
      <c r="W566" s="867"/>
      <c r="X566" s="883"/>
      <c r="Y566" s="883"/>
      <c r="Z566" s="22"/>
      <c r="AA566" s="9"/>
      <c r="AB566" s="8"/>
      <c r="AC566" s="1000"/>
      <c r="AD566" s="1010"/>
      <c r="AE566" s="1016"/>
      <c r="AF566" s="1032"/>
    </row>
    <row r="567" spans="1:32">
      <c r="A567" s="50"/>
      <c r="B567" s="9"/>
      <c r="C567" s="8"/>
      <c r="D567" s="25"/>
      <c r="E567" s="53"/>
      <c r="F567" s="1251"/>
      <c r="G567" s="25"/>
      <c r="H567" s="26"/>
      <c r="I567" s="1253"/>
      <c r="J567" s="1255"/>
      <c r="K567" s="1248"/>
      <c r="L567" s="1018"/>
      <c r="M567" s="1255"/>
      <c r="N567" s="25"/>
      <c r="O567" s="104"/>
      <c r="P567" s="7"/>
      <c r="Q567" s="23"/>
      <c r="R567" s="9"/>
      <c r="S567" s="9"/>
      <c r="T567" s="1000"/>
      <c r="U567" s="871"/>
      <c r="V567" s="878"/>
      <c r="W567" s="868"/>
      <c r="X567" s="884"/>
      <c r="Y567" s="885"/>
      <c r="Z567" s="22"/>
      <c r="AA567" s="9"/>
      <c r="AB567" s="8"/>
      <c r="AC567" s="1000"/>
      <c r="AD567" s="1010"/>
      <c r="AE567" s="1016"/>
      <c r="AF567" s="1032"/>
    </row>
    <row r="568" spans="1:32">
      <c r="A568" s="50"/>
      <c r="B568" s="9"/>
      <c r="C568" s="8"/>
      <c r="D568" s="25"/>
      <c r="E568" s="53"/>
      <c r="F568" s="1251"/>
      <c r="G568" s="25"/>
      <c r="H568" s="26"/>
      <c r="I568" s="1253"/>
      <c r="J568" s="1255"/>
      <c r="K568" s="1248"/>
      <c r="L568" s="1018"/>
      <c r="M568" s="1255"/>
      <c r="N568" s="25"/>
      <c r="O568" s="104"/>
      <c r="P568" s="7"/>
      <c r="Q568" s="23"/>
      <c r="R568" s="9" t="s">
        <v>16</v>
      </c>
      <c r="S568" s="9" t="s">
        <v>15</v>
      </c>
      <c r="T568" s="1000">
        <v>4</v>
      </c>
      <c r="U568" s="869">
        <v>1</v>
      </c>
      <c r="V568" s="878" t="s">
        <v>14</v>
      </c>
      <c r="W568" s="883" t="s">
        <v>46</v>
      </c>
      <c r="X568" s="867">
        <v>19</v>
      </c>
      <c r="Y568" s="867">
        <v>257</v>
      </c>
      <c r="Z568" s="22">
        <f>SUM(X568:Y568)</f>
        <v>276</v>
      </c>
      <c r="AA568" s="9"/>
      <c r="AB568" s="8"/>
      <c r="AC568" s="1000"/>
      <c r="AD568" s="1010"/>
      <c r="AE568" s="1016"/>
      <c r="AF568" s="1032"/>
    </row>
    <row r="569" spans="1:32">
      <c r="A569" s="50"/>
      <c r="B569" s="9"/>
      <c r="C569" s="8"/>
      <c r="D569" s="25"/>
      <c r="E569" s="53"/>
      <c r="F569" s="1251"/>
      <c r="G569" s="25"/>
      <c r="H569" s="26"/>
      <c r="I569" s="1253"/>
      <c r="J569" s="1255"/>
      <c r="K569" s="1248"/>
      <c r="L569" s="1018"/>
      <c r="M569" s="1255"/>
      <c r="N569" s="25"/>
      <c r="O569" s="104"/>
      <c r="P569" s="7"/>
      <c r="Q569" s="23"/>
      <c r="R569" s="9"/>
      <c r="S569" s="9"/>
      <c r="T569" s="1000"/>
      <c r="U569" s="869">
        <v>2</v>
      </c>
      <c r="V569" s="877" t="s">
        <v>52</v>
      </c>
      <c r="W569" s="867" t="s">
        <v>51</v>
      </c>
      <c r="X569" s="883" t="s">
        <v>46</v>
      </c>
      <c r="Y569" s="883" t="s">
        <v>46</v>
      </c>
      <c r="Z569" s="867" t="s">
        <v>51</v>
      </c>
      <c r="AA569" s="9"/>
      <c r="AB569" s="8"/>
      <c r="AC569" s="1000"/>
      <c r="AD569" s="1010"/>
      <c r="AE569" s="1016"/>
      <c r="AF569" s="1032"/>
    </row>
    <row r="570" spans="1:32">
      <c r="A570" s="50"/>
      <c r="B570" s="9"/>
      <c r="C570" s="8"/>
      <c r="D570" s="25"/>
      <c r="E570" s="53"/>
      <c r="F570" s="1251"/>
      <c r="G570" s="25"/>
      <c r="H570" s="26"/>
      <c r="I570" s="1253"/>
      <c r="J570" s="1255"/>
      <c r="K570" s="1248"/>
      <c r="L570" s="1018"/>
      <c r="M570" s="1255"/>
      <c r="N570" s="25"/>
      <c r="O570" s="104"/>
      <c r="P570" s="7"/>
      <c r="Q570" s="23"/>
      <c r="R570" s="9"/>
      <c r="S570" s="9"/>
      <c r="T570" s="1000"/>
      <c r="U570" s="869">
        <v>3</v>
      </c>
      <c r="V570" s="878" t="s">
        <v>50</v>
      </c>
      <c r="W570" s="867" t="s">
        <v>49</v>
      </c>
      <c r="X570" s="883" t="s">
        <v>46</v>
      </c>
      <c r="Y570" s="867" t="s">
        <v>48</v>
      </c>
      <c r="Z570" s="22" t="s">
        <v>47</v>
      </c>
      <c r="AA570" s="9"/>
      <c r="AB570" s="8"/>
      <c r="AC570" s="1000"/>
      <c r="AD570" s="1010"/>
      <c r="AE570" s="1016"/>
      <c r="AF570" s="1032"/>
    </row>
    <row r="571" spans="1:32">
      <c r="A571" s="50"/>
      <c r="B571" s="9"/>
      <c r="C571" s="8"/>
      <c r="D571" s="25"/>
      <c r="E571" s="53"/>
      <c r="F571" s="1251"/>
      <c r="G571" s="25"/>
      <c r="H571" s="26"/>
      <c r="I571" s="1253"/>
      <c r="J571" s="1255"/>
      <c r="K571" s="1248"/>
      <c r="L571" s="1018"/>
      <c r="M571" s="1255"/>
      <c r="N571" s="25"/>
      <c r="O571" s="104"/>
      <c r="P571" s="7"/>
      <c r="Q571" s="23"/>
      <c r="R571" s="9"/>
      <c r="S571" s="9"/>
      <c r="T571" s="1000"/>
      <c r="U571" s="869">
        <v>4</v>
      </c>
      <c r="V571" s="878" t="s">
        <v>4</v>
      </c>
      <c r="W571" s="867" t="s">
        <v>45</v>
      </c>
      <c r="X571" s="883" t="s">
        <v>46</v>
      </c>
      <c r="Y571" s="883" t="s">
        <v>46</v>
      </c>
      <c r="Z571" s="867" t="s">
        <v>45</v>
      </c>
      <c r="AA571" s="9"/>
      <c r="AB571" s="8"/>
      <c r="AC571" s="1000"/>
      <c r="AD571" s="1010"/>
      <c r="AE571" s="1016"/>
      <c r="AF571" s="1032"/>
    </row>
    <row r="572" spans="1:32">
      <c r="A572" s="47"/>
      <c r="D572" s="25"/>
      <c r="E572" s="53"/>
      <c r="F572" s="1260"/>
      <c r="G572" s="25"/>
      <c r="H572" s="26"/>
      <c r="I572" s="1288"/>
      <c r="J572" s="1258"/>
      <c r="K572" s="1249"/>
      <c r="L572" s="1018"/>
      <c r="M572" s="1258"/>
      <c r="N572" s="25"/>
      <c r="O572" s="104"/>
      <c r="P572" s="1126"/>
      <c r="Q572" s="1133"/>
      <c r="R572" s="9"/>
      <c r="S572" s="9"/>
      <c r="T572" s="1000"/>
      <c r="U572" s="52"/>
      <c r="V572" s="13"/>
      <c r="W572" s="1007"/>
      <c r="X572" s="1001"/>
      <c r="Y572" s="1007"/>
      <c r="Z572" s="12"/>
      <c r="AA572" s="9"/>
      <c r="AB572" s="8"/>
      <c r="AC572" s="1000"/>
      <c r="AD572" s="1010"/>
      <c r="AE572" s="1016"/>
      <c r="AF572" s="1032"/>
    </row>
    <row r="573" spans="1:32" ht="27.6">
      <c r="A573" s="46">
        <v>45</v>
      </c>
      <c r="B573" s="45" t="s">
        <v>25</v>
      </c>
      <c r="C573" s="44" t="s">
        <v>44</v>
      </c>
      <c r="D573" s="45"/>
      <c r="E573" s="44"/>
      <c r="F573" s="1287" t="s">
        <v>43</v>
      </c>
      <c r="G573" s="43" t="s">
        <v>25</v>
      </c>
      <c r="H573" s="42" t="s">
        <v>42</v>
      </c>
      <c r="I573" s="1252">
        <v>1837</v>
      </c>
      <c r="J573" s="1254" t="s">
        <v>41</v>
      </c>
      <c r="K573" s="1256" t="s">
        <v>40</v>
      </c>
      <c r="L573" s="1021"/>
      <c r="M573" s="1004"/>
      <c r="N573" s="38" t="s">
        <v>25</v>
      </c>
      <c r="O573" s="1160" t="s">
        <v>65</v>
      </c>
      <c r="P573" s="1125">
        <v>1</v>
      </c>
      <c r="Q573" s="1132">
        <v>102.85</v>
      </c>
      <c r="R573" s="38" t="s">
        <v>25</v>
      </c>
      <c r="S573" s="35" t="s">
        <v>24</v>
      </c>
      <c r="T573" s="999"/>
      <c r="U573" s="1036"/>
      <c r="V573" s="37"/>
      <c r="W573" s="1004"/>
      <c r="X573" s="999"/>
      <c r="Y573" s="1004"/>
      <c r="Z573" s="36"/>
      <c r="AA573" s="35"/>
      <c r="AB573" s="34"/>
      <c r="AC573" s="999"/>
      <c r="AD573" s="1012"/>
      <c r="AE573" s="1015"/>
      <c r="AF573" s="1031"/>
    </row>
    <row r="574" spans="1:32">
      <c r="A574" s="28"/>
      <c r="B574" s="25" t="s">
        <v>16</v>
      </c>
      <c r="C574" s="24" t="s">
        <v>39</v>
      </c>
      <c r="D574" s="25"/>
      <c r="E574" s="24"/>
      <c r="F574" s="1251"/>
      <c r="G574" s="25" t="s">
        <v>16</v>
      </c>
      <c r="H574" s="29" t="s">
        <v>22</v>
      </c>
      <c r="I574" s="1253"/>
      <c r="J574" s="1255"/>
      <c r="K574" s="1257"/>
      <c r="L574" s="1018"/>
      <c r="M574" s="1005"/>
      <c r="N574" s="25" t="s">
        <v>16</v>
      </c>
      <c r="O574" s="104" t="s">
        <v>21</v>
      </c>
      <c r="P574" s="1126">
        <v>1</v>
      </c>
      <c r="Q574" s="1133">
        <v>16.5</v>
      </c>
      <c r="R574" s="9"/>
      <c r="S574" s="9"/>
      <c r="T574" s="1000"/>
      <c r="U574" s="1037"/>
      <c r="V574" s="32"/>
      <c r="W574" s="1005"/>
      <c r="X574" s="1000"/>
      <c r="Y574" s="1005"/>
      <c r="Z574" s="30"/>
      <c r="AA574" s="9"/>
      <c r="AB574" s="8"/>
      <c r="AC574" s="1000"/>
      <c r="AD574" s="1010"/>
      <c r="AE574" s="1016"/>
      <c r="AF574" s="1032"/>
    </row>
    <row r="575" spans="1:32">
      <c r="A575" s="28"/>
      <c r="B575" s="25" t="s">
        <v>18</v>
      </c>
      <c r="C575" s="29" t="s">
        <v>38</v>
      </c>
      <c r="D575" s="25"/>
      <c r="E575" s="29"/>
      <c r="F575" s="1251"/>
      <c r="G575" s="25" t="s">
        <v>18</v>
      </c>
      <c r="H575" s="29" t="s">
        <v>19</v>
      </c>
      <c r="I575" s="1253"/>
      <c r="J575" s="1255"/>
      <c r="K575" s="1257"/>
      <c r="L575" s="1018"/>
      <c r="M575" s="1005"/>
      <c r="N575" s="25" t="s">
        <v>18</v>
      </c>
      <c r="O575" s="104" t="s">
        <v>62</v>
      </c>
      <c r="P575" s="1126">
        <v>1</v>
      </c>
      <c r="Q575" s="1133">
        <v>12.5</v>
      </c>
      <c r="R575" s="9" t="s">
        <v>16</v>
      </c>
      <c r="S575" s="9" t="s">
        <v>15</v>
      </c>
      <c r="T575" s="1000">
        <v>4</v>
      </c>
      <c r="U575" s="869">
        <v>1</v>
      </c>
      <c r="V575" s="878" t="s">
        <v>14</v>
      </c>
      <c r="W575" s="883">
        <v>8</v>
      </c>
      <c r="X575" s="867">
        <v>0</v>
      </c>
      <c r="Y575" s="867">
        <v>0</v>
      </c>
      <c r="Z575" s="22">
        <v>8</v>
      </c>
      <c r="AA575" s="9"/>
      <c r="AB575" s="8"/>
      <c r="AC575" s="1000"/>
      <c r="AD575" s="1010"/>
      <c r="AE575" s="1016"/>
      <c r="AF575" s="1032"/>
    </row>
    <row r="576" spans="1:32" ht="41.4">
      <c r="A576" s="28"/>
      <c r="B576" s="28" t="s">
        <v>12</v>
      </c>
      <c r="C576" s="27" t="s">
        <v>37</v>
      </c>
      <c r="D576" s="25"/>
      <c r="E576" s="27"/>
      <c r="F576" s="1251"/>
      <c r="G576" s="25"/>
      <c r="H576" s="26"/>
      <c r="I576" s="1253"/>
      <c r="J576" s="1255"/>
      <c r="K576" s="1257"/>
      <c r="L576" s="1018"/>
      <c r="M576" s="1005"/>
      <c r="N576" s="25" t="s">
        <v>12</v>
      </c>
      <c r="O576" s="104" t="s">
        <v>1888</v>
      </c>
      <c r="P576" s="1126">
        <v>1</v>
      </c>
      <c r="Q576" s="1133">
        <v>3</v>
      </c>
      <c r="R576" s="9"/>
      <c r="S576" s="9"/>
      <c r="T576" s="1000"/>
      <c r="U576" s="869">
        <v>2</v>
      </c>
      <c r="V576" s="877" t="s">
        <v>36</v>
      </c>
      <c r="W576" s="883">
        <v>2</v>
      </c>
      <c r="X576" s="867">
        <v>0</v>
      </c>
      <c r="Y576" s="867">
        <v>0</v>
      </c>
      <c r="Z576" s="22">
        <v>2</v>
      </c>
      <c r="AA576" s="9"/>
      <c r="AB576" s="8"/>
      <c r="AC576" s="1000"/>
      <c r="AD576" s="1010"/>
      <c r="AE576" s="1016"/>
      <c r="AF576" s="1032"/>
    </row>
    <row r="577" spans="1:32">
      <c r="A577" s="28"/>
      <c r="B577" s="25" t="s">
        <v>8</v>
      </c>
      <c r="C577" s="53" t="s">
        <v>35</v>
      </c>
      <c r="D577" s="25"/>
      <c r="E577" s="27"/>
      <c r="F577" s="1251"/>
      <c r="G577" s="25"/>
      <c r="H577" s="26"/>
      <c r="I577" s="1253"/>
      <c r="J577" s="1255"/>
      <c r="K577" s="1257"/>
      <c r="L577" s="1018"/>
      <c r="M577" s="1005"/>
      <c r="N577" s="25" t="s">
        <v>8</v>
      </c>
      <c r="O577" s="104" t="s">
        <v>17</v>
      </c>
      <c r="P577" s="1126">
        <v>1</v>
      </c>
      <c r="Q577" s="1133"/>
      <c r="R577" s="9"/>
      <c r="S577" s="9"/>
      <c r="T577" s="1000"/>
      <c r="U577" s="869">
        <v>3</v>
      </c>
      <c r="V577" s="877" t="s">
        <v>34</v>
      </c>
      <c r="W577" s="867">
        <v>0</v>
      </c>
      <c r="X577" s="883">
        <v>1</v>
      </c>
      <c r="Y577" s="883">
        <v>0</v>
      </c>
      <c r="Z577" s="22">
        <v>1</v>
      </c>
      <c r="AA577" s="9"/>
      <c r="AB577" s="8"/>
      <c r="AC577" s="1000"/>
      <c r="AD577" s="1010"/>
      <c r="AE577" s="1016"/>
      <c r="AF577" s="1032"/>
    </row>
    <row r="578" spans="1:32">
      <c r="A578" s="28"/>
      <c r="B578" s="28"/>
      <c r="C578" s="27"/>
      <c r="D578" s="25"/>
      <c r="E578" s="27"/>
      <c r="F578" s="1251"/>
      <c r="G578" s="25"/>
      <c r="H578" s="26"/>
      <c r="I578" s="1253"/>
      <c r="J578" s="1255"/>
      <c r="K578" s="1257"/>
      <c r="L578" s="1018"/>
      <c r="M578" s="1005"/>
      <c r="N578" s="25" t="s">
        <v>57</v>
      </c>
      <c r="O578" s="104" t="s">
        <v>11</v>
      </c>
      <c r="P578" s="1126">
        <v>1</v>
      </c>
      <c r="Q578" s="1133"/>
      <c r="R578" s="9"/>
      <c r="S578" s="9"/>
      <c r="T578" s="1000"/>
      <c r="U578" s="869">
        <v>4</v>
      </c>
      <c r="V578" s="878" t="s">
        <v>33</v>
      </c>
      <c r="W578" s="867">
        <v>2</v>
      </c>
      <c r="X578" s="883">
        <v>0</v>
      </c>
      <c r="Y578" s="867">
        <v>0</v>
      </c>
      <c r="Z578" s="22">
        <v>2</v>
      </c>
      <c r="AA578" s="9"/>
      <c r="AB578" s="8"/>
      <c r="AC578" s="1000"/>
      <c r="AD578" s="1010"/>
      <c r="AE578" s="1016"/>
      <c r="AF578" s="1032"/>
    </row>
    <row r="579" spans="1:32">
      <c r="A579" s="28"/>
      <c r="B579" s="28"/>
      <c r="C579" s="27"/>
      <c r="D579" s="25"/>
      <c r="E579" s="27"/>
      <c r="F579" s="1251"/>
      <c r="G579" s="25"/>
      <c r="H579" s="26"/>
      <c r="I579" s="1253"/>
      <c r="J579" s="1255"/>
      <c r="K579" s="1257"/>
      <c r="L579" s="1018"/>
      <c r="M579" s="1005"/>
      <c r="N579" s="25" t="s">
        <v>55</v>
      </c>
      <c r="O579" s="104" t="s">
        <v>1353</v>
      </c>
      <c r="P579" s="1126">
        <v>1</v>
      </c>
      <c r="Q579" s="1133">
        <v>147</v>
      </c>
      <c r="R579" s="9"/>
      <c r="S579" s="9"/>
      <c r="T579" s="1000"/>
      <c r="U579" s="869">
        <v>5</v>
      </c>
      <c r="V579" s="878" t="s">
        <v>32</v>
      </c>
      <c r="W579" s="867">
        <v>3</v>
      </c>
      <c r="X579" s="883">
        <v>0</v>
      </c>
      <c r="Y579" s="883">
        <v>0</v>
      </c>
      <c r="Z579" s="22">
        <v>3</v>
      </c>
      <c r="AA579" s="9"/>
      <c r="AB579" s="8"/>
      <c r="AC579" s="1000"/>
      <c r="AD579" s="1010"/>
      <c r="AE579" s="1016"/>
      <c r="AF579" s="1032"/>
    </row>
    <row r="580" spans="1:32">
      <c r="A580" s="21"/>
      <c r="B580" s="18"/>
      <c r="C580" s="157"/>
      <c r="D580" s="18"/>
      <c r="E580" s="157"/>
      <c r="F580" s="1260"/>
      <c r="G580" s="18"/>
      <c r="H580" s="19"/>
      <c r="I580" s="1288"/>
      <c r="J580" s="1258"/>
      <c r="K580" s="1274"/>
      <c r="L580" s="1019"/>
      <c r="M580" s="1007"/>
      <c r="N580" s="18"/>
      <c r="O580" s="1167"/>
      <c r="P580" s="1127"/>
      <c r="Q580" s="1134"/>
      <c r="R580" s="9"/>
      <c r="S580" s="9"/>
      <c r="T580" s="1000"/>
      <c r="U580" s="1037"/>
      <c r="V580" s="32"/>
      <c r="W580" s="7"/>
      <c r="X580" s="22"/>
      <c r="Y580" s="7"/>
      <c r="Z580" s="22"/>
      <c r="AA580" s="11"/>
      <c r="AB580" s="10"/>
      <c r="AC580" s="1001"/>
      <c r="AD580" s="1011"/>
      <c r="AE580" s="1017"/>
      <c r="AF580" s="1033"/>
    </row>
    <row r="581" spans="1:32" ht="27.6">
      <c r="A581" s="46">
        <v>46</v>
      </c>
      <c r="B581" s="45" t="s">
        <v>25</v>
      </c>
      <c r="C581" s="44" t="s">
        <v>31</v>
      </c>
      <c r="D581" s="45"/>
      <c r="E581" s="44"/>
      <c r="F581" s="1287" t="s">
        <v>30</v>
      </c>
      <c r="G581" s="43" t="s">
        <v>25</v>
      </c>
      <c r="H581" s="42" t="s">
        <v>29</v>
      </c>
      <c r="I581" s="1252">
        <v>236</v>
      </c>
      <c r="J581" s="1254" t="s">
        <v>28</v>
      </c>
      <c r="K581" s="1256" t="s">
        <v>27</v>
      </c>
      <c r="L581" s="1021"/>
      <c r="M581" s="1254"/>
      <c r="N581" s="38" t="s">
        <v>25</v>
      </c>
      <c r="O581" s="1160" t="s">
        <v>26</v>
      </c>
      <c r="P581" s="40">
        <v>1</v>
      </c>
      <c r="Q581" s="39">
        <v>130</v>
      </c>
      <c r="R581" s="38" t="s">
        <v>25</v>
      </c>
      <c r="S581" s="35" t="s">
        <v>24</v>
      </c>
      <c r="T581" s="999"/>
      <c r="U581" s="1036"/>
      <c r="V581" s="37"/>
      <c r="W581" s="1004"/>
      <c r="X581" s="999"/>
      <c r="Y581" s="1004"/>
      <c r="Z581" s="36"/>
      <c r="AA581" s="35"/>
      <c r="AB581" s="34"/>
      <c r="AC581" s="999"/>
      <c r="AD581" s="1012"/>
      <c r="AE581" s="1015"/>
      <c r="AF581" s="1031"/>
    </row>
    <row r="582" spans="1:32">
      <c r="A582" s="28"/>
      <c r="B582" s="25" t="s">
        <v>16</v>
      </c>
      <c r="C582" s="24" t="s">
        <v>23</v>
      </c>
      <c r="D582" s="25"/>
      <c r="E582" s="24"/>
      <c r="F582" s="1251"/>
      <c r="G582" s="25" t="s">
        <v>16</v>
      </c>
      <c r="H582" s="29" t="s">
        <v>22</v>
      </c>
      <c r="I582" s="1253"/>
      <c r="J582" s="1255"/>
      <c r="K582" s="1257"/>
      <c r="L582" s="1018"/>
      <c r="M582" s="1255"/>
      <c r="N582" s="25" t="s">
        <v>16</v>
      </c>
      <c r="O582" s="104" t="s">
        <v>21</v>
      </c>
      <c r="P582" s="7">
        <v>1</v>
      </c>
      <c r="Q582" s="23">
        <v>17</v>
      </c>
      <c r="R582" s="9"/>
      <c r="S582" s="9"/>
      <c r="T582" s="1000"/>
      <c r="U582" s="1037"/>
      <c r="V582" s="32"/>
      <c r="W582" s="1005"/>
      <c r="X582" s="1000"/>
      <c r="Y582" s="1005"/>
      <c r="Z582" s="30"/>
      <c r="AA582" s="9"/>
      <c r="AB582" s="8"/>
      <c r="AC582" s="1000"/>
      <c r="AD582" s="1010"/>
      <c r="AE582" s="1016"/>
      <c r="AF582" s="1032"/>
    </row>
    <row r="583" spans="1:32">
      <c r="A583" s="28"/>
      <c r="B583" s="25" t="s">
        <v>18</v>
      </c>
      <c r="C583" s="29" t="s">
        <v>20</v>
      </c>
      <c r="D583" s="25"/>
      <c r="E583" s="29"/>
      <c r="F583" s="1251"/>
      <c r="G583" s="25" t="s">
        <v>18</v>
      </c>
      <c r="H583" s="29" t="s">
        <v>19</v>
      </c>
      <c r="I583" s="1253"/>
      <c r="J583" s="1255"/>
      <c r="K583" s="1257"/>
      <c r="L583" s="1018"/>
      <c r="M583" s="1255"/>
      <c r="N583" s="25" t="s">
        <v>18</v>
      </c>
      <c r="O583" s="104" t="s">
        <v>17</v>
      </c>
      <c r="P583" s="7">
        <v>1</v>
      </c>
      <c r="Q583" s="23"/>
      <c r="R583" s="9" t="s">
        <v>16</v>
      </c>
      <c r="S583" s="9" t="s">
        <v>15</v>
      </c>
      <c r="T583" s="1000">
        <v>4</v>
      </c>
      <c r="U583" s="869">
        <v>1</v>
      </c>
      <c r="V583" s="878" t="s">
        <v>14</v>
      </c>
      <c r="W583" s="883">
        <v>6</v>
      </c>
      <c r="X583" s="867">
        <v>0</v>
      </c>
      <c r="Y583" s="867">
        <v>0</v>
      </c>
      <c r="Z583" s="22">
        <f t="shared" ref="Z583:Z591" si="20">SUM(W583:Y583)</f>
        <v>6</v>
      </c>
      <c r="AA583" s="9"/>
      <c r="AB583" s="8"/>
      <c r="AC583" s="1000"/>
      <c r="AD583" s="1010"/>
      <c r="AE583" s="1016"/>
      <c r="AF583" s="1032"/>
    </row>
    <row r="584" spans="1:32" ht="41.4">
      <c r="A584" s="28"/>
      <c r="B584" s="28" t="s">
        <v>12</v>
      </c>
      <c r="C584" s="27" t="s">
        <v>13</v>
      </c>
      <c r="D584" s="28"/>
      <c r="E584" s="27"/>
      <c r="F584" s="1251"/>
      <c r="G584" s="25"/>
      <c r="H584" s="26"/>
      <c r="I584" s="1253"/>
      <c r="J584" s="1255"/>
      <c r="K584" s="1257"/>
      <c r="L584" s="1018"/>
      <c r="M584" s="1255"/>
      <c r="N584" s="25" t="s">
        <v>12</v>
      </c>
      <c r="O584" s="104" t="s">
        <v>11</v>
      </c>
      <c r="P584" s="7">
        <v>1</v>
      </c>
      <c r="Q584" s="23"/>
      <c r="R584" s="9"/>
      <c r="S584" s="9"/>
      <c r="T584" s="1000"/>
      <c r="U584" s="869">
        <v>2</v>
      </c>
      <c r="V584" s="877" t="s">
        <v>10</v>
      </c>
      <c r="W584" s="883">
        <v>2</v>
      </c>
      <c r="X584" s="867">
        <v>0</v>
      </c>
      <c r="Y584" s="867">
        <v>0</v>
      </c>
      <c r="Z584" s="22">
        <f t="shared" si="20"/>
        <v>2</v>
      </c>
      <c r="AA584" s="9"/>
      <c r="AB584" s="8"/>
      <c r="AC584" s="1000"/>
      <c r="AD584" s="1010"/>
      <c r="AE584" s="1016"/>
      <c r="AF584" s="1032"/>
    </row>
    <row r="585" spans="1:32">
      <c r="A585" s="28"/>
      <c r="B585" s="28" t="s">
        <v>8</v>
      </c>
      <c r="C585" s="27" t="s">
        <v>9</v>
      </c>
      <c r="D585" s="28"/>
      <c r="E585" s="27"/>
      <c r="F585" s="1251"/>
      <c r="G585" s="25"/>
      <c r="H585" s="26"/>
      <c r="I585" s="1253"/>
      <c r="J585" s="1255"/>
      <c r="K585" s="1257"/>
      <c r="L585" s="1018"/>
      <c r="M585" s="1255"/>
      <c r="N585" s="25" t="s">
        <v>8</v>
      </c>
      <c r="O585" s="104" t="s">
        <v>7</v>
      </c>
      <c r="P585" s="7"/>
      <c r="Q585" s="23">
        <v>62.2</v>
      </c>
      <c r="R585" s="9"/>
      <c r="S585" s="9"/>
      <c r="T585" s="1000"/>
      <c r="U585" s="869">
        <v>3</v>
      </c>
      <c r="V585" s="877" t="s">
        <v>6</v>
      </c>
      <c r="W585" s="867">
        <v>2</v>
      </c>
      <c r="X585" s="883">
        <v>1</v>
      </c>
      <c r="Y585" s="883">
        <v>0</v>
      </c>
      <c r="Z585" s="22">
        <f t="shared" si="20"/>
        <v>3</v>
      </c>
      <c r="AA585" s="9"/>
      <c r="AB585" s="8"/>
      <c r="AC585" s="1000"/>
      <c r="AD585" s="1010"/>
      <c r="AE585" s="1016"/>
      <c r="AF585" s="1032"/>
    </row>
    <row r="586" spans="1:32">
      <c r="A586" s="28"/>
      <c r="B586" s="28"/>
      <c r="C586" s="27"/>
      <c r="D586" s="28"/>
      <c r="E586" s="27"/>
      <c r="F586" s="1251"/>
      <c r="G586" s="25"/>
      <c r="H586" s="26"/>
      <c r="I586" s="1253"/>
      <c r="J586" s="1255"/>
      <c r="K586" s="1257"/>
      <c r="L586" s="1018"/>
      <c r="M586" s="1255"/>
      <c r="N586" s="25"/>
      <c r="O586" s="104"/>
      <c r="P586" s="7"/>
      <c r="Q586" s="23"/>
      <c r="R586" s="9"/>
      <c r="S586" s="9"/>
      <c r="T586" s="1000"/>
      <c r="U586" s="868">
        <v>4</v>
      </c>
      <c r="V586" s="877" t="s">
        <v>5</v>
      </c>
      <c r="W586" s="867">
        <v>4</v>
      </c>
      <c r="X586" s="883">
        <v>0</v>
      </c>
      <c r="Y586" s="883">
        <v>0</v>
      </c>
      <c r="Z586" s="22">
        <f t="shared" si="20"/>
        <v>4</v>
      </c>
      <c r="AA586" s="9"/>
      <c r="AB586" s="8"/>
      <c r="AC586" s="1000"/>
      <c r="AD586" s="1010"/>
      <c r="AE586" s="1016"/>
      <c r="AF586" s="1032"/>
    </row>
    <row r="587" spans="1:32">
      <c r="A587" s="28"/>
      <c r="B587" s="28"/>
      <c r="C587" s="27"/>
      <c r="D587" s="28"/>
      <c r="E587" s="27"/>
      <c r="F587" s="1251"/>
      <c r="G587" s="25"/>
      <c r="H587" s="26"/>
      <c r="I587" s="1253"/>
      <c r="J587" s="1255"/>
      <c r="K587" s="1257"/>
      <c r="L587" s="1018"/>
      <c r="M587" s="1255"/>
      <c r="N587" s="25"/>
      <c r="O587" s="104"/>
      <c r="P587" s="7"/>
      <c r="Q587" s="23"/>
      <c r="R587" s="9"/>
      <c r="S587" s="9"/>
      <c r="T587" s="1000"/>
      <c r="U587" s="868">
        <v>5</v>
      </c>
      <c r="V587" s="877" t="s">
        <v>4</v>
      </c>
      <c r="W587" s="867">
        <v>1</v>
      </c>
      <c r="X587" s="883">
        <v>0</v>
      </c>
      <c r="Y587" s="883">
        <v>0</v>
      </c>
      <c r="Z587" s="22">
        <f t="shared" si="20"/>
        <v>1</v>
      </c>
      <c r="AA587" s="9"/>
      <c r="AB587" s="8"/>
      <c r="AC587" s="1000"/>
      <c r="AD587" s="1010"/>
      <c r="AE587" s="1016"/>
      <c r="AF587" s="1032"/>
    </row>
    <row r="588" spans="1:32">
      <c r="A588" s="28"/>
      <c r="B588" s="28"/>
      <c r="C588" s="27"/>
      <c r="D588" s="28"/>
      <c r="E588" s="27"/>
      <c r="F588" s="1251"/>
      <c r="G588" s="25"/>
      <c r="H588" s="26"/>
      <c r="I588" s="1253"/>
      <c r="J588" s="1255"/>
      <c r="K588" s="1257"/>
      <c r="L588" s="1018"/>
      <c r="M588" s="1255"/>
      <c r="N588" s="25"/>
      <c r="O588" s="104"/>
      <c r="P588" s="7"/>
      <c r="Q588" s="23"/>
      <c r="R588" s="9"/>
      <c r="S588" s="9"/>
      <c r="T588" s="1000"/>
      <c r="U588" s="868">
        <v>6</v>
      </c>
      <c r="V588" s="877" t="s">
        <v>3</v>
      </c>
      <c r="W588" s="867">
        <v>1</v>
      </c>
      <c r="X588" s="883">
        <v>0</v>
      </c>
      <c r="Y588" s="883">
        <v>0</v>
      </c>
      <c r="Z588" s="22">
        <f t="shared" si="20"/>
        <v>1</v>
      </c>
      <c r="AA588" s="9"/>
      <c r="AB588" s="8"/>
      <c r="AC588" s="1000"/>
      <c r="AD588" s="1010"/>
      <c r="AE588" s="1016"/>
      <c r="AF588" s="1032"/>
    </row>
    <row r="589" spans="1:32">
      <c r="A589" s="28"/>
      <c r="B589" s="28"/>
      <c r="C589" s="27"/>
      <c r="D589" s="28"/>
      <c r="E589" s="27"/>
      <c r="F589" s="1251"/>
      <c r="G589" s="25"/>
      <c r="H589" s="26"/>
      <c r="I589" s="1253"/>
      <c r="J589" s="1255"/>
      <c r="K589" s="1257"/>
      <c r="L589" s="1018"/>
      <c r="M589" s="1255"/>
      <c r="N589" s="25"/>
      <c r="O589" s="104"/>
      <c r="P589" s="7"/>
      <c r="Q589" s="23"/>
      <c r="R589" s="9"/>
      <c r="S589" s="9"/>
      <c r="T589" s="1000"/>
      <c r="U589" s="868">
        <v>7</v>
      </c>
      <c r="V589" s="877" t="s">
        <v>2</v>
      </c>
      <c r="W589" s="867">
        <v>0</v>
      </c>
      <c r="X589" s="883">
        <v>3</v>
      </c>
      <c r="Y589" s="883">
        <v>0</v>
      </c>
      <c r="Z589" s="22">
        <f t="shared" si="20"/>
        <v>3</v>
      </c>
      <c r="AA589" s="9"/>
      <c r="AB589" s="8"/>
      <c r="AC589" s="1000"/>
      <c r="AD589" s="1010"/>
      <c r="AE589" s="1016"/>
      <c r="AF589" s="1032"/>
    </row>
    <row r="590" spans="1:32">
      <c r="A590" s="28"/>
      <c r="B590" s="28"/>
      <c r="C590" s="27"/>
      <c r="D590" s="28"/>
      <c r="E590" s="27"/>
      <c r="F590" s="1251"/>
      <c r="G590" s="25"/>
      <c r="H590" s="26"/>
      <c r="I590" s="1253"/>
      <c r="J590" s="1255"/>
      <c r="K590" s="1257"/>
      <c r="L590" s="1018"/>
      <c r="M590" s="1255"/>
      <c r="N590" s="25"/>
      <c r="O590" s="104"/>
      <c r="P590" s="7"/>
      <c r="Q590" s="23"/>
      <c r="R590" s="9"/>
      <c r="S590" s="9"/>
      <c r="T590" s="1000"/>
      <c r="U590" s="868">
        <v>8</v>
      </c>
      <c r="V590" s="877" t="s">
        <v>1</v>
      </c>
      <c r="W590" s="867">
        <v>0</v>
      </c>
      <c r="X590" s="883">
        <v>2</v>
      </c>
      <c r="Y590" s="883">
        <v>0</v>
      </c>
      <c r="Z590" s="22">
        <f t="shared" si="20"/>
        <v>2</v>
      </c>
      <c r="AA590" s="9"/>
      <c r="AB590" s="8"/>
      <c r="AC590" s="1000"/>
      <c r="AD590" s="1010"/>
      <c r="AE590" s="1016"/>
      <c r="AF590" s="1032"/>
    </row>
    <row r="591" spans="1:32">
      <c r="A591" s="28"/>
      <c r="B591" s="28"/>
      <c r="C591" s="27"/>
      <c r="D591" s="28"/>
      <c r="E591" s="27"/>
      <c r="F591" s="1251"/>
      <c r="G591" s="25"/>
      <c r="H591" s="26"/>
      <c r="I591" s="1253"/>
      <c r="J591" s="1255"/>
      <c r="K591" s="1257"/>
      <c r="L591" s="1018"/>
      <c r="M591" s="1255"/>
      <c r="N591" s="25"/>
      <c r="O591" s="104"/>
      <c r="P591" s="7"/>
      <c r="Q591" s="23"/>
      <c r="R591" s="9"/>
      <c r="S591" s="106"/>
      <c r="T591" s="1000"/>
      <c r="U591" s="868">
        <v>9</v>
      </c>
      <c r="V591" s="877" t="s">
        <v>0</v>
      </c>
      <c r="W591" s="867">
        <v>3</v>
      </c>
      <c r="X591" s="883">
        <v>0</v>
      </c>
      <c r="Y591" s="883">
        <v>0</v>
      </c>
      <c r="Z591" s="22">
        <f t="shared" si="20"/>
        <v>3</v>
      </c>
      <c r="AA591" s="9"/>
      <c r="AB591" s="8"/>
      <c r="AC591" s="1000"/>
      <c r="AD591" s="1010"/>
      <c r="AE591" s="1016"/>
      <c r="AF591" s="1032"/>
    </row>
    <row r="592" spans="1:32" ht="27.6">
      <c r="A592" s="1182">
        <v>47</v>
      </c>
      <c r="B592" s="45" t="s">
        <v>25</v>
      </c>
      <c r="C592" s="44" t="s">
        <v>44</v>
      </c>
      <c r="D592" s="35"/>
      <c r="E592" s="35"/>
      <c r="F592" s="1284" t="s">
        <v>1864</v>
      </c>
      <c r="G592" s="90"/>
      <c r="H592" s="90"/>
      <c r="I592" s="1242">
        <v>951</v>
      </c>
      <c r="J592" s="1247"/>
      <c r="K592" s="1021"/>
      <c r="L592" s="1022"/>
      <c r="M592" s="999"/>
      <c r="N592" s="1004" t="s">
        <v>25</v>
      </c>
      <c r="O592" s="1162" t="s">
        <v>26</v>
      </c>
      <c r="P592" s="1132">
        <v>1</v>
      </c>
      <c r="Q592" s="1125">
        <v>120.81</v>
      </c>
      <c r="R592" s="38"/>
      <c r="S592" s="29" t="s">
        <v>15</v>
      </c>
      <c r="T592" s="999">
        <v>10</v>
      </c>
      <c r="U592" s="1004">
        <v>1</v>
      </c>
      <c r="V592" s="37" t="s">
        <v>14</v>
      </c>
      <c r="W592" s="1004">
        <v>34</v>
      </c>
      <c r="X592" s="999"/>
      <c r="Y592" s="1004"/>
      <c r="Z592" s="999">
        <f t="shared" ref="Z592:Z601" si="21">SUM(W592:Y592)</f>
        <v>34</v>
      </c>
      <c r="AA592" s="90"/>
      <c r="AB592" s="90"/>
      <c r="AC592" s="81"/>
      <c r="AD592" s="1012"/>
      <c r="AE592" s="1015"/>
      <c r="AF592" s="1015"/>
    </row>
    <row r="593" spans="1:32">
      <c r="A593" s="1016"/>
      <c r="B593" s="25" t="s">
        <v>16</v>
      </c>
      <c r="C593" s="24" t="s">
        <v>39</v>
      </c>
      <c r="D593" s="9"/>
      <c r="E593" s="9"/>
      <c r="F593" s="1285"/>
      <c r="G593" s="51"/>
      <c r="H593" s="51"/>
      <c r="I593" s="1243"/>
      <c r="J593" s="1248"/>
      <c r="K593" s="1018"/>
      <c r="L593" s="1023"/>
      <c r="M593" s="1000"/>
      <c r="N593" s="1005" t="s">
        <v>16</v>
      </c>
      <c r="O593" s="72" t="s">
        <v>21</v>
      </c>
      <c r="P593" s="1133">
        <v>1</v>
      </c>
      <c r="Q593" s="1126">
        <v>12.4</v>
      </c>
      <c r="R593" s="25"/>
      <c r="S593" s="29"/>
      <c r="T593" s="1000"/>
      <c r="U593" s="1005">
        <v>2</v>
      </c>
      <c r="V593" s="32" t="s">
        <v>139</v>
      </c>
      <c r="W593" s="1005">
        <v>1</v>
      </c>
      <c r="X593" s="1000"/>
      <c r="Y593" s="1005"/>
      <c r="Z593" s="1000">
        <f t="shared" si="21"/>
        <v>1</v>
      </c>
      <c r="AA593" s="51"/>
      <c r="AB593" s="51"/>
      <c r="AC593" s="50"/>
      <c r="AD593" s="1010"/>
      <c r="AE593" s="1016"/>
      <c r="AF593" s="1016"/>
    </row>
    <row r="594" spans="1:32">
      <c r="A594" s="1016"/>
      <c r="B594" s="25" t="s">
        <v>18</v>
      </c>
      <c r="C594" s="29" t="s">
        <v>38</v>
      </c>
      <c r="D594" s="9"/>
      <c r="E594" s="9"/>
      <c r="F594" s="1285"/>
      <c r="G594" s="51"/>
      <c r="H594" s="51"/>
      <c r="I594" s="1243"/>
      <c r="J594" s="1248"/>
      <c r="K594" s="1018"/>
      <c r="L594" s="1023"/>
      <c r="M594" s="1000"/>
      <c r="N594" s="1005" t="s">
        <v>18</v>
      </c>
      <c r="O594" s="72" t="s">
        <v>160</v>
      </c>
      <c r="P594" s="1133">
        <v>1</v>
      </c>
      <c r="Q594" s="1126">
        <v>53.26</v>
      </c>
      <c r="R594" s="25"/>
      <c r="S594" s="29"/>
      <c r="T594" s="1000"/>
      <c r="U594" s="1005">
        <v>3</v>
      </c>
      <c r="V594" s="32" t="s">
        <v>823</v>
      </c>
      <c r="W594" s="1005"/>
      <c r="X594" s="1000">
        <v>5</v>
      </c>
      <c r="Y594" s="1005"/>
      <c r="Z594" s="1000">
        <f t="shared" si="21"/>
        <v>5</v>
      </c>
      <c r="AA594" s="51"/>
      <c r="AB594" s="51"/>
      <c r="AC594" s="50"/>
      <c r="AD594" s="1010"/>
      <c r="AE594" s="1016"/>
      <c r="AF594" s="1016"/>
    </row>
    <row r="595" spans="1:32" ht="41.4">
      <c r="A595" s="1016"/>
      <c r="B595" s="28" t="s">
        <v>12</v>
      </c>
      <c r="C595" s="27" t="s">
        <v>37</v>
      </c>
      <c r="D595" s="9"/>
      <c r="E595" s="9"/>
      <c r="F595" s="1285"/>
      <c r="G595" s="51"/>
      <c r="H595" s="51"/>
      <c r="I595" s="1243"/>
      <c r="J595" s="1248"/>
      <c r="K595" s="1018"/>
      <c r="L595" s="1023"/>
      <c r="M595" s="1000"/>
      <c r="N595" s="1005" t="s">
        <v>12</v>
      </c>
      <c r="O595" s="72" t="s">
        <v>123</v>
      </c>
      <c r="P595" s="1133">
        <v>1</v>
      </c>
      <c r="Q595" s="1126">
        <v>3.2</v>
      </c>
      <c r="R595" s="25"/>
      <c r="S595" s="29"/>
      <c r="T595" s="1000"/>
      <c r="U595" s="1005">
        <v>4</v>
      </c>
      <c r="V595" s="32" t="s">
        <v>1470</v>
      </c>
      <c r="W595" s="1005">
        <v>2</v>
      </c>
      <c r="X595" s="1000"/>
      <c r="Y595" s="1005"/>
      <c r="Z595" s="1000">
        <f t="shared" si="21"/>
        <v>2</v>
      </c>
      <c r="AA595" s="51"/>
      <c r="AB595" s="51"/>
      <c r="AC595" s="50"/>
      <c r="AD595" s="1010"/>
      <c r="AE595" s="1016"/>
      <c r="AF595" s="1016"/>
    </row>
    <row r="596" spans="1:32">
      <c r="A596" s="1016"/>
      <c r="B596" s="28" t="s">
        <v>8</v>
      </c>
      <c r="C596" s="27" t="s">
        <v>1863</v>
      </c>
      <c r="D596" s="9"/>
      <c r="E596" s="9"/>
      <c r="F596" s="1285"/>
      <c r="G596" s="51"/>
      <c r="H596" s="51"/>
      <c r="I596" s="1243"/>
      <c r="J596" s="1248"/>
      <c r="K596" s="1018"/>
      <c r="L596" s="1023"/>
      <c r="M596" s="1000"/>
      <c r="N596" s="1005" t="s">
        <v>8</v>
      </c>
      <c r="O596" s="72" t="s">
        <v>325</v>
      </c>
      <c r="P596" s="1133">
        <v>1</v>
      </c>
      <c r="Q596" s="1126">
        <v>29.73</v>
      </c>
      <c r="R596" s="25"/>
      <c r="S596" s="29"/>
      <c r="T596" s="1000"/>
      <c r="U596" s="1005">
        <v>5</v>
      </c>
      <c r="V596" s="32" t="s">
        <v>312</v>
      </c>
      <c r="W596" s="1005">
        <v>2</v>
      </c>
      <c r="X596" s="1000"/>
      <c r="Y596" s="1005"/>
      <c r="Z596" s="1000">
        <f t="shared" si="21"/>
        <v>2</v>
      </c>
      <c r="AA596" s="51"/>
      <c r="AB596" s="51"/>
      <c r="AC596" s="50"/>
      <c r="AD596" s="1010"/>
      <c r="AE596" s="1016"/>
      <c r="AF596" s="1016"/>
    </row>
    <row r="597" spans="1:32">
      <c r="A597" s="1016"/>
      <c r="B597" s="28"/>
      <c r="C597" s="27"/>
      <c r="D597" s="9"/>
      <c r="E597" s="9"/>
      <c r="F597" s="1285"/>
      <c r="G597" s="51"/>
      <c r="H597" s="51"/>
      <c r="I597" s="1243"/>
      <c r="J597" s="1248"/>
      <c r="K597" s="1018"/>
      <c r="L597" s="1023"/>
      <c r="M597" s="1000"/>
      <c r="N597" s="1005" t="s">
        <v>57</v>
      </c>
      <c r="O597" s="72" t="s">
        <v>1889</v>
      </c>
      <c r="P597" s="1133">
        <v>1</v>
      </c>
      <c r="Q597" s="1126"/>
      <c r="R597" s="25"/>
      <c r="T597" s="1000"/>
      <c r="U597" s="1005">
        <v>6</v>
      </c>
      <c r="V597" s="32" t="s">
        <v>841</v>
      </c>
      <c r="W597" s="1005">
        <v>1</v>
      </c>
      <c r="X597" s="1000"/>
      <c r="Y597" s="1005"/>
      <c r="Z597" s="1000">
        <f t="shared" si="21"/>
        <v>1</v>
      </c>
      <c r="AA597" s="51"/>
      <c r="AB597" s="51"/>
      <c r="AC597" s="50"/>
      <c r="AD597" s="1010"/>
      <c r="AE597" s="1016"/>
      <c r="AF597" s="1016"/>
    </row>
    <row r="598" spans="1:32">
      <c r="A598" s="1016"/>
      <c r="B598" s="28"/>
      <c r="C598" s="27"/>
      <c r="D598" s="9"/>
      <c r="E598" s="9"/>
      <c r="F598" s="1285"/>
      <c r="G598" s="51"/>
      <c r="H598" s="51"/>
      <c r="I598" s="1243"/>
      <c r="J598" s="1248"/>
      <c r="K598" s="1018"/>
      <c r="L598" s="1023"/>
      <c r="M598" s="1000"/>
      <c r="N598" s="1005" t="s">
        <v>55</v>
      </c>
      <c r="O598" s="72" t="s">
        <v>11</v>
      </c>
      <c r="P598" s="1133">
        <v>1</v>
      </c>
      <c r="Q598" s="1126"/>
      <c r="R598" s="25"/>
      <c r="S598" s="29"/>
      <c r="T598" s="1000"/>
      <c r="U598" s="1005">
        <v>7</v>
      </c>
      <c r="V598" s="32" t="s">
        <v>147</v>
      </c>
      <c r="W598" s="1005"/>
      <c r="X598" s="1000"/>
      <c r="Y598" s="1005">
        <v>2</v>
      </c>
      <c r="Z598" s="1000">
        <f t="shared" si="21"/>
        <v>2</v>
      </c>
      <c r="AA598" s="51"/>
      <c r="AB598" s="51"/>
      <c r="AC598" s="50"/>
      <c r="AD598" s="1010"/>
      <c r="AE598" s="1016"/>
      <c r="AF598" s="1016"/>
    </row>
    <row r="599" spans="1:32">
      <c r="A599" s="1016"/>
      <c r="B599" s="28"/>
      <c r="C599" s="27"/>
      <c r="D599" s="9"/>
      <c r="E599" s="9"/>
      <c r="F599" s="1285"/>
      <c r="G599" s="51"/>
      <c r="H599" s="51"/>
      <c r="I599" s="1243"/>
      <c r="J599" s="1248"/>
      <c r="K599" s="1018"/>
      <c r="L599" s="1023"/>
      <c r="M599" s="1000"/>
      <c r="N599" s="1005" t="s">
        <v>53</v>
      </c>
      <c r="O599" s="72" t="s">
        <v>180</v>
      </c>
      <c r="P599" s="1133">
        <v>1</v>
      </c>
      <c r="Q599" s="1126">
        <v>57.3</v>
      </c>
      <c r="R599" s="25"/>
      <c r="S599" s="29"/>
      <c r="T599" s="1000"/>
      <c r="U599" s="1005">
        <v>8</v>
      </c>
      <c r="V599" s="32" t="s">
        <v>273</v>
      </c>
      <c r="W599" s="1005">
        <v>2</v>
      </c>
      <c r="X599" s="1000"/>
      <c r="Y599" s="1005"/>
      <c r="Z599" s="1000">
        <f t="shared" si="21"/>
        <v>2</v>
      </c>
      <c r="AA599" s="51"/>
      <c r="AB599" s="51"/>
      <c r="AC599" s="50"/>
      <c r="AD599" s="1010"/>
      <c r="AE599" s="1016"/>
      <c r="AF599" s="1016"/>
    </row>
    <row r="600" spans="1:32">
      <c r="A600" s="1016"/>
      <c r="B600" s="28"/>
      <c r="C600" s="27"/>
      <c r="D600" s="9"/>
      <c r="E600" s="9"/>
      <c r="F600" s="1285"/>
      <c r="G600" s="51"/>
      <c r="H600" s="51"/>
      <c r="I600" s="1243"/>
      <c r="J600" s="1248"/>
      <c r="K600" s="1018"/>
      <c r="L600" s="1023"/>
      <c r="M600" s="1000"/>
      <c r="N600" s="1005" t="s">
        <v>159</v>
      </c>
      <c r="O600" s="72" t="s">
        <v>124</v>
      </c>
      <c r="P600" s="1133">
        <v>1</v>
      </c>
      <c r="Q600" s="1126">
        <v>21.45</v>
      </c>
      <c r="R600" s="25"/>
      <c r="S600" s="29"/>
      <c r="T600" s="1000"/>
      <c r="U600" s="1005">
        <v>9</v>
      </c>
      <c r="V600" s="32" t="s">
        <v>252</v>
      </c>
      <c r="W600" s="1005">
        <v>1</v>
      </c>
      <c r="X600" s="1000"/>
      <c r="Y600" s="1005"/>
      <c r="Z600" s="1000">
        <f t="shared" si="21"/>
        <v>1</v>
      </c>
      <c r="AA600" s="51"/>
      <c r="AB600" s="51"/>
      <c r="AC600" s="50"/>
      <c r="AD600" s="1010"/>
      <c r="AE600" s="1016"/>
      <c r="AF600" s="1016"/>
    </row>
    <row r="601" spans="1:32" s="1083" customFormat="1">
      <c r="A601" s="1140"/>
      <c r="B601" s="21"/>
      <c r="C601" s="49"/>
      <c r="D601" s="11"/>
      <c r="E601" s="11"/>
      <c r="F601" s="1285"/>
      <c r="G601" s="48"/>
      <c r="H601" s="48"/>
      <c r="I601" s="1243"/>
      <c r="J601" s="1248"/>
      <c r="K601" s="1129"/>
      <c r="L601" s="1148"/>
      <c r="M601" s="1134"/>
      <c r="N601" s="1127"/>
      <c r="O601" s="1166"/>
      <c r="P601" s="1134"/>
      <c r="Q601" s="1127"/>
      <c r="R601" s="18"/>
      <c r="S601" s="106"/>
      <c r="T601" s="1134"/>
      <c r="U601" s="1127">
        <v>10</v>
      </c>
      <c r="V601" s="13" t="s">
        <v>1862</v>
      </c>
      <c r="W601" s="1127">
        <v>2</v>
      </c>
      <c r="X601" s="1134"/>
      <c r="Y601" s="1127"/>
      <c r="Z601" s="1134">
        <f t="shared" si="21"/>
        <v>2</v>
      </c>
      <c r="AA601" s="48"/>
      <c r="AB601" s="48"/>
      <c r="AC601" s="47"/>
      <c r="AD601" s="1142"/>
      <c r="AE601" s="1140"/>
      <c r="AF601" s="1140"/>
    </row>
    <row r="602" spans="1:32">
      <c r="A602" s="1192">
        <v>48</v>
      </c>
      <c r="B602" s="73" t="s">
        <v>25</v>
      </c>
      <c r="C602" s="29" t="s">
        <v>44</v>
      </c>
      <c r="D602" s="9"/>
      <c r="E602" s="9"/>
      <c r="F602" s="1284" t="s">
        <v>1861</v>
      </c>
      <c r="G602" s="51"/>
      <c r="H602" s="51"/>
      <c r="I602" s="1242">
        <v>1927</v>
      </c>
      <c r="J602" s="1247"/>
      <c r="K602" s="1128"/>
      <c r="L602" s="1147"/>
      <c r="M602" s="1133"/>
      <c r="N602" s="1126"/>
      <c r="O602" s="72"/>
      <c r="P602" s="1133"/>
      <c r="Q602" s="1126"/>
      <c r="R602" s="25"/>
      <c r="S602" s="29"/>
      <c r="T602" s="1133"/>
      <c r="U602" s="1126"/>
      <c r="V602" s="1133"/>
      <c r="W602" s="1126"/>
      <c r="X602" s="1133"/>
      <c r="Y602" s="1126"/>
      <c r="Z602" s="1133"/>
      <c r="AA602" s="51"/>
      <c r="AB602" s="51"/>
      <c r="AC602" s="50"/>
      <c r="AD602" s="1137"/>
      <c r="AE602" s="1138"/>
      <c r="AF602" s="1138"/>
    </row>
    <row r="603" spans="1:32">
      <c r="A603" s="1016"/>
      <c r="B603" s="25" t="s">
        <v>16</v>
      </c>
      <c r="C603" s="24" t="s">
        <v>39</v>
      </c>
      <c r="D603" s="9"/>
      <c r="E603" s="9"/>
      <c r="F603" s="1285"/>
      <c r="G603" s="51"/>
      <c r="H603" s="51"/>
      <c r="I603" s="1243"/>
      <c r="J603" s="1248"/>
      <c r="K603" s="1018"/>
      <c r="L603" s="1023"/>
      <c r="M603" s="1000"/>
      <c r="N603" s="1005"/>
      <c r="O603" s="72"/>
      <c r="P603" s="1133"/>
      <c r="Q603" s="1126"/>
      <c r="R603" s="25"/>
      <c r="S603" s="29"/>
      <c r="T603" s="1000"/>
      <c r="U603" s="1005"/>
      <c r="V603" s="1000"/>
      <c r="W603" s="1005"/>
      <c r="X603" s="1000"/>
      <c r="Y603" s="1005"/>
      <c r="Z603" s="1000"/>
      <c r="AA603" s="51"/>
      <c r="AB603" s="51"/>
      <c r="AC603" s="50"/>
      <c r="AD603" s="1010"/>
      <c r="AE603" s="1016"/>
      <c r="AF603" s="1016"/>
    </row>
    <row r="604" spans="1:32">
      <c r="A604" s="1016"/>
      <c r="B604" s="25" t="s">
        <v>18</v>
      </c>
      <c r="C604" s="29" t="s">
        <v>38</v>
      </c>
      <c r="D604" s="9"/>
      <c r="E604" s="9"/>
      <c r="F604" s="1285"/>
      <c r="G604" s="51"/>
      <c r="H604" s="51"/>
      <c r="I604" s="1243"/>
      <c r="J604" s="1248"/>
      <c r="K604" s="1018"/>
      <c r="L604" s="1023"/>
      <c r="M604" s="1000"/>
      <c r="N604" s="1005"/>
      <c r="O604" s="72"/>
      <c r="P604" s="1133"/>
      <c r="Q604" s="1126"/>
      <c r="R604" s="25"/>
      <c r="S604" s="29"/>
      <c r="T604" s="1000"/>
      <c r="U604" s="1005"/>
      <c r="V604" s="1000"/>
      <c r="W604" s="1005"/>
      <c r="X604" s="1000"/>
      <c r="Y604" s="1005"/>
      <c r="Z604" s="1000"/>
      <c r="AA604" s="51"/>
      <c r="AB604" s="51"/>
      <c r="AC604" s="50"/>
      <c r="AD604" s="1010"/>
      <c r="AE604" s="1016"/>
      <c r="AF604" s="1016"/>
    </row>
    <row r="605" spans="1:32" ht="41.4">
      <c r="A605" s="1016"/>
      <c r="B605" s="28" t="s">
        <v>12</v>
      </c>
      <c r="C605" s="27" t="s">
        <v>37</v>
      </c>
      <c r="D605" s="9"/>
      <c r="E605" s="9"/>
      <c r="F605" s="1285"/>
      <c r="G605" s="51"/>
      <c r="H605" s="51"/>
      <c r="I605" s="1243"/>
      <c r="J605" s="1248"/>
      <c r="K605" s="1018"/>
      <c r="L605" s="1023"/>
      <c r="M605" s="1000"/>
      <c r="N605" s="1005"/>
      <c r="O605" s="72"/>
      <c r="P605" s="1133"/>
      <c r="Q605" s="1126"/>
      <c r="R605" s="25"/>
      <c r="S605" s="29"/>
      <c r="T605" s="1000"/>
      <c r="U605" s="1005"/>
      <c r="V605" s="1000"/>
      <c r="W605" s="1005"/>
      <c r="X605" s="1000"/>
      <c r="Y605" s="1005"/>
      <c r="Z605" s="1000"/>
      <c r="AA605" s="51"/>
      <c r="AB605" s="51"/>
      <c r="AC605" s="50"/>
      <c r="AD605" s="1010"/>
      <c r="AE605" s="1016"/>
      <c r="AF605" s="1016"/>
    </row>
    <row r="606" spans="1:32">
      <c r="A606" s="1017"/>
      <c r="B606" s="18" t="s">
        <v>8</v>
      </c>
      <c r="C606" s="20" t="s">
        <v>423</v>
      </c>
      <c r="D606" s="11"/>
      <c r="E606" s="11"/>
      <c r="F606" s="1286"/>
      <c r="G606" s="48"/>
      <c r="H606" s="48"/>
      <c r="I606" s="1259"/>
      <c r="J606" s="1249"/>
      <c r="K606" s="1019"/>
      <c r="L606" s="1024"/>
      <c r="M606" s="1001"/>
      <c r="N606" s="1007"/>
      <c r="O606" s="1166"/>
      <c r="P606" s="1134"/>
      <c r="Q606" s="1127"/>
      <c r="R606" s="18"/>
      <c r="S606" s="106"/>
      <c r="T606" s="1001"/>
      <c r="U606" s="1007"/>
      <c r="V606" s="1001"/>
      <c r="W606" s="1007"/>
      <c r="X606" s="1001"/>
      <c r="Y606" s="1007"/>
      <c r="Z606" s="1001"/>
      <c r="AA606" s="48"/>
      <c r="AB606" s="48"/>
      <c r="AC606" s="47"/>
      <c r="AD606" s="1011"/>
      <c r="AE606" s="1017"/>
      <c r="AF606" s="1017"/>
    </row>
    <row r="607" spans="1:32" ht="27.6">
      <c r="A607" s="957">
        <v>49</v>
      </c>
      <c r="B607" s="45" t="s">
        <v>25</v>
      </c>
      <c r="C607" s="44" t="s">
        <v>1860</v>
      </c>
      <c r="D607" s="85"/>
      <c r="E607" s="35"/>
      <c r="F607" s="1240" t="s">
        <v>1859</v>
      </c>
      <c r="G607" s="119" t="s">
        <v>25</v>
      </c>
      <c r="H607" s="82" t="s">
        <v>1642</v>
      </c>
      <c r="I607" s="1242">
        <v>400.38900000000001</v>
      </c>
      <c r="J607" s="1244" t="s">
        <v>41</v>
      </c>
      <c r="K607" s="1247" t="s">
        <v>1858</v>
      </c>
      <c r="L607" s="1268" t="s">
        <v>46</v>
      </c>
      <c r="M607" s="1279" t="s">
        <v>46</v>
      </c>
      <c r="N607" s="85" t="s">
        <v>25</v>
      </c>
      <c r="O607" s="1162" t="s">
        <v>26</v>
      </c>
      <c r="P607" s="1132"/>
      <c r="Q607" s="1125">
        <v>98</v>
      </c>
      <c r="R607" s="45"/>
      <c r="S607" s="35" t="s">
        <v>15</v>
      </c>
      <c r="T607" s="866">
        <v>3</v>
      </c>
      <c r="U607" s="1004">
        <v>1</v>
      </c>
      <c r="V607" s="866" t="s">
        <v>14</v>
      </c>
      <c r="W607" s="35">
        <v>2</v>
      </c>
      <c r="X607" s="866"/>
      <c r="Y607" s="35"/>
      <c r="Z607" s="999">
        <f>SUM(W607:Y607)</f>
        <v>2</v>
      </c>
      <c r="AA607" s="85"/>
      <c r="AB607" s="34"/>
      <c r="AC607" s="81"/>
      <c r="AD607" s="1262"/>
      <c r="AE607" s="1264"/>
      <c r="AF607" s="1247"/>
    </row>
    <row r="608" spans="1:32">
      <c r="A608" s="50"/>
      <c r="B608" s="25" t="s">
        <v>16</v>
      </c>
      <c r="C608" s="24" t="s">
        <v>1857</v>
      </c>
      <c r="D608" s="9"/>
      <c r="E608" s="8"/>
      <c r="F608" s="1241"/>
      <c r="G608" s="9" t="s">
        <v>16</v>
      </c>
      <c r="H608" s="9" t="s">
        <v>22</v>
      </c>
      <c r="I608" s="1243"/>
      <c r="J608" s="1245"/>
      <c r="K608" s="1248"/>
      <c r="L608" s="1269"/>
      <c r="M608" s="1280"/>
      <c r="N608" s="9" t="s">
        <v>16</v>
      </c>
      <c r="O608" s="72" t="s">
        <v>21</v>
      </c>
      <c r="P608" s="1133"/>
      <c r="Q608" s="1126">
        <v>9.8000000000000007</v>
      </c>
      <c r="R608" s="25"/>
      <c r="S608" s="9"/>
      <c r="T608" s="86"/>
      <c r="U608" s="1005">
        <v>2</v>
      </c>
      <c r="V608" s="86" t="s">
        <v>34</v>
      </c>
      <c r="W608" s="9"/>
      <c r="X608" s="86">
        <v>3</v>
      </c>
      <c r="Y608" s="9"/>
      <c r="Z608" s="1000">
        <f>SUM(W608:Y608)</f>
        <v>3</v>
      </c>
      <c r="AA608" s="9"/>
      <c r="AB608" s="68"/>
      <c r="AC608" s="50"/>
      <c r="AD608" s="1263"/>
      <c r="AE608" s="1265"/>
      <c r="AF608" s="1248"/>
    </row>
    <row r="609" spans="1:32">
      <c r="A609" s="50"/>
      <c r="B609" s="25" t="s">
        <v>18</v>
      </c>
      <c r="C609" s="29" t="s">
        <v>38</v>
      </c>
      <c r="D609" s="9"/>
      <c r="E609" s="9"/>
      <c r="F609" s="1241"/>
      <c r="G609" s="9" t="s">
        <v>18</v>
      </c>
      <c r="H609" s="9" t="s">
        <v>19</v>
      </c>
      <c r="I609" s="1243"/>
      <c r="J609" s="1245"/>
      <c r="K609" s="1248"/>
      <c r="L609" s="1269"/>
      <c r="M609" s="1280"/>
      <c r="N609" s="9" t="s">
        <v>18</v>
      </c>
      <c r="O609" s="72" t="s">
        <v>17</v>
      </c>
      <c r="P609" s="1133">
        <v>1</v>
      </c>
      <c r="Q609" s="1126"/>
      <c r="R609" s="25"/>
      <c r="S609" s="9"/>
      <c r="T609" s="86"/>
      <c r="U609" s="1037">
        <v>3</v>
      </c>
      <c r="V609" s="32" t="s">
        <v>823</v>
      </c>
      <c r="W609" s="1005"/>
      <c r="X609" s="1000"/>
      <c r="Y609" s="1005">
        <v>8</v>
      </c>
      <c r="Z609" s="1000">
        <f>SUM(W609:Y609)</f>
        <v>8</v>
      </c>
      <c r="AA609" s="9"/>
      <c r="AB609" s="68"/>
      <c r="AC609" s="50"/>
      <c r="AD609" s="1263"/>
      <c r="AE609" s="1265"/>
      <c r="AF609" s="1248"/>
    </row>
    <row r="610" spans="1:32" ht="41.4">
      <c r="A610" s="50"/>
      <c r="B610" s="25" t="s">
        <v>12</v>
      </c>
      <c r="C610" s="27" t="s">
        <v>215</v>
      </c>
      <c r="D610" s="51"/>
      <c r="E610" s="68"/>
      <c r="F610" s="1241"/>
      <c r="G610" s="9"/>
      <c r="H610" s="51"/>
      <c r="I610" s="1243"/>
      <c r="J610" s="1245"/>
      <c r="K610" s="1248"/>
      <c r="L610" s="1269"/>
      <c r="M610" s="1280"/>
      <c r="N610" s="9" t="s">
        <v>12</v>
      </c>
      <c r="O610" s="135" t="s">
        <v>11</v>
      </c>
      <c r="P610" s="1133">
        <v>2</v>
      </c>
      <c r="Q610" s="1126"/>
      <c r="R610" s="73"/>
      <c r="S610" s="8"/>
      <c r="T610" s="86"/>
      <c r="U610" s="1037"/>
      <c r="V610" s="32"/>
      <c r="W610" s="1005"/>
      <c r="X610" s="1000"/>
      <c r="Y610" s="1005"/>
      <c r="Z610" s="30"/>
      <c r="AA610" s="9"/>
      <c r="AB610" s="68"/>
      <c r="AC610" s="50"/>
      <c r="AD610" s="1263"/>
      <c r="AE610" s="1265"/>
      <c r="AF610" s="1248"/>
    </row>
    <row r="611" spans="1:32" ht="27.6">
      <c r="A611" s="50"/>
      <c r="B611" s="25" t="s">
        <v>8</v>
      </c>
      <c r="C611" s="27" t="s">
        <v>1856</v>
      </c>
      <c r="D611" s="51"/>
      <c r="E611" s="68"/>
      <c r="F611" s="1241"/>
      <c r="G611" s="9"/>
      <c r="H611" s="51"/>
      <c r="I611" s="1243"/>
      <c r="J611" s="1245"/>
      <c r="K611" s="1248"/>
      <c r="L611" s="1269"/>
      <c r="M611" s="1280"/>
      <c r="N611" s="9" t="s">
        <v>8</v>
      </c>
      <c r="O611" s="135" t="s">
        <v>1872</v>
      </c>
      <c r="P611" s="1133"/>
      <c r="Q611" s="1126">
        <v>64</v>
      </c>
      <c r="R611" s="73"/>
      <c r="S611" s="8"/>
      <c r="T611" s="86"/>
      <c r="U611" s="1037"/>
      <c r="V611" s="32"/>
      <c r="W611" s="1005"/>
      <c r="X611" s="1000"/>
      <c r="Y611" s="1005"/>
      <c r="Z611" s="30"/>
      <c r="AA611" s="9"/>
      <c r="AB611" s="68"/>
      <c r="AC611" s="50"/>
      <c r="AD611" s="1263"/>
      <c r="AE611" s="1265"/>
      <c r="AF611" s="1248"/>
    </row>
    <row r="612" spans="1:32">
      <c r="A612" s="50"/>
      <c r="B612" s="25"/>
      <c r="C612" s="27"/>
      <c r="D612" s="51"/>
      <c r="E612" s="68"/>
      <c r="F612" s="1241"/>
      <c r="G612" s="9"/>
      <c r="H612" s="51"/>
      <c r="I612" s="1243"/>
      <c r="J612" s="1245"/>
      <c r="K612" s="1248"/>
      <c r="L612" s="1269"/>
      <c r="M612" s="1280"/>
      <c r="N612" s="9" t="s">
        <v>57</v>
      </c>
      <c r="O612" s="135" t="s">
        <v>17</v>
      </c>
      <c r="P612" s="1133">
        <v>1</v>
      </c>
      <c r="Q612" s="1126"/>
      <c r="R612" s="73"/>
      <c r="S612" s="8"/>
      <c r="T612" s="86"/>
      <c r="U612" s="1037"/>
      <c r="V612" s="32"/>
      <c r="W612" s="1005"/>
      <c r="X612" s="1000"/>
      <c r="Y612" s="1005"/>
      <c r="Z612" s="30"/>
      <c r="AA612" s="9"/>
      <c r="AB612" s="68"/>
      <c r="AC612" s="50"/>
      <c r="AD612" s="1263"/>
      <c r="AE612" s="1265"/>
      <c r="AF612" s="1248"/>
    </row>
    <row r="613" spans="1:32">
      <c r="A613" s="50"/>
      <c r="B613" s="25"/>
      <c r="C613" s="27"/>
      <c r="D613" s="51"/>
      <c r="E613" s="68"/>
      <c r="F613" s="1241"/>
      <c r="G613" s="9"/>
      <c r="H613" s="51"/>
      <c r="I613" s="1243"/>
      <c r="J613" s="1245"/>
      <c r="K613" s="1248"/>
      <c r="L613" s="1269"/>
      <c r="M613" s="1280"/>
      <c r="N613" s="929" t="s">
        <v>1855</v>
      </c>
      <c r="O613" s="135"/>
      <c r="P613" s="1133"/>
      <c r="Q613" s="1126"/>
      <c r="R613" s="73"/>
      <c r="S613" s="8"/>
      <c r="T613" s="86"/>
      <c r="U613" s="1037"/>
      <c r="V613" s="32"/>
      <c r="W613" s="1005"/>
      <c r="X613" s="1000"/>
      <c r="Y613" s="1005"/>
      <c r="Z613" s="30"/>
      <c r="AA613" s="9"/>
      <c r="AB613" s="68"/>
      <c r="AC613" s="50"/>
      <c r="AD613" s="1263"/>
      <c r="AE613" s="1265"/>
      <c r="AF613" s="1248"/>
    </row>
    <row r="614" spans="1:32" ht="27.6">
      <c r="A614" s="50"/>
      <c r="B614" s="25"/>
      <c r="C614" s="27"/>
      <c r="D614" s="51"/>
      <c r="E614" s="68"/>
      <c r="F614" s="1241"/>
      <c r="G614" s="9"/>
      <c r="H614" s="51"/>
      <c r="I614" s="1243"/>
      <c r="J614" s="1245"/>
      <c r="K614" s="1248"/>
      <c r="L614" s="1269"/>
      <c r="M614" s="1280"/>
      <c r="N614" s="73" t="s">
        <v>25</v>
      </c>
      <c r="O614" s="104" t="s">
        <v>26</v>
      </c>
      <c r="P614" s="1133"/>
      <c r="Q614" s="1126">
        <v>105</v>
      </c>
      <c r="R614" s="73"/>
      <c r="S614" s="8"/>
      <c r="T614" s="86"/>
      <c r="U614" s="1037"/>
      <c r="V614" s="32"/>
      <c r="W614" s="1005"/>
      <c r="X614" s="1000"/>
      <c r="Y614" s="1005"/>
      <c r="Z614" s="30"/>
      <c r="AA614" s="9"/>
      <c r="AB614" s="68"/>
      <c r="AC614" s="50"/>
      <c r="AD614" s="1263"/>
      <c r="AE614" s="1265"/>
      <c r="AF614" s="1248"/>
    </row>
    <row r="615" spans="1:32">
      <c r="A615" s="50"/>
      <c r="B615" s="25"/>
      <c r="C615" s="27"/>
      <c r="D615" s="51"/>
      <c r="E615" s="68"/>
      <c r="F615" s="1241"/>
      <c r="G615" s="9"/>
      <c r="H615" s="51"/>
      <c r="I615" s="1243"/>
      <c r="J615" s="1245"/>
      <c r="K615" s="1248"/>
      <c r="L615" s="1269"/>
      <c r="M615" s="1280"/>
      <c r="N615" s="9" t="s">
        <v>16</v>
      </c>
      <c r="O615" s="72" t="s">
        <v>21</v>
      </c>
      <c r="P615" s="1133"/>
      <c r="Q615" s="1126">
        <v>12.25</v>
      </c>
      <c r="R615" s="73"/>
      <c r="S615" s="8"/>
      <c r="T615" s="86"/>
      <c r="U615" s="1037"/>
      <c r="V615" s="32"/>
      <c r="W615" s="1005"/>
      <c r="X615" s="1000"/>
      <c r="Y615" s="1005"/>
      <c r="Z615" s="30"/>
      <c r="AA615" s="9"/>
      <c r="AB615" s="68"/>
      <c r="AC615" s="50"/>
      <c r="AD615" s="1263"/>
      <c r="AE615" s="1265"/>
      <c r="AF615" s="1248"/>
    </row>
    <row r="616" spans="1:32">
      <c r="A616" s="50"/>
      <c r="B616" s="25"/>
      <c r="C616" s="27"/>
      <c r="D616" s="51"/>
      <c r="E616" s="68"/>
      <c r="F616" s="1241"/>
      <c r="G616" s="9"/>
      <c r="H616" s="51"/>
      <c r="I616" s="1243"/>
      <c r="J616" s="1245"/>
      <c r="K616" s="1248"/>
      <c r="L616" s="1269"/>
      <c r="M616" s="1280"/>
      <c r="N616" s="9" t="s">
        <v>18</v>
      </c>
      <c r="O616" s="72" t="s">
        <v>17</v>
      </c>
      <c r="P616" s="1133">
        <v>1</v>
      </c>
      <c r="Q616" s="1126"/>
      <c r="R616" s="73"/>
      <c r="S616" s="8"/>
      <c r="T616" s="86"/>
      <c r="U616" s="1037"/>
      <c r="V616" s="32"/>
      <c r="W616" s="1005"/>
      <c r="X616" s="1000"/>
      <c r="Y616" s="1005"/>
      <c r="Z616" s="30"/>
      <c r="AA616" s="9"/>
      <c r="AB616" s="68"/>
      <c r="AC616" s="50"/>
      <c r="AD616" s="1263"/>
      <c r="AE616" s="1265"/>
      <c r="AF616" s="1248"/>
    </row>
    <row r="617" spans="1:32">
      <c r="A617" s="50"/>
      <c r="B617" s="25"/>
      <c r="C617" s="27"/>
      <c r="D617" s="51"/>
      <c r="E617" s="68"/>
      <c r="F617" s="1241"/>
      <c r="G617" s="9"/>
      <c r="H617" s="51"/>
      <c r="I617" s="1243"/>
      <c r="J617" s="1245"/>
      <c r="K617" s="1248"/>
      <c r="L617" s="1269"/>
      <c r="M617" s="1280"/>
      <c r="N617" s="9" t="s">
        <v>12</v>
      </c>
      <c r="O617" s="72" t="s">
        <v>11</v>
      </c>
      <c r="P617" s="1133">
        <v>1</v>
      </c>
      <c r="Q617" s="1126"/>
      <c r="R617" s="73"/>
      <c r="S617" s="8"/>
      <c r="T617" s="86"/>
      <c r="U617" s="1037"/>
      <c r="V617" s="32"/>
      <c r="W617" s="1005"/>
      <c r="X617" s="1000"/>
      <c r="Y617" s="1005"/>
      <c r="Z617" s="12"/>
      <c r="AA617" s="9"/>
      <c r="AB617" s="68"/>
      <c r="AC617" s="50"/>
      <c r="AD617" s="1263"/>
      <c r="AE617" s="1265"/>
      <c r="AF617" s="1248"/>
    </row>
    <row r="618" spans="1:32" ht="27.6">
      <c r="A618" s="65">
        <v>50</v>
      </c>
      <c r="B618" s="45" t="s">
        <v>25</v>
      </c>
      <c r="C618" s="44" t="s">
        <v>1854</v>
      </c>
      <c r="D618" s="85"/>
      <c r="E618" s="35"/>
      <c r="F618" s="1240" t="s">
        <v>1853</v>
      </c>
      <c r="G618" s="119" t="s">
        <v>25</v>
      </c>
      <c r="H618" s="82" t="s">
        <v>42</v>
      </c>
      <c r="I618" s="1242">
        <v>283</v>
      </c>
      <c r="J618" s="1244" t="s">
        <v>28</v>
      </c>
      <c r="K618" s="1247" t="s">
        <v>1852</v>
      </c>
      <c r="L618" s="1268" t="s">
        <v>46</v>
      </c>
      <c r="M618" s="1279" t="s">
        <v>46</v>
      </c>
      <c r="N618" s="85" t="s">
        <v>25</v>
      </c>
      <c r="O618" s="1162" t="s">
        <v>26</v>
      </c>
      <c r="P618" s="1123"/>
      <c r="Q618" s="1125">
        <v>94.5</v>
      </c>
      <c r="R618" s="45"/>
      <c r="S618" s="35" t="s">
        <v>15</v>
      </c>
      <c r="T618" s="866">
        <v>4</v>
      </c>
      <c r="U618" s="1004">
        <v>1</v>
      </c>
      <c r="V618" s="866" t="s">
        <v>14</v>
      </c>
      <c r="W618" s="35">
        <v>2</v>
      </c>
      <c r="X618" s="866"/>
      <c r="Y618" s="35"/>
      <c r="Z618" s="1000">
        <f>SUM(W618:Y618)</f>
        <v>2</v>
      </c>
      <c r="AA618" s="85"/>
      <c r="AB618" s="34"/>
      <c r="AC618" s="81"/>
      <c r="AD618" s="1262"/>
      <c r="AE618" s="1264"/>
      <c r="AF618" s="1247"/>
    </row>
    <row r="619" spans="1:32">
      <c r="A619" s="50"/>
      <c r="B619" s="25" t="s">
        <v>16</v>
      </c>
      <c r="C619" s="24" t="s">
        <v>1851</v>
      </c>
      <c r="D619" s="9"/>
      <c r="E619" s="8"/>
      <c r="F619" s="1241"/>
      <c r="G619" s="9" t="s">
        <v>16</v>
      </c>
      <c r="H619" s="9" t="s">
        <v>22</v>
      </c>
      <c r="I619" s="1243"/>
      <c r="J619" s="1245"/>
      <c r="K619" s="1248"/>
      <c r="L619" s="1269"/>
      <c r="M619" s="1280"/>
      <c r="N619" s="9" t="s">
        <v>16</v>
      </c>
      <c r="O619" s="72" t="s">
        <v>21</v>
      </c>
      <c r="P619" s="1133"/>
      <c r="Q619" s="1126">
        <v>6</v>
      </c>
      <c r="R619" s="25"/>
      <c r="S619" s="9"/>
      <c r="T619" s="86"/>
      <c r="U619" s="1005">
        <v>2</v>
      </c>
      <c r="V619" s="86" t="s">
        <v>349</v>
      </c>
      <c r="W619" s="9">
        <v>2</v>
      </c>
      <c r="X619" s="86"/>
      <c r="Y619" s="9"/>
      <c r="Z619" s="1000">
        <f>SUM(W619:Y619)</f>
        <v>2</v>
      </c>
      <c r="AA619" s="9"/>
      <c r="AB619" s="68"/>
      <c r="AC619" s="50"/>
      <c r="AD619" s="1263"/>
      <c r="AE619" s="1265"/>
      <c r="AF619" s="1248"/>
    </row>
    <row r="620" spans="1:32">
      <c r="A620" s="50"/>
      <c r="B620" s="25" t="s">
        <v>18</v>
      </c>
      <c r="C620" s="29" t="s">
        <v>411</v>
      </c>
      <c r="D620" s="9"/>
      <c r="E620" s="9"/>
      <c r="F620" s="1241"/>
      <c r="G620" s="9" t="s">
        <v>18</v>
      </c>
      <c r="H620" s="9" t="s">
        <v>19</v>
      </c>
      <c r="I620" s="1243"/>
      <c r="J620" s="1245"/>
      <c r="K620" s="1248"/>
      <c r="L620" s="1269"/>
      <c r="M620" s="1280"/>
      <c r="N620" s="9" t="s">
        <v>18</v>
      </c>
      <c r="O620" s="72" t="s">
        <v>1618</v>
      </c>
      <c r="P620" s="1133"/>
      <c r="Q620" s="1126">
        <v>7</v>
      </c>
      <c r="R620" s="25"/>
      <c r="S620" s="9"/>
      <c r="T620" s="86"/>
      <c r="U620" s="1037">
        <v>3</v>
      </c>
      <c r="V620" s="32" t="s">
        <v>270</v>
      </c>
      <c r="W620" s="1005"/>
      <c r="X620" s="1000">
        <v>1</v>
      </c>
      <c r="Y620" s="1005"/>
      <c r="Z620" s="1000">
        <f>SUM(W620:Y620)</f>
        <v>1</v>
      </c>
      <c r="AA620" s="9"/>
      <c r="AB620" s="8"/>
      <c r="AC620" s="50"/>
      <c r="AD620" s="1263"/>
      <c r="AE620" s="1265"/>
      <c r="AF620" s="1248"/>
    </row>
    <row r="621" spans="1:32" ht="41.4">
      <c r="A621" s="50"/>
      <c r="B621" s="28" t="s">
        <v>12</v>
      </c>
      <c r="C621" s="27" t="s">
        <v>1850</v>
      </c>
      <c r="D621" s="51"/>
      <c r="E621" s="68"/>
      <c r="F621" s="1241"/>
      <c r="G621" s="9"/>
      <c r="H621" s="51"/>
      <c r="I621" s="1243"/>
      <c r="J621" s="1245"/>
      <c r="K621" s="1248"/>
      <c r="L621" s="1269"/>
      <c r="M621" s="1280"/>
      <c r="N621" s="9" t="s">
        <v>12</v>
      </c>
      <c r="O621" s="135" t="s">
        <v>65</v>
      </c>
      <c r="P621" s="1133"/>
      <c r="Q621" s="1126">
        <v>66</v>
      </c>
      <c r="R621" s="25"/>
      <c r="S621" s="8"/>
      <c r="T621" s="30"/>
      <c r="U621" s="165">
        <v>4</v>
      </c>
      <c r="V621" s="71" t="s">
        <v>1651</v>
      </c>
      <c r="W621" s="91"/>
      <c r="X621" s="30">
        <v>1</v>
      </c>
      <c r="Y621" s="91"/>
      <c r="Z621" s="1000">
        <f>SUM(W621:Y621)</f>
        <v>1</v>
      </c>
      <c r="AA621" s="9"/>
      <c r="AB621" s="8"/>
      <c r="AC621" s="1000"/>
      <c r="AD621" s="1263"/>
      <c r="AE621" s="1265"/>
      <c r="AF621" s="1248"/>
    </row>
    <row r="622" spans="1:32">
      <c r="A622" s="50"/>
      <c r="B622" s="25" t="s">
        <v>8</v>
      </c>
      <c r="C622" s="53" t="s">
        <v>1849</v>
      </c>
      <c r="D622" s="9"/>
      <c r="E622" s="130"/>
      <c r="F622" s="1241"/>
      <c r="G622" s="9"/>
      <c r="H622" s="51"/>
      <c r="I622" s="1243"/>
      <c r="J622" s="1245"/>
      <c r="K622" s="1248"/>
      <c r="L622" s="1269"/>
      <c r="M622" s="1280"/>
      <c r="N622" s="9" t="s">
        <v>8</v>
      </c>
      <c r="O622" s="1163" t="s">
        <v>21</v>
      </c>
      <c r="P622" s="1133"/>
      <c r="Q622" s="875">
        <v>28.4</v>
      </c>
      <c r="R622" s="25"/>
      <c r="S622" s="8"/>
      <c r="T622" s="30"/>
      <c r="U622" s="165"/>
      <c r="V622" s="71"/>
      <c r="W622" s="91"/>
      <c r="X622" s="30"/>
      <c r="Y622" s="91"/>
      <c r="Z622" s="30"/>
      <c r="AA622" s="9"/>
      <c r="AB622" s="8"/>
      <c r="AC622" s="1000"/>
      <c r="AD622" s="1263"/>
      <c r="AE622" s="1265"/>
      <c r="AF622" s="1248"/>
    </row>
    <row r="623" spans="1:32">
      <c r="A623" s="50"/>
      <c r="B623" s="25"/>
      <c r="C623" s="53"/>
      <c r="D623" s="9"/>
      <c r="E623" s="130"/>
      <c r="F623" s="1002"/>
      <c r="G623" s="9"/>
      <c r="H623" s="51"/>
      <c r="I623" s="1003"/>
      <c r="J623" s="1005"/>
      <c r="K623" s="1018"/>
      <c r="L623" s="1020"/>
      <c r="M623" s="1009"/>
      <c r="N623" s="9" t="s">
        <v>57</v>
      </c>
      <c r="O623" s="135" t="s">
        <v>54</v>
      </c>
      <c r="P623" s="1133"/>
      <c r="Q623" s="1126">
        <v>18</v>
      </c>
      <c r="R623" s="25"/>
      <c r="S623" s="8"/>
      <c r="T623" s="30"/>
      <c r="U623" s="165"/>
      <c r="V623" s="71"/>
      <c r="W623" s="91"/>
      <c r="X623" s="30"/>
      <c r="Y623" s="91"/>
      <c r="Z623" s="30"/>
      <c r="AA623" s="9"/>
      <c r="AB623" s="8"/>
      <c r="AC623" s="1000"/>
      <c r="AD623" s="1010"/>
      <c r="AE623" s="1016"/>
      <c r="AF623" s="1018"/>
    </row>
    <row r="624" spans="1:32">
      <c r="A624" s="50"/>
      <c r="B624" s="25"/>
      <c r="C624" s="53"/>
      <c r="D624" s="9"/>
      <c r="E624" s="130"/>
      <c r="F624" s="1122"/>
      <c r="G624" s="9"/>
      <c r="H624" s="51"/>
      <c r="I624" s="1124"/>
      <c r="J624" s="1126"/>
      <c r="K624" s="1128"/>
      <c r="L624" s="1146"/>
      <c r="M624" s="1144"/>
      <c r="N624" s="9" t="s">
        <v>55</v>
      </c>
      <c r="O624" s="135" t="s">
        <v>11</v>
      </c>
      <c r="P624" s="1133">
        <v>2</v>
      </c>
      <c r="Q624" s="1126"/>
      <c r="R624" s="25"/>
      <c r="S624" s="8"/>
      <c r="T624" s="30"/>
      <c r="U624" s="165"/>
      <c r="V624" s="71"/>
      <c r="W624" s="91"/>
      <c r="X624" s="30"/>
      <c r="Y624" s="91"/>
      <c r="Z624" s="30"/>
      <c r="AA624" s="9"/>
      <c r="AB624" s="8"/>
      <c r="AC624" s="1133"/>
      <c r="AD624" s="1137"/>
      <c r="AE624" s="1138"/>
      <c r="AF624" s="1128"/>
    </row>
    <row r="625" spans="1:32">
      <c r="A625" s="50"/>
      <c r="B625" s="25"/>
      <c r="C625" s="53"/>
      <c r="D625" s="9"/>
      <c r="E625" s="130"/>
      <c r="F625" s="1002"/>
      <c r="G625" s="9"/>
      <c r="H625" s="51"/>
      <c r="I625" s="1003"/>
      <c r="J625" s="1005"/>
      <c r="K625" s="1018"/>
      <c r="L625" s="1020"/>
      <c r="M625" s="1009"/>
      <c r="N625" s="9"/>
      <c r="O625" s="135"/>
      <c r="P625" s="1133"/>
      <c r="Q625" s="1126"/>
      <c r="R625" s="25"/>
      <c r="S625" s="8"/>
      <c r="T625" s="30"/>
      <c r="U625" s="165"/>
      <c r="V625" s="71"/>
      <c r="W625" s="91"/>
      <c r="X625" s="30"/>
      <c r="Y625" s="91"/>
      <c r="Z625" s="12"/>
      <c r="AA625" s="9"/>
      <c r="AB625" s="8"/>
      <c r="AC625" s="1000"/>
      <c r="AD625" s="1010"/>
      <c r="AE625" s="1016"/>
      <c r="AF625" s="1018"/>
    </row>
    <row r="626" spans="1:32" ht="27.6">
      <c r="A626" s="65">
        <v>51</v>
      </c>
      <c r="B626" s="45" t="s">
        <v>25</v>
      </c>
      <c r="C626" s="44" t="s">
        <v>1848</v>
      </c>
      <c r="D626" s="35"/>
      <c r="E626" s="131"/>
      <c r="F626" s="1240" t="s">
        <v>1847</v>
      </c>
      <c r="G626" s="119" t="s">
        <v>25</v>
      </c>
      <c r="H626" s="82" t="s">
        <v>1614</v>
      </c>
      <c r="I626" s="1242">
        <v>268.44099999999997</v>
      </c>
      <c r="J626" s="1244" t="s">
        <v>41</v>
      </c>
      <c r="K626" s="1247" t="s">
        <v>1846</v>
      </c>
      <c r="L626" s="1268" t="s">
        <v>46</v>
      </c>
      <c r="M626" s="1279" t="s">
        <v>46</v>
      </c>
      <c r="N626" s="85" t="s">
        <v>25</v>
      </c>
      <c r="O626" s="1162" t="s">
        <v>26</v>
      </c>
      <c r="P626" s="1132"/>
      <c r="Q626" s="1125">
        <v>36</v>
      </c>
      <c r="R626" s="45"/>
      <c r="S626" s="35" t="s">
        <v>15</v>
      </c>
      <c r="T626" s="866">
        <v>5</v>
      </c>
      <c r="U626" s="1004">
        <v>1</v>
      </c>
      <c r="V626" s="866" t="s">
        <v>14</v>
      </c>
      <c r="W626" s="1004"/>
      <c r="X626" s="999">
        <v>5</v>
      </c>
      <c r="Y626" s="1004"/>
      <c r="Z626" s="1000">
        <f>SUM(W626:Y626)</f>
        <v>5</v>
      </c>
      <c r="AA626" s="85"/>
      <c r="AB626" s="34"/>
      <c r="AC626" s="81"/>
      <c r="AD626" s="1262"/>
      <c r="AE626" s="1264"/>
      <c r="AF626" s="1247"/>
    </row>
    <row r="627" spans="1:32">
      <c r="A627" s="50"/>
      <c r="B627" s="25" t="s">
        <v>16</v>
      </c>
      <c r="C627" s="24" t="s">
        <v>1845</v>
      </c>
      <c r="D627" s="9"/>
      <c r="E627" s="130"/>
      <c r="F627" s="1241"/>
      <c r="G627" s="9" t="s">
        <v>16</v>
      </c>
      <c r="H627" s="9" t="s">
        <v>22</v>
      </c>
      <c r="I627" s="1243"/>
      <c r="J627" s="1245"/>
      <c r="K627" s="1248"/>
      <c r="L627" s="1269"/>
      <c r="M627" s="1280"/>
      <c r="N627" s="9" t="s">
        <v>16</v>
      </c>
      <c r="O627" s="135" t="s">
        <v>1115</v>
      </c>
      <c r="P627" s="1133"/>
      <c r="Q627" s="1126">
        <v>2</v>
      </c>
      <c r="R627" s="25"/>
      <c r="S627" s="9"/>
      <c r="T627" s="86"/>
      <c r="U627" s="1005">
        <v>2</v>
      </c>
      <c r="V627" s="86" t="s">
        <v>10</v>
      </c>
      <c r="W627" s="1005"/>
      <c r="X627" s="1000">
        <v>10</v>
      </c>
      <c r="Y627" s="1005"/>
      <c r="Z627" s="1000">
        <f>SUM(W627:Y627)</f>
        <v>10</v>
      </c>
      <c r="AA627" s="9"/>
      <c r="AB627" s="68"/>
      <c r="AC627" s="50"/>
      <c r="AD627" s="1263"/>
      <c r="AE627" s="1265"/>
      <c r="AF627" s="1248"/>
    </row>
    <row r="628" spans="1:32">
      <c r="A628" s="50"/>
      <c r="B628" s="25" t="s">
        <v>18</v>
      </c>
      <c r="C628" s="29" t="s">
        <v>38</v>
      </c>
      <c r="D628" s="9"/>
      <c r="E628" s="130"/>
      <c r="F628" s="1241"/>
      <c r="G628" s="9" t="s">
        <v>18</v>
      </c>
      <c r="H628" s="9" t="s">
        <v>19</v>
      </c>
      <c r="I628" s="1243"/>
      <c r="J628" s="1245"/>
      <c r="K628" s="1248"/>
      <c r="L628" s="1269"/>
      <c r="M628" s="1280"/>
      <c r="N628" s="9" t="s">
        <v>18</v>
      </c>
      <c r="O628" s="135" t="s">
        <v>17</v>
      </c>
      <c r="P628" s="1133">
        <v>2</v>
      </c>
      <c r="Q628" s="1126"/>
      <c r="R628" s="25"/>
      <c r="S628" s="9"/>
      <c r="T628" s="86"/>
      <c r="U628" s="1037">
        <v>3</v>
      </c>
      <c r="V628" s="32" t="s">
        <v>823</v>
      </c>
      <c r="W628" s="1005">
        <v>3</v>
      </c>
      <c r="X628" s="1000"/>
      <c r="Y628" s="1005"/>
      <c r="Z628" s="1000">
        <f>SUM(W628:Y628)</f>
        <v>3</v>
      </c>
      <c r="AA628" s="9"/>
      <c r="AB628" s="8"/>
      <c r="AC628" s="50"/>
      <c r="AD628" s="1263"/>
      <c r="AE628" s="1265"/>
      <c r="AF628" s="1248"/>
    </row>
    <row r="629" spans="1:32" ht="41.4">
      <c r="A629" s="50"/>
      <c r="B629" s="28" t="s">
        <v>12</v>
      </c>
      <c r="C629" s="27" t="s">
        <v>215</v>
      </c>
      <c r="D629" s="9"/>
      <c r="E629" s="130"/>
      <c r="F629" s="1241"/>
      <c r="G629" s="9"/>
      <c r="H629" s="51"/>
      <c r="I629" s="1243"/>
      <c r="J629" s="1245"/>
      <c r="K629" s="1248"/>
      <c r="L629" s="1269"/>
      <c r="M629" s="1280"/>
      <c r="N629" s="9" t="s">
        <v>12</v>
      </c>
      <c r="O629" s="135" t="s">
        <v>11</v>
      </c>
      <c r="P629" s="1133">
        <v>2</v>
      </c>
      <c r="Q629" s="1126"/>
      <c r="R629" s="73"/>
      <c r="S629" s="8"/>
      <c r="T629" s="30"/>
      <c r="U629" s="165">
        <v>4</v>
      </c>
      <c r="V629" s="71" t="s">
        <v>6</v>
      </c>
      <c r="W629" s="91"/>
      <c r="X629" s="30">
        <v>4</v>
      </c>
      <c r="Y629" s="91"/>
      <c r="Z629" s="1000">
        <f>SUM(W629:Y629)</f>
        <v>4</v>
      </c>
      <c r="AA629" s="9"/>
      <c r="AB629" s="8"/>
      <c r="AC629" s="1000"/>
      <c r="AD629" s="1263"/>
      <c r="AE629" s="1265"/>
      <c r="AF629" s="1248"/>
    </row>
    <row r="630" spans="1:32">
      <c r="A630" s="50"/>
      <c r="B630" s="28" t="s">
        <v>8</v>
      </c>
      <c r="C630" s="53" t="s">
        <v>1844</v>
      </c>
      <c r="D630" s="9"/>
      <c r="E630" s="130"/>
      <c r="F630" s="1241"/>
      <c r="G630" s="9"/>
      <c r="H630" s="51"/>
      <c r="I630" s="1243"/>
      <c r="J630" s="1245"/>
      <c r="K630" s="1248"/>
      <c r="L630" s="1269"/>
      <c r="M630" s="1280"/>
      <c r="N630" s="9" t="s">
        <v>8</v>
      </c>
      <c r="O630" s="135" t="s">
        <v>180</v>
      </c>
      <c r="P630" s="1133"/>
      <c r="Q630" s="1126">
        <v>85</v>
      </c>
      <c r="R630" s="73"/>
      <c r="S630" s="8"/>
      <c r="T630" s="86"/>
      <c r="U630" s="1143">
        <v>5</v>
      </c>
      <c r="V630" s="32" t="s">
        <v>5</v>
      </c>
      <c r="W630" s="1005">
        <v>1</v>
      </c>
      <c r="X630" s="1000"/>
      <c r="Y630" s="1005"/>
      <c r="Z630" s="1000">
        <f>SUM(W630:Y630)</f>
        <v>1</v>
      </c>
      <c r="AA630" s="9"/>
      <c r="AB630" s="8"/>
      <c r="AC630" s="1000"/>
      <c r="AD630" s="1263"/>
      <c r="AE630" s="1265"/>
      <c r="AF630" s="1248"/>
    </row>
    <row r="631" spans="1:32">
      <c r="A631" s="50"/>
      <c r="B631" s="28"/>
      <c r="C631" s="27"/>
      <c r="D631" s="9"/>
      <c r="E631" s="130"/>
      <c r="F631" s="1241"/>
      <c r="G631" s="9"/>
      <c r="H631" s="51"/>
      <c r="I631" s="1243"/>
      <c r="J631" s="1245"/>
      <c r="K631" s="1248"/>
      <c r="L631" s="1270"/>
      <c r="M631" s="1280"/>
      <c r="N631" s="9"/>
      <c r="O631" s="135"/>
      <c r="P631" s="1133"/>
      <c r="Q631" s="1126"/>
      <c r="R631" s="73"/>
      <c r="S631" s="8"/>
      <c r="T631" s="86"/>
      <c r="U631" s="955"/>
      <c r="V631" s="32"/>
      <c r="W631" s="1005"/>
      <c r="X631" s="1000"/>
      <c r="Y631" s="1005"/>
      <c r="Z631" s="30"/>
      <c r="AA631" s="9"/>
      <c r="AB631" s="8"/>
      <c r="AC631" s="1000"/>
      <c r="AD631" s="1263"/>
      <c r="AE631" s="1265"/>
      <c r="AF631" s="1248"/>
    </row>
    <row r="632" spans="1:32" ht="27.6">
      <c r="A632" s="65">
        <v>52</v>
      </c>
      <c r="B632" s="45" t="s">
        <v>25</v>
      </c>
      <c r="C632" s="44" t="s">
        <v>1843</v>
      </c>
      <c r="D632" s="35"/>
      <c r="E632" s="131"/>
      <c r="F632" s="1240" t="s">
        <v>1842</v>
      </c>
      <c r="G632" s="119" t="s">
        <v>25</v>
      </c>
      <c r="H632" s="82" t="s">
        <v>1614</v>
      </c>
      <c r="I632" s="1242">
        <v>1237</v>
      </c>
      <c r="J632" s="1244" t="s">
        <v>41</v>
      </c>
      <c r="K632" s="1247" t="s">
        <v>1841</v>
      </c>
      <c r="L632" s="1268" t="s">
        <v>46</v>
      </c>
      <c r="M632" s="1279" t="s">
        <v>46</v>
      </c>
      <c r="N632" s="85" t="s">
        <v>25</v>
      </c>
      <c r="O632" s="1162" t="s">
        <v>26</v>
      </c>
      <c r="P632" s="1132"/>
      <c r="Q632" s="1125">
        <v>139.5</v>
      </c>
      <c r="R632" s="45"/>
      <c r="S632" s="35" t="s">
        <v>15</v>
      </c>
      <c r="T632" s="866">
        <v>16</v>
      </c>
      <c r="U632" s="1004">
        <v>1</v>
      </c>
      <c r="V632" s="866" t="s">
        <v>3</v>
      </c>
      <c r="W632" s="35"/>
      <c r="X632" s="866"/>
      <c r="Y632" s="35">
        <v>3</v>
      </c>
      <c r="Z632" s="999">
        <f t="shared" ref="Z632:Z647" si="22">SUM(W632:Y632)</f>
        <v>3</v>
      </c>
      <c r="AA632" s="85"/>
      <c r="AB632" s="34"/>
      <c r="AC632" s="81"/>
      <c r="AD632" s="1262"/>
      <c r="AE632" s="1264"/>
      <c r="AF632" s="1247"/>
    </row>
    <row r="633" spans="1:32">
      <c r="A633" s="50"/>
      <c r="B633" s="25" t="s">
        <v>16</v>
      </c>
      <c r="C633" s="24" t="s">
        <v>1840</v>
      </c>
      <c r="D633" s="9"/>
      <c r="E633" s="130"/>
      <c r="F633" s="1241"/>
      <c r="G633" s="9" t="s">
        <v>16</v>
      </c>
      <c r="H633" s="9" t="s">
        <v>22</v>
      </c>
      <c r="I633" s="1243"/>
      <c r="J633" s="1245"/>
      <c r="K633" s="1248"/>
      <c r="L633" s="1269"/>
      <c r="M633" s="1280"/>
      <c r="N633" s="9" t="s">
        <v>16</v>
      </c>
      <c r="O633" s="72" t="s">
        <v>1839</v>
      </c>
      <c r="P633" s="1133"/>
      <c r="Q633" s="1126">
        <v>6</v>
      </c>
      <c r="R633" s="25"/>
      <c r="S633" s="9"/>
      <c r="T633" s="86"/>
      <c r="U633" s="1005">
        <v>2</v>
      </c>
      <c r="V633" s="86" t="s">
        <v>14</v>
      </c>
      <c r="W633" s="9">
        <v>8</v>
      </c>
      <c r="X633" s="86">
        <v>2</v>
      </c>
      <c r="Y633" s="9"/>
      <c r="Z633" s="1000">
        <f t="shared" si="22"/>
        <v>10</v>
      </c>
      <c r="AA633" s="9"/>
      <c r="AB633" s="68"/>
      <c r="AC633" s="50"/>
      <c r="AD633" s="1263"/>
      <c r="AE633" s="1265"/>
      <c r="AF633" s="1248"/>
    </row>
    <row r="634" spans="1:32">
      <c r="A634" s="50"/>
      <c r="B634" s="25" t="s">
        <v>18</v>
      </c>
      <c r="C634" s="29" t="s">
        <v>38</v>
      </c>
      <c r="D634" s="9"/>
      <c r="E634" s="130"/>
      <c r="F634" s="1241"/>
      <c r="G634" s="9" t="s">
        <v>18</v>
      </c>
      <c r="H634" s="9" t="s">
        <v>19</v>
      </c>
      <c r="I634" s="1243"/>
      <c r="J634" s="1245"/>
      <c r="K634" s="1248"/>
      <c r="L634" s="1269"/>
      <c r="M634" s="1280"/>
      <c r="N634" s="9" t="s">
        <v>18</v>
      </c>
      <c r="O634" s="72" t="s">
        <v>21</v>
      </c>
      <c r="P634" s="1133"/>
      <c r="Q634" s="1126">
        <v>9</v>
      </c>
      <c r="R634" s="25"/>
      <c r="S634" s="9"/>
      <c r="T634" s="86"/>
      <c r="U634" s="1005">
        <v>3</v>
      </c>
      <c r="V634" s="161" t="s">
        <v>142</v>
      </c>
      <c r="W634" s="1005">
        <v>2</v>
      </c>
      <c r="X634" s="1000"/>
      <c r="Y634" s="1005"/>
      <c r="Z634" s="1000">
        <f t="shared" si="22"/>
        <v>2</v>
      </c>
      <c r="AA634" s="9"/>
      <c r="AB634" s="68"/>
      <c r="AC634" s="50"/>
      <c r="AD634" s="1263"/>
      <c r="AE634" s="1265"/>
      <c r="AF634" s="1248"/>
    </row>
    <row r="635" spans="1:32" ht="41.4">
      <c r="A635" s="50"/>
      <c r="B635" s="28" t="s">
        <v>12</v>
      </c>
      <c r="C635" s="27" t="s">
        <v>215</v>
      </c>
      <c r="D635" s="9"/>
      <c r="E635" s="130"/>
      <c r="F635" s="1241"/>
      <c r="G635" s="9"/>
      <c r="H635" s="51"/>
      <c r="I635" s="1243"/>
      <c r="J635" s="1245"/>
      <c r="K635" s="1248"/>
      <c r="L635" s="1269"/>
      <c r="M635" s="1280"/>
      <c r="N635" s="9" t="s">
        <v>12</v>
      </c>
      <c r="O635" s="135" t="s">
        <v>17</v>
      </c>
      <c r="P635" s="1133">
        <v>1</v>
      </c>
      <c r="Q635" s="1126"/>
      <c r="R635" s="73"/>
      <c r="S635" s="8"/>
      <c r="T635" s="86"/>
      <c r="U635" s="1005">
        <v>4</v>
      </c>
      <c r="V635" s="32" t="s">
        <v>823</v>
      </c>
      <c r="W635" s="1005">
        <v>2</v>
      </c>
      <c r="X635" s="1000"/>
      <c r="Y635" s="1005">
        <v>2</v>
      </c>
      <c r="Z635" s="1000">
        <f t="shared" si="22"/>
        <v>4</v>
      </c>
      <c r="AA635" s="9"/>
      <c r="AB635" s="8"/>
      <c r="AC635" s="1000"/>
      <c r="AD635" s="1263"/>
      <c r="AE635" s="1265"/>
      <c r="AF635" s="1248"/>
    </row>
    <row r="636" spans="1:32">
      <c r="A636" s="50"/>
      <c r="B636" s="25" t="s">
        <v>8</v>
      </c>
      <c r="C636" s="53" t="s">
        <v>1838</v>
      </c>
      <c r="D636" s="9"/>
      <c r="E636" s="130"/>
      <c r="F636" s="1241"/>
      <c r="G636" s="9"/>
      <c r="H636" s="51"/>
      <c r="I636" s="1243"/>
      <c r="J636" s="1245"/>
      <c r="K636" s="1248"/>
      <c r="L636" s="1269"/>
      <c r="M636" s="1280"/>
      <c r="N636" s="9" t="s">
        <v>8</v>
      </c>
      <c r="O636" s="135" t="s">
        <v>11</v>
      </c>
      <c r="P636" s="1133">
        <v>1</v>
      </c>
      <c r="Q636" s="1126"/>
      <c r="R636" s="73"/>
      <c r="S636" s="8"/>
      <c r="T636" s="86"/>
      <c r="U636" s="1005">
        <v>5</v>
      </c>
      <c r="V636" s="32" t="s">
        <v>140</v>
      </c>
      <c r="W636" s="1005"/>
      <c r="X636" s="1000"/>
      <c r="Y636" s="1005">
        <v>1</v>
      </c>
      <c r="Z636" s="1000">
        <f t="shared" si="22"/>
        <v>1</v>
      </c>
      <c r="AA636" s="9"/>
      <c r="AB636" s="8"/>
      <c r="AC636" s="1000"/>
      <c r="AD636" s="1263"/>
      <c r="AE636" s="1265"/>
      <c r="AF636" s="1248"/>
    </row>
    <row r="637" spans="1:32">
      <c r="A637" s="50"/>
      <c r="B637" s="28"/>
      <c r="C637" s="27"/>
      <c r="D637" s="9"/>
      <c r="E637" s="130"/>
      <c r="F637" s="1241"/>
      <c r="G637" s="9"/>
      <c r="H637" s="51"/>
      <c r="I637" s="1243"/>
      <c r="J637" s="1245"/>
      <c r="K637" s="1248"/>
      <c r="L637" s="1269"/>
      <c r="M637" s="1280"/>
      <c r="N637" s="9" t="s">
        <v>57</v>
      </c>
      <c r="O637" s="135" t="s">
        <v>7</v>
      </c>
      <c r="P637" s="1133"/>
      <c r="Q637" s="1126">
        <v>55</v>
      </c>
      <c r="R637" s="73"/>
      <c r="S637" s="8"/>
      <c r="T637" s="86"/>
      <c r="U637" s="1005">
        <v>6</v>
      </c>
      <c r="V637" s="32" t="s">
        <v>34</v>
      </c>
      <c r="W637" s="1005"/>
      <c r="X637" s="1000"/>
      <c r="Y637" s="1005">
        <v>1</v>
      </c>
      <c r="Z637" s="1000">
        <f t="shared" si="22"/>
        <v>1</v>
      </c>
      <c r="AA637" s="9"/>
      <c r="AB637" s="8"/>
      <c r="AC637" s="1000"/>
      <c r="AD637" s="1263"/>
      <c r="AE637" s="1265"/>
      <c r="AF637" s="1248"/>
    </row>
    <row r="638" spans="1:32">
      <c r="A638" s="50"/>
      <c r="B638" s="28"/>
      <c r="C638" s="27"/>
      <c r="D638" s="9"/>
      <c r="E638" s="130"/>
      <c r="F638" s="1241"/>
      <c r="G638" s="9"/>
      <c r="H638" s="51"/>
      <c r="I638" s="1243"/>
      <c r="J638" s="1245"/>
      <c r="K638" s="1248"/>
      <c r="L638" s="1269"/>
      <c r="M638" s="1280"/>
      <c r="N638" s="9"/>
      <c r="O638" s="135"/>
      <c r="P638" s="1133"/>
      <c r="Q638" s="1126"/>
      <c r="R638" s="73"/>
      <c r="S638" s="8"/>
      <c r="T638" s="86"/>
      <c r="U638" s="1005">
        <v>7</v>
      </c>
      <c r="V638" s="32" t="s">
        <v>1154</v>
      </c>
      <c r="W638" s="1005">
        <v>56</v>
      </c>
      <c r="X638" s="1000"/>
      <c r="Y638" s="1005"/>
      <c r="Z638" s="1000">
        <f t="shared" si="22"/>
        <v>56</v>
      </c>
      <c r="AA638" s="9"/>
      <c r="AB638" s="8"/>
      <c r="AC638" s="1000"/>
      <c r="AD638" s="1263"/>
      <c r="AE638" s="1265"/>
      <c r="AF638" s="1248"/>
    </row>
    <row r="639" spans="1:32">
      <c r="A639" s="50"/>
      <c r="B639" s="28"/>
      <c r="C639" s="27"/>
      <c r="D639" s="9"/>
      <c r="E639" s="130"/>
      <c r="F639" s="1241"/>
      <c r="G639" s="9"/>
      <c r="H639" s="51"/>
      <c r="I639" s="1243"/>
      <c r="J639" s="1245"/>
      <c r="K639" s="1248"/>
      <c r="L639" s="1269"/>
      <c r="M639" s="1280"/>
      <c r="N639" s="929" t="s">
        <v>1835</v>
      </c>
      <c r="O639" s="135"/>
      <c r="P639" s="1133"/>
      <c r="Q639" s="1126"/>
      <c r="R639" s="73"/>
      <c r="S639" s="8"/>
      <c r="T639" s="86"/>
      <c r="U639" s="1005">
        <v>8</v>
      </c>
      <c r="V639" s="32" t="s">
        <v>1413</v>
      </c>
      <c r="W639" s="1005">
        <v>21</v>
      </c>
      <c r="X639" s="1000"/>
      <c r="Y639" s="1005"/>
      <c r="Z639" s="1000">
        <f t="shared" si="22"/>
        <v>21</v>
      </c>
      <c r="AA639" s="9"/>
      <c r="AB639" s="8"/>
      <c r="AC639" s="1000"/>
      <c r="AD639" s="1263"/>
      <c r="AE639" s="1265"/>
      <c r="AF639" s="1248"/>
    </row>
    <row r="640" spans="1:32" ht="27.6">
      <c r="A640" s="50"/>
      <c r="B640" s="28"/>
      <c r="C640" s="27"/>
      <c r="D640" s="9"/>
      <c r="E640" s="130"/>
      <c r="F640" s="1241"/>
      <c r="G640" s="9"/>
      <c r="H640" s="51"/>
      <c r="I640" s="1243"/>
      <c r="J640" s="1245"/>
      <c r="K640" s="1248"/>
      <c r="L640" s="1269"/>
      <c r="M640" s="1280"/>
      <c r="N640" s="85" t="s">
        <v>25</v>
      </c>
      <c r="O640" s="1162" t="s">
        <v>26</v>
      </c>
      <c r="P640" s="1133"/>
      <c r="Q640" s="1126">
        <v>138</v>
      </c>
      <c r="R640" s="73"/>
      <c r="S640" s="8"/>
      <c r="T640" s="86"/>
      <c r="U640" s="1005">
        <v>9</v>
      </c>
      <c r="V640" s="32" t="s">
        <v>1811</v>
      </c>
      <c r="W640" s="1005">
        <v>13</v>
      </c>
      <c r="X640" s="1000"/>
      <c r="Y640" s="1005"/>
      <c r="Z640" s="1000">
        <f t="shared" si="22"/>
        <v>13</v>
      </c>
      <c r="AA640" s="9"/>
      <c r="AB640" s="8"/>
      <c r="AC640" s="1000"/>
      <c r="AD640" s="1263"/>
      <c r="AE640" s="1265"/>
      <c r="AF640" s="1248"/>
    </row>
    <row r="641" spans="1:32">
      <c r="A641" s="50"/>
      <c r="B641" s="28"/>
      <c r="C641" s="27"/>
      <c r="D641" s="9"/>
      <c r="E641" s="130"/>
      <c r="F641" s="1241"/>
      <c r="G641" s="9"/>
      <c r="H641" s="51"/>
      <c r="I641" s="1243"/>
      <c r="J641" s="1245"/>
      <c r="K641" s="1248"/>
      <c r="L641" s="1269"/>
      <c r="M641" s="1280"/>
      <c r="N641" s="9" t="s">
        <v>16</v>
      </c>
      <c r="O641" s="72" t="s">
        <v>21</v>
      </c>
      <c r="P641" s="1133"/>
      <c r="Q641" s="1126">
        <v>6</v>
      </c>
      <c r="R641" s="73"/>
      <c r="S641" s="8"/>
      <c r="T641" s="86"/>
      <c r="U641" s="1005">
        <v>10</v>
      </c>
      <c r="V641" s="32" t="s">
        <v>1837</v>
      </c>
      <c r="W641" s="1005">
        <v>2</v>
      </c>
      <c r="X641" s="1000"/>
      <c r="Y641" s="1005"/>
      <c r="Z641" s="1000">
        <f t="shared" si="22"/>
        <v>2</v>
      </c>
      <c r="AA641" s="9"/>
      <c r="AB641" s="8"/>
      <c r="AC641" s="1000"/>
      <c r="AD641" s="1263"/>
      <c r="AE641" s="1265"/>
      <c r="AF641" s="1248"/>
    </row>
    <row r="642" spans="1:32">
      <c r="A642" s="50"/>
      <c r="B642" s="28"/>
      <c r="C642" s="27"/>
      <c r="D642" s="9"/>
      <c r="E642" s="130"/>
      <c r="F642" s="1241"/>
      <c r="G642" s="9"/>
      <c r="H642" s="51"/>
      <c r="I642" s="1243"/>
      <c r="J642" s="1245"/>
      <c r="K642" s="1248"/>
      <c r="L642" s="1269"/>
      <c r="M642" s="1280"/>
      <c r="N642" s="9" t="s">
        <v>18</v>
      </c>
      <c r="O642" s="72" t="s">
        <v>17</v>
      </c>
      <c r="P642" s="1133">
        <v>1</v>
      </c>
      <c r="Q642" s="1126"/>
      <c r="R642" s="73"/>
      <c r="S642" s="8"/>
      <c r="T642" s="86"/>
      <c r="U642" s="1005">
        <v>11</v>
      </c>
      <c r="V642" s="32" t="s">
        <v>4</v>
      </c>
      <c r="W642" s="1005">
        <v>2</v>
      </c>
      <c r="X642" s="1000"/>
      <c r="Y642" s="1005"/>
      <c r="Z642" s="1000">
        <f t="shared" si="22"/>
        <v>2</v>
      </c>
      <c r="AA642" s="9"/>
      <c r="AB642" s="8"/>
      <c r="AC642" s="1000"/>
      <c r="AD642" s="1263"/>
      <c r="AE642" s="1265"/>
      <c r="AF642" s="1248"/>
    </row>
    <row r="643" spans="1:32">
      <c r="A643" s="50"/>
      <c r="B643" s="28"/>
      <c r="C643" s="27"/>
      <c r="D643" s="9"/>
      <c r="E643" s="130"/>
      <c r="F643" s="1241"/>
      <c r="G643" s="9"/>
      <c r="H643" s="51"/>
      <c r="I643" s="1243"/>
      <c r="J643" s="1245"/>
      <c r="K643" s="1248"/>
      <c r="L643" s="1269"/>
      <c r="M643" s="1280"/>
      <c r="N643" s="9" t="s">
        <v>12</v>
      </c>
      <c r="O643" s="135" t="s">
        <v>11</v>
      </c>
      <c r="P643" s="1133">
        <v>1</v>
      </c>
      <c r="Q643" s="1126"/>
      <c r="R643" s="73"/>
      <c r="S643" s="8"/>
      <c r="T643" s="86"/>
      <c r="U643" s="1005">
        <v>12</v>
      </c>
      <c r="V643" s="32" t="s">
        <v>249</v>
      </c>
      <c r="W643" s="1005">
        <v>29</v>
      </c>
      <c r="X643" s="1000"/>
      <c r="Y643" s="1005"/>
      <c r="Z643" s="1000">
        <f t="shared" si="22"/>
        <v>29</v>
      </c>
      <c r="AA643" s="9"/>
      <c r="AB643" s="8"/>
      <c r="AC643" s="1000"/>
      <c r="AD643" s="1263"/>
      <c r="AE643" s="1265"/>
      <c r="AF643" s="1248"/>
    </row>
    <row r="644" spans="1:32">
      <c r="A644" s="50"/>
      <c r="B644" s="28"/>
      <c r="C644" s="27"/>
      <c r="D644" s="9"/>
      <c r="E644" s="130"/>
      <c r="F644" s="1241"/>
      <c r="G644" s="9"/>
      <c r="H644" s="51"/>
      <c r="I644" s="1243"/>
      <c r="J644" s="1245"/>
      <c r="K644" s="1248"/>
      <c r="L644" s="1269"/>
      <c r="M644" s="1280"/>
      <c r="N644" s="9"/>
      <c r="O644" s="135"/>
      <c r="P644" s="1133"/>
      <c r="Q644" s="1126"/>
      <c r="R644" s="73"/>
      <c r="S644" s="8"/>
      <c r="T644" s="86"/>
      <c r="U644" s="1005">
        <v>13</v>
      </c>
      <c r="V644" s="32" t="s">
        <v>50</v>
      </c>
      <c r="W644" s="1005">
        <v>2</v>
      </c>
      <c r="X644" s="1000"/>
      <c r="Y644" s="1005"/>
      <c r="Z644" s="1000">
        <f t="shared" si="22"/>
        <v>2</v>
      </c>
      <c r="AA644" s="9"/>
      <c r="AB644" s="8"/>
      <c r="AC644" s="1000"/>
      <c r="AD644" s="1263"/>
      <c r="AE644" s="1265"/>
      <c r="AF644" s="1248"/>
    </row>
    <row r="645" spans="1:32">
      <c r="A645" s="50"/>
      <c r="B645" s="28"/>
      <c r="C645" s="27"/>
      <c r="D645" s="9"/>
      <c r="E645" s="130"/>
      <c r="F645" s="1241"/>
      <c r="G645" s="9"/>
      <c r="H645" s="51"/>
      <c r="I645" s="1243"/>
      <c r="J645" s="1245"/>
      <c r="K645" s="1248"/>
      <c r="L645" s="1269"/>
      <c r="M645" s="1280"/>
      <c r="N645" s="9"/>
      <c r="O645" s="135"/>
      <c r="P645" s="1133"/>
      <c r="Q645" s="1126"/>
      <c r="R645" s="73"/>
      <c r="S645" s="8"/>
      <c r="T645" s="86"/>
      <c r="U645" s="1005">
        <v>14</v>
      </c>
      <c r="V645" s="32" t="s">
        <v>1836</v>
      </c>
      <c r="W645" s="1005">
        <v>13</v>
      </c>
      <c r="X645" s="1000"/>
      <c r="Y645" s="1005"/>
      <c r="Z645" s="1000">
        <f t="shared" si="22"/>
        <v>13</v>
      </c>
      <c r="AA645" s="9"/>
      <c r="AB645" s="8"/>
      <c r="AC645" s="1000"/>
      <c r="AD645" s="1263"/>
      <c r="AE645" s="1265"/>
      <c r="AF645" s="1248"/>
    </row>
    <row r="646" spans="1:32">
      <c r="A646" s="50"/>
      <c r="B646" s="28"/>
      <c r="C646" s="27"/>
      <c r="D646" s="9"/>
      <c r="E646" s="130"/>
      <c r="F646" s="1241"/>
      <c r="G646" s="9"/>
      <c r="H646" s="51"/>
      <c r="I646" s="1243"/>
      <c r="J646" s="1245"/>
      <c r="K646" s="1248"/>
      <c r="L646" s="1269"/>
      <c r="M646" s="1280"/>
      <c r="N646" s="929" t="s">
        <v>1834</v>
      </c>
      <c r="O646" s="135"/>
      <c r="P646" s="1133"/>
      <c r="Q646" s="1126"/>
      <c r="R646" s="73"/>
      <c r="S646" s="8"/>
      <c r="T646" s="86"/>
      <c r="U646" s="1005">
        <v>15</v>
      </c>
      <c r="V646" s="32" t="s">
        <v>136</v>
      </c>
      <c r="W646" s="1005">
        <v>16</v>
      </c>
      <c r="X646" s="1000"/>
      <c r="Y646" s="1005"/>
      <c r="Z646" s="1000">
        <f t="shared" si="22"/>
        <v>16</v>
      </c>
      <c r="AA646" s="9"/>
      <c r="AB646" s="8"/>
      <c r="AC646" s="1000"/>
      <c r="AD646" s="1263"/>
      <c r="AE646" s="1265"/>
      <c r="AF646" s="1248"/>
    </row>
    <row r="647" spans="1:32" ht="27.6">
      <c r="A647" s="50"/>
      <c r="B647" s="28"/>
      <c r="C647" s="27"/>
      <c r="D647" s="9"/>
      <c r="E647" s="130"/>
      <c r="F647" s="1241"/>
      <c r="G647" s="9"/>
      <c r="H647" s="51"/>
      <c r="I647" s="1243"/>
      <c r="J647" s="1245"/>
      <c r="K647" s="1248"/>
      <c r="L647" s="1269"/>
      <c r="M647" s="1280"/>
      <c r="N647" s="85" t="s">
        <v>25</v>
      </c>
      <c r="O647" s="1162" t="s">
        <v>26</v>
      </c>
      <c r="P647" s="1133"/>
      <c r="Q647" s="1126">
        <v>133</v>
      </c>
      <c r="R647" s="73"/>
      <c r="S647" s="8"/>
      <c r="T647" s="86"/>
      <c r="U647" s="1005">
        <v>16</v>
      </c>
      <c r="V647" s="32" t="s">
        <v>1662</v>
      </c>
      <c r="W647" s="1005">
        <v>2</v>
      </c>
      <c r="X647" s="1000"/>
      <c r="Y647" s="1005"/>
      <c r="Z647" s="1000">
        <f t="shared" si="22"/>
        <v>2</v>
      </c>
      <c r="AA647" s="9"/>
      <c r="AB647" s="8"/>
      <c r="AC647" s="1000"/>
      <c r="AD647" s="1263"/>
      <c r="AE647" s="1265"/>
      <c r="AF647" s="1248"/>
    </row>
    <row r="648" spans="1:32">
      <c r="A648" s="50"/>
      <c r="B648" s="28"/>
      <c r="C648" s="27"/>
      <c r="D648" s="9"/>
      <c r="E648" s="130"/>
      <c r="F648" s="1241"/>
      <c r="G648" s="9"/>
      <c r="H648" s="51"/>
      <c r="I648" s="1243"/>
      <c r="J648" s="1245"/>
      <c r="K648" s="1248"/>
      <c r="L648" s="1269"/>
      <c r="M648" s="1280"/>
      <c r="N648" s="9" t="s">
        <v>16</v>
      </c>
      <c r="O648" s="72" t="s">
        <v>54</v>
      </c>
      <c r="P648" s="1133"/>
      <c r="Q648" s="1126">
        <v>30</v>
      </c>
      <c r="R648" s="73"/>
      <c r="S648" s="8"/>
      <c r="T648" s="86"/>
      <c r="U648" s="1037"/>
      <c r="V648" s="32"/>
      <c r="W648" s="1005"/>
      <c r="X648" s="1000"/>
      <c r="Y648" s="1005"/>
      <c r="Z648" s="30"/>
      <c r="AA648" s="9"/>
      <c r="AB648" s="8"/>
      <c r="AC648" s="1000"/>
      <c r="AD648" s="1263"/>
      <c r="AE648" s="1265"/>
      <c r="AF648" s="1248"/>
    </row>
    <row r="649" spans="1:32">
      <c r="A649" s="50"/>
      <c r="B649" s="28"/>
      <c r="C649" s="27"/>
      <c r="D649" s="9"/>
      <c r="E649" s="130"/>
      <c r="F649" s="1241"/>
      <c r="G649" s="9"/>
      <c r="H649" s="51"/>
      <c r="I649" s="1243"/>
      <c r="J649" s="1245"/>
      <c r="K649" s="1248"/>
      <c r="L649" s="1269"/>
      <c r="M649" s="1280"/>
      <c r="N649" s="9" t="s">
        <v>18</v>
      </c>
      <c r="O649" s="72" t="s">
        <v>21</v>
      </c>
      <c r="P649" s="1133"/>
      <c r="Q649" s="1126">
        <v>14</v>
      </c>
      <c r="R649" s="73"/>
      <c r="S649" s="8"/>
      <c r="T649" s="86"/>
      <c r="U649" s="1037"/>
      <c r="V649" s="32"/>
      <c r="W649" s="1005"/>
      <c r="X649" s="1000"/>
      <c r="Y649" s="1005"/>
      <c r="Z649" s="30"/>
      <c r="AA649" s="9"/>
      <c r="AB649" s="8"/>
      <c r="AC649" s="1000"/>
      <c r="AD649" s="1263"/>
      <c r="AE649" s="1265"/>
      <c r="AF649" s="1248"/>
    </row>
    <row r="650" spans="1:32">
      <c r="A650" s="50"/>
      <c r="B650" s="28"/>
      <c r="C650" s="27"/>
      <c r="D650" s="9"/>
      <c r="E650" s="130"/>
      <c r="F650" s="1241"/>
      <c r="G650" s="9"/>
      <c r="H650" s="51"/>
      <c r="I650" s="1243"/>
      <c r="J650" s="1245"/>
      <c r="K650" s="1248"/>
      <c r="L650" s="1269"/>
      <c r="M650" s="1280"/>
      <c r="N650" s="9" t="s">
        <v>12</v>
      </c>
      <c r="O650" s="135" t="s">
        <v>17</v>
      </c>
      <c r="P650" s="1133">
        <v>1</v>
      </c>
      <c r="Q650" s="1126"/>
      <c r="R650" s="73"/>
      <c r="S650" s="8"/>
      <c r="T650" s="86"/>
      <c r="U650" s="1037"/>
      <c r="V650" s="32"/>
      <c r="W650" s="1005"/>
      <c r="X650" s="1000"/>
      <c r="Y650" s="1005"/>
      <c r="Z650" s="30"/>
      <c r="AA650" s="9"/>
      <c r="AB650" s="8"/>
      <c r="AC650" s="1000"/>
      <c r="AD650" s="1263"/>
      <c r="AE650" s="1265"/>
      <c r="AF650" s="1248"/>
    </row>
    <row r="651" spans="1:32">
      <c r="A651" s="50"/>
      <c r="B651" s="28"/>
      <c r="C651" s="27"/>
      <c r="D651" s="9"/>
      <c r="E651" s="130"/>
      <c r="F651" s="1241"/>
      <c r="G651" s="9"/>
      <c r="H651" s="51"/>
      <c r="I651" s="1243"/>
      <c r="J651" s="1245"/>
      <c r="K651" s="1248"/>
      <c r="L651" s="1269"/>
      <c r="M651" s="1280"/>
      <c r="N651" s="9" t="s">
        <v>8</v>
      </c>
      <c r="O651" s="135" t="s">
        <v>11</v>
      </c>
      <c r="P651" s="1133">
        <v>1</v>
      </c>
      <c r="Q651" s="1126"/>
      <c r="R651" s="73"/>
      <c r="S651" s="8"/>
      <c r="T651" s="86"/>
      <c r="U651" s="1037"/>
      <c r="V651" s="32"/>
      <c r="W651" s="1005"/>
      <c r="X651" s="1000"/>
      <c r="Y651" s="1005"/>
      <c r="Z651" s="30"/>
      <c r="AA651" s="9"/>
      <c r="AB651" s="8"/>
      <c r="AC651" s="1000"/>
      <c r="AD651" s="1263"/>
      <c r="AE651" s="1265"/>
      <c r="AF651" s="1248"/>
    </row>
    <row r="652" spans="1:32">
      <c r="A652" s="50"/>
      <c r="B652" s="28"/>
      <c r="C652" s="27"/>
      <c r="D652" s="9"/>
      <c r="E652" s="130"/>
      <c r="F652" s="1241"/>
      <c r="G652" s="9"/>
      <c r="H652" s="51"/>
      <c r="I652" s="1243"/>
      <c r="J652" s="1245"/>
      <c r="K652" s="1248"/>
      <c r="L652" s="1269"/>
      <c r="M652" s="1280"/>
      <c r="N652" s="9" t="s">
        <v>57</v>
      </c>
      <c r="O652" s="135" t="s">
        <v>7</v>
      </c>
      <c r="P652" s="1133"/>
      <c r="Q652" s="1126">
        <v>144</v>
      </c>
      <c r="R652" s="73"/>
      <c r="S652" s="8"/>
      <c r="T652" s="86"/>
      <c r="U652" s="1037"/>
      <c r="V652" s="32"/>
      <c r="W652" s="1005"/>
      <c r="X652" s="1000"/>
      <c r="Y652" s="1005"/>
      <c r="Z652" s="30"/>
      <c r="AA652" s="9"/>
      <c r="AB652" s="8"/>
      <c r="AC652" s="1000"/>
      <c r="AD652" s="1263"/>
      <c r="AE652" s="1265"/>
      <c r="AF652" s="1248"/>
    </row>
    <row r="653" spans="1:32">
      <c r="A653" s="50"/>
      <c r="B653" s="28"/>
      <c r="C653" s="27"/>
      <c r="D653" s="9"/>
      <c r="E653" s="130"/>
      <c r="F653" s="1241"/>
      <c r="G653" s="9"/>
      <c r="H653" s="51"/>
      <c r="I653" s="1243"/>
      <c r="J653" s="1245"/>
      <c r="K653" s="1248"/>
      <c r="L653" s="1269"/>
      <c r="M653" s="1280"/>
      <c r="N653" s="9"/>
      <c r="O653" s="135"/>
      <c r="P653" s="1133"/>
      <c r="Q653" s="1126"/>
      <c r="R653" s="73"/>
      <c r="S653" s="8"/>
      <c r="T653" s="86"/>
      <c r="U653" s="1037"/>
      <c r="V653" s="32"/>
      <c r="W653" s="1005"/>
      <c r="X653" s="1000"/>
      <c r="Y653" s="1005"/>
      <c r="Z653" s="30"/>
      <c r="AA653" s="9"/>
      <c r="AB653" s="8"/>
      <c r="AC653" s="1000"/>
      <c r="AD653" s="1263"/>
      <c r="AE653" s="1265"/>
      <c r="AF653" s="1248"/>
    </row>
    <row r="654" spans="1:32">
      <c r="A654" s="50"/>
      <c r="B654" s="28"/>
      <c r="C654" s="27"/>
      <c r="D654" s="9"/>
      <c r="E654" s="130"/>
      <c r="F654" s="1241"/>
      <c r="G654" s="9"/>
      <c r="H654" s="51"/>
      <c r="I654" s="1243"/>
      <c r="J654" s="1245"/>
      <c r="K654" s="1248"/>
      <c r="L654" s="1269"/>
      <c r="M654" s="1280"/>
      <c r="N654" s="9"/>
      <c r="O654" s="135"/>
      <c r="P654" s="1133"/>
      <c r="Q654" s="1126"/>
      <c r="R654" s="73"/>
      <c r="S654" s="8"/>
      <c r="T654" s="86"/>
      <c r="U654" s="1037"/>
      <c r="V654" s="32"/>
      <c r="W654" s="1005"/>
      <c r="X654" s="1000"/>
      <c r="Y654" s="1005"/>
      <c r="Z654" s="30"/>
      <c r="AA654" s="9"/>
      <c r="AB654" s="8"/>
      <c r="AC654" s="1000"/>
      <c r="AD654" s="1263"/>
      <c r="AE654" s="1265"/>
      <c r="AF654" s="1248"/>
    </row>
    <row r="655" spans="1:32">
      <c r="A655" s="50"/>
      <c r="B655" s="28"/>
      <c r="C655" s="27"/>
      <c r="D655" s="9"/>
      <c r="E655" s="130"/>
      <c r="F655" s="1241"/>
      <c r="G655" s="9"/>
      <c r="H655" s="51"/>
      <c r="I655" s="1243"/>
      <c r="J655" s="1245"/>
      <c r="K655" s="1248"/>
      <c r="L655" s="1269"/>
      <c r="M655" s="1280"/>
      <c r="N655" s="929" t="s">
        <v>1833</v>
      </c>
      <c r="O655" s="135"/>
      <c r="P655" s="1133"/>
      <c r="Q655" s="1126"/>
      <c r="R655" s="73"/>
      <c r="S655" s="8"/>
      <c r="T655" s="86"/>
      <c r="U655" s="1037"/>
      <c r="V655" s="32"/>
      <c r="W655" s="1005"/>
      <c r="X655" s="1000"/>
      <c r="Y655" s="1005"/>
      <c r="Z655" s="30"/>
      <c r="AA655" s="9"/>
      <c r="AB655" s="8"/>
      <c r="AC655" s="1000"/>
      <c r="AD655" s="1263"/>
      <c r="AE655" s="1265"/>
      <c r="AF655" s="1248"/>
    </row>
    <row r="656" spans="1:32" ht="27.6">
      <c r="A656" s="50"/>
      <c r="B656" s="28"/>
      <c r="C656" s="27"/>
      <c r="D656" s="9"/>
      <c r="E656" s="130"/>
      <c r="F656" s="1241"/>
      <c r="G656" s="9"/>
      <c r="H656" s="51"/>
      <c r="I656" s="1243"/>
      <c r="J656" s="1245"/>
      <c r="K656" s="1248"/>
      <c r="L656" s="1269"/>
      <c r="M656" s="1280"/>
      <c r="N656" s="85" t="s">
        <v>25</v>
      </c>
      <c r="O656" s="1162" t="s">
        <v>65</v>
      </c>
      <c r="P656" s="1133"/>
      <c r="Q656" s="1126">
        <v>98</v>
      </c>
      <c r="R656" s="73"/>
      <c r="S656" s="8"/>
      <c r="T656" s="86"/>
      <c r="U656" s="1037"/>
      <c r="V656" s="32"/>
      <c r="W656" s="1005"/>
      <c r="X656" s="1000"/>
      <c r="Y656" s="1005"/>
      <c r="Z656" s="30"/>
      <c r="AA656" s="9"/>
      <c r="AB656" s="8"/>
      <c r="AC656" s="1000"/>
      <c r="AD656" s="1263"/>
      <c r="AE656" s="1265"/>
      <c r="AF656" s="1248"/>
    </row>
    <row r="657" spans="1:32">
      <c r="A657" s="50"/>
      <c r="B657" s="28"/>
      <c r="C657" s="27"/>
      <c r="D657" s="9"/>
      <c r="E657" s="130"/>
      <c r="F657" s="1241"/>
      <c r="G657" s="9"/>
      <c r="H657" s="51"/>
      <c r="I657" s="1243"/>
      <c r="J657" s="1245"/>
      <c r="K657" s="1248"/>
      <c r="L657" s="1269"/>
      <c r="M657" s="1280"/>
      <c r="N657" s="9" t="s">
        <v>16</v>
      </c>
      <c r="O657" s="72" t="s">
        <v>21</v>
      </c>
      <c r="P657" s="1133"/>
      <c r="Q657" s="1126">
        <v>7</v>
      </c>
      <c r="R657" s="73"/>
      <c r="S657" s="8"/>
      <c r="T657" s="86"/>
      <c r="U657" s="1037"/>
      <c r="V657" s="32"/>
      <c r="W657" s="1005"/>
      <c r="X657" s="1000"/>
      <c r="Y657" s="1005"/>
      <c r="Z657" s="30"/>
      <c r="AA657" s="9"/>
      <c r="AB657" s="8"/>
      <c r="AC657" s="1000"/>
      <c r="AD657" s="1263"/>
      <c r="AE657" s="1265"/>
      <c r="AF657" s="1248"/>
    </row>
    <row r="658" spans="1:32">
      <c r="A658" s="50"/>
      <c r="B658" s="28"/>
      <c r="C658" s="27"/>
      <c r="D658" s="9"/>
      <c r="E658" s="130"/>
      <c r="F658" s="1241"/>
      <c r="G658" s="9"/>
      <c r="H658" s="51"/>
      <c r="I658" s="1243"/>
      <c r="J658" s="1245"/>
      <c r="K658" s="1248"/>
      <c r="L658" s="1269"/>
      <c r="M658" s="1280"/>
      <c r="N658" s="9" t="s">
        <v>18</v>
      </c>
      <c r="O658" s="72" t="s">
        <v>17</v>
      </c>
      <c r="P658" s="1133">
        <v>1</v>
      </c>
      <c r="Q658" s="1126"/>
      <c r="R658" s="73"/>
      <c r="S658" s="8"/>
      <c r="T658" s="86"/>
      <c r="U658" s="1037"/>
      <c r="V658" s="32"/>
      <c r="W658" s="1005"/>
      <c r="X658" s="1000"/>
      <c r="Y658" s="1005"/>
      <c r="Z658" s="30"/>
      <c r="AA658" s="9"/>
      <c r="AB658" s="8"/>
      <c r="AC658" s="1000"/>
      <c r="AD658" s="1263"/>
      <c r="AE658" s="1265"/>
      <c r="AF658" s="1248"/>
    </row>
    <row r="659" spans="1:32" s="1083" customFormat="1">
      <c r="A659" s="47"/>
      <c r="B659" s="21"/>
      <c r="C659" s="49"/>
      <c r="D659" s="11"/>
      <c r="E659" s="120"/>
      <c r="F659" s="1275"/>
      <c r="G659" s="11"/>
      <c r="H659" s="48"/>
      <c r="I659" s="1259"/>
      <c r="J659" s="1246"/>
      <c r="K659" s="1249"/>
      <c r="L659" s="1270"/>
      <c r="M659" s="1281"/>
      <c r="N659" s="11" t="s">
        <v>12</v>
      </c>
      <c r="O659" s="156" t="s">
        <v>11</v>
      </c>
      <c r="P659" s="1134">
        <v>1</v>
      </c>
      <c r="Q659" s="1127"/>
      <c r="R659" s="1088"/>
      <c r="S659" s="10"/>
      <c r="T659" s="102"/>
      <c r="U659" s="14"/>
      <c r="V659" s="13"/>
      <c r="W659" s="1127"/>
      <c r="X659" s="1134"/>
      <c r="Y659" s="1127"/>
      <c r="Z659" s="12"/>
      <c r="AA659" s="11"/>
      <c r="AB659" s="10"/>
      <c r="AC659" s="1134"/>
      <c r="AD659" s="1273"/>
      <c r="AE659" s="1271"/>
      <c r="AF659" s="1249"/>
    </row>
    <row r="660" spans="1:32" ht="27.6">
      <c r="A660" s="168">
        <v>53</v>
      </c>
      <c r="B660" s="73" t="s">
        <v>25</v>
      </c>
      <c r="C660" s="29" t="s">
        <v>1832</v>
      </c>
      <c r="D660" s="9"/>
      <c r="E660" s="130"/>
      <c r="F660" s="1241" t="s">
        <v>1831</v>
      </c>
      <c r="G660" s="141" t="s">
        <v>25</v>
      </c>
      <c r="H660" s="68" t="s">
        <v>1614</v>
      </c>
      <c r="I660" s="1243">
        <v>642.01900000000001</v>
      </c>
      <c r="J660" s="1245" t="s">
        <v>41</v>
      </c>
      <c r="K660" s="1248" t="s">
        <v>1830</v>
      </c>
      <c r="L660" s="1269" t="s">
        <v>46</v>
      </c>
      <c r="M660" s="1280" t="s">
        <v>46</v>
      </c>
      <c r="N660" s="72" t="s">
        <v>25</v>
      </c>
      <c r="O660" s="135" t="s">
        <v>26</v>
      </c>
      <c r="P660" s="1133"/>
      <c r="Q660" s="1126">
        <v>57.72</v>
      </c>
      <c r="R660" s="73"/>
      <c r="S660" s="9" t="s">
        <v>15</v>
      </c>
      <c r="T660" s="86">
        <v>11</v>
      </c>
      <c r="U660" s="1005">
        <v>1</v>
      </c>
      <c r="V660" s="32" t="s">
        <v>1820</v>
      </c>
      <c r="W660" s="1005">
        <v>5</v>
      </c>
      <c r="X660" s="86"/>
      <c r="Y660" s="9"/>
      <c r="Z660" s="1000">
        <f t="shared" ref="Z660:Z670" si="23">SUM(W660:Y660)</f>
        <v>5</v>
      </c>
      <c r="AA660" s="72"/>
      <c r="AB660" s="68"/>
      <c r="AC660" s="50"/>
      <c r="AD660" s="1263"/>
      <c r="AE660" s="1265"/>
      <c r="AF660" s="1248"/>
    </row>
    <row r="661" spans="1:32">
      <c r="A661" s="50"/>
      <c r="B661" s="25" t="s">
        <v>16</v>
      </c>
      <c r="C661" s="24" t="s">
        <v>1829</v>
      </c>
      <c r="D661" s="9"/>
      <c r="E661" s="130"/>
      <c r="F661" s="1241"/>
      <c r="G661" s="9" t="s">
        <v>16</v>
      </c>
      <c r="H661" s="9" t="s">
        <v>22</v>
      </c>
      <c r="I661" s="1243"/>
      <c r="J661" s="1245"/>
      <c r="K661" s="1248"/>
      <c r="L661" s="1269"/>
      <c r="M661" s="1280"/>
      <c r="N661" s="9" t="s">
        <v>16</v>
      </c>
      <c r="O661" s="72" t="s">
        <v>21</v>
      </c>
      <c r="P661" s="1133"/>
      <c r="Q661" s="1126">
        <v>15.57</v>
      </c>
      <c r="R661" s="25"/>
      <c r="S661" s="9"/>
      <c r="T661" s="86"/>
      <c r="U661" s="1005">
        <v>2</v>
      </c>
      <c r="V661" s="32" t="s">
        <v>14</v>
      </c>
      <c r="W661" s="1005">
        <v>6</v>
      </c>
      <c r="X661" s="86"/>
      <c r="Y661" s="9"/>
      <c r="Z661" s="1000">
        <f t="shared" si="23"/>
        <v>6</v>
      </c>
      <c r="AA661" s="9"/>
      <c r="AB661" s="68"/>
      <c r="AC661" s="50"/>
      <c r="AD661" s="1263"/>
      <c r="AE661" s="1265"/>
      <c r="AF661" s="1248"/>
    </row>
    <row r="662" spans="1:32">
      <c r="A662" s="50"/>
      <c r="B662" s="25" t="s">
        <v>18</v>
      </c>
      <c r="C662" s="29" t="s">
        <v>63</v>
      </c>
      <c r="D662" s="9"/>
      <c r="E662" s="130"/>
      <c r="F662" s="1241"/>
      <c r="G662" s="9" t="s">
        <v>18</v>
      </c>
      <c r="H662" s="9" t="s">
        <v>19</v>
      </c>
      <c r="I662" s="1243"/>
      <c r="J662" s="1245"/>
      <c r="K662" s="1248"/>
      <c r="L662" s="1269"/>
      <c r="M662" s="1280"/>
      <c r="N662" s="9" t="s">
        <v>18</v>
      </c>
      <c r="O662" s="135" t="s">
        <v>17</v>
      </c>
      <c r="P662" s="1133">
        <v>1</v>
      </c>
      <c r="Q662" s="1126"/>
      <c r="R662" s="25"/>
      <c r="S662" s="9"/>
      <c r="T662" s="86"/>
      <c r="U662" s="1037">
        <v>3</v>
      </c>
      <c r="V662" s="32" t="s">
        <v>140</v>
      </c>
      <c r="W662" s="1005">
        <v>2</v>
      </c>
      <c r="X662" s="1000"/>
      <c r="Y662" s="1005"/>
      <c r="Z662" s="1000">
        <f t="shared" si="23"/>
        <v>2</v>
      </c>
      <c r="AA662" s="9"/>
      <c r="AB662" s="68"/>
      <c r="AC662" s="50"/>
      <c r="AD662" s="1263"/>
      <c r="AE662" s="1265"/>
      <c r="AF662" s="1248"/>
    </row>
    <row r="663" spans="1:32" ht="41.4">
      <c r="A663" s="50"/>
      <c r="B663" s="28" t="s">
        <v>12</v>
      </c>
      <c r="C663" s="27" t="s">
        <v>101</v>
      </c>
      <c r="D663" s="9"/>
      <c r="E663" s="130"/>
      <c r="F663" s="1241"/>
      <c r="G663" s="9"/>
      <c r="H663" s="51"/>
      <c r="I663" s="1243"/>
      <c r="J663" s="1245"/>
      <c r="K663" s="1248"/>
      <c r="L663" s="1269"/>
      <c r="M663" s="1280"/>
      <c r="N663" s="9" t="s">
        <v>12</v>
      </c>
      <c r="O663" s="135" t="s">
        <v>11</v>
      </c>
      <c r="P663" s="1133">
        <v>1</v>
      </c>
      <c r="Q663" s="1126"/>
      <c r="R663" s="25"/>
      <c r="S663" s="9"/>
      <c r="T663" s="86"/>
      <c r="U663" s="1005">
        <v>4</v>
      </c>
      <c r="V663" s="32" t="s">
        <v>1088</v>
      </c>
      <c r="W663" s="1005"/>
      <c r="X663" s="1000"/>
      <c r="Y663" s="1005">
        <v>41</v>
      </c>
      <c r="Z663" s="1000">
        <f t="shared" si="23"/>
        <v>41</v>
      </c>
      <c r="AA663" s="9"/>
      <c r="AB663" s="8"/>
      <c r="AC663" s="1000"/>
      <c r="AD663" s="1263"/>
      <c r="AE663" s="1265"/>
      <c r="AF663" s="1248"/>
    </row>
    <row r="664" spans="1:32">
      <c r="A664" s="50"/>
      <c r="B664" s="28" t="s">
        <v>8</v>
      </c>
      <c r="C664" s="53" t="s">
        <v>1828</v>
      </c>
      <c r="D664" s="9"/>
      <c r="E664" s="130"/>
      <c r="F664" s="1241"/>
      <c r="G664" s="9"/>
      <c r="H664" s="51"/>
      <c r="I664" s="1243"/>
      <c r="J664" s="1245"/>
      <c r="K664" s="1248"/>
      <c r="L664" s="1269"/>
      <c r="M664" s="1280"/>
      <c r="N664" s="9"/>
      <c r="O664" s="1164"/>
      <c r="P664" s="1185"/>
      <c r="Q664" s="1126"/>
      <c r="R664" s="25"/>
      <c r="S664" s="9"/>
      <c r="T664" s="86"/>
      <c r="U664" s="1037">
        <v>5</v>
      </c>
      <c r="V664" s="32" t="s">
        <v>1411</v>
      </c>
      <c r="W664" s="1005">
        <v>15</v>
      </c>
      <c r="X664" s="1000"/>
      <c r="Y664" s="1005"/>
      <c r="Z664" s="1000">
        <f t="shared" si="23"/>
        <v>15</v>
      </c>
      <c r="AA664" s="9"/>
      <c r="AB664" s="8"/>
      <c r="AC664" s="1000"/>
      <c r="AD664" s="1263"/>
      <c r="AE664" s="1265"/>
      <c r="AF664" s="1248"/>
    </row>
    <row r="665" spans="1:32">
      <c r="A665" s="50"/>
      <c r="B665" s="28"/>
      <c r="C665" s="53"/>
      <c r="D665" s="9"/>
      <c r="E665" s="130"/>
      <c r="F665" s="1241"/>
      <c r="G665" s="9"/>
      <c r="H665" s="51"/>
      <c r="I665" s="1243"/>
      <c r="J665" s="1245"/>
      <c r="K665" s="1248"/>
      <c r="L665" s="1269"/>
      <c r="M665" s="1280"/>
      <c r="N665" s="9"/>
      <c r="O665" s="135"/>
      <c r="P665" s="1133"/>
      <c r="Q665" s="1126"/>
      <c r="R665" s="25"/>
      <c r="S665" s="9"/>
      <c r="T665" s="86"/>
      <c r="U665" s="1005">
        <v>6</v>
      </c>
      <c r="V665" s="32" t="s">
        <v>1291</v>
      </c>
      <c r="W665" s="1005">
        <v>6</v>
      </c>
      <c r="X665" s="1000"/>
      <c r="Y665" s="1005"/>
      <c r="Z665" s="1000">
        <f t="shared" si="23"/>
        <v>6</v>
      </c>
      <c r="AA665" s="9"/>
      <c r="AB665" s="8"/>
      <c r="AC665" s="1000"/>
      <c r="AD665" s="1263"/>
      <c r="AE665" s="1265"/>
      <c r="AF665" s="1248"/>
    </row>
    <row r="666" spans="1:32">
      <c r="A666" s="50"/>
      <c r="B666" s="28"/>
      <c r="C666" s="53"/>
      <c r="D666" s="9"/>
      <c r="E666" s="130"/>
      <c r="F666" s="1241"/>
      <c r="G666" s="9"/>
      <c r="H666" s="51"/>
      <c r="I666" s="1243"/>
      <c r="J666" s="1245"/>
      <c r="K666" s="1248"/>
      <c r="L666" s="1269"/>
      <c r="M666" s="1280"/>
      <c r="N666" s="894" t="s">
        <v>1827</v>
      </c>
      <c r="O666" s="104"/>
      <c r="P666" s="1133"/>
      <c r="Q666" s="1126"/>
      <c r="R666" s="25"/>
      <c r="S666" s="9"/>
      <c r="T666" s="86"/>
      <c r="U666" s="1037">
        <v>7</v>
      </c>
      <c r="V666" s="32" t="s">
        <v>136</v>
      </c>
      <c r="W666" s="1005">
        <v>7</v>
      </c>
      <c r="X666" s="1000"/>
      <c r="Y666" s="1005"/>
      <c r="Z666" s="1000">
        <f t="shared" si="23"/>
        <v>7</v>
      </c>
      <c r="AA666" s="9"/>
      <c r="AB666" s="8"/>
      <c r="AC666" s="1000"/>
      <c r="AD666" s="1263"/>
      <c r="AE666" s="1265"/>
      <c r="AF666" s="1248"/>
    </row>
    <row r="667" spans="1:32" ht="27.6">
      <c r="A667" s="50"/>
      <c r="B667" s="28"/>
      <c r="C667" s="53"/>
      <c r="D667" s="9"/>
      <c r="E667" s="130"/>
      <c r="F667" s="1241"/>
      <c r="G667" s="9"/>
      <c r="H667" s="51"/>
      <c r="I667" s="1243"/>
      <c r="J667" s="1245"/>
      <c r="K667" s="1248"/>
      <c r="L667" s="1269"/>
      <c r="M667" s="1280"/>
      <c r="N667" s="73" t="s">
        <v>25</v>
      </c>
      <c r="O667" s="104" t="s">
        <v>26</v>
      </c>
      <c r="P667" s="1133"/>
      <c r="Q667" s="1126">
        <v>57.6</v>
      </c>
      <c r="R667" s="25"/>
      <c r="S667" s="9"/>
      <c r="T667" s="86"/>
      <c r="U667" s="1005">
        <v>8</v>
      </c>
      <c r="V667" s="32" t="s">
        <v>349</v>
      </c>
      <c r="W667" s="1005"/>
      <c r="X667" s="1000">
        <v>2</v>
      </c>
      <c r="Y667" s="1005"/>
      <c r="Z667" s="1000">
        <f t="shared" si="23"/>
        <v>2</v>
      </c>
      <c r="AA667" s="9"/>
      <c r="AB667" s="8"/>
      <c r="AC667" s="1000"/>
      <c r="AD667" s="1263"/>
      <c r="AE667" s="1265"/>
      <c r="AF667" s="1248"/>
    </row>
    <row r="668" spans="1:32">
      <c r="A668" s="50"/>
      <c r="B668" s="28"/>
      <c r="C668" s="53"/>
      <c r="D668" s="9"/>
      <c r="E668" s="130"/>
      <c r="F668" s="1241"/>
      <c r="G668" s="9"/>
      <c r="H668" s="51"/>
      <c r="I668" s="1243"/>
      <c r="J668" s="1245"/>
      <c r="K668" s="1248"/>
      <c r="L668" s="1269"/>
      <c r="M668" s="1280"/>
      <c r="N668" s="9" t="s">
        <v>16</v>
      </c>
      <c r="O668" s="72" t="s">
        <v>21</v>
      </c>
      <c r="P668" s="1133"/>
      <c r="Q668" s="1126">
        <v>6</v>
      </c>
      <c r="R668" s="25"/>
      <c r="S668" s="9"/>
      <c r="T668" s="86"/>
      <c r="U668" s="1037">
        <v>9</v>
      </c>
      <c r="V668" s="32" t="s">
        <v>1651</v>
      </c>
      <c r="W668" s="1005"/>
      <c r="X668" s="1000">
        <v>1</v>
      </c>
      <c r="Y668" s="1005"/>
      <c r="Z668" s="1000">
        <f t="shared" si="23"/>
        <v>1</v>
      </c>
      <c r="AA668" s="9"/>
      <c r="AB668" s="8"/>
      <c r="AC668" s="1000"/>
      <c r="AD668" s="1263"/>
      <c r="AE668" s="1265"/>
      <c r="AF668" s="1248"/>
    </row>
    <row r="669" spans="1:32">
      <c r="A669" s="50"/>
      <c r="B669" s="28"/>
      <c r="C669" s="53"/>
      <c r="D669" s="9"/>
      <c r="E669" s="130"/>
      <c r="F669" s="1241"/>
      <c r="G669" s="9"/>
      <c r="H669" s="51"/>
      <c r="I669" s="1243"/>
      <c r="J669" s="1245"/>
      <c r="K669" s="1248"/>
      <c r="L669" s="1269"/>
      <c r="M669" s="1280"/>
      <c r="N669" s="9" t="s">
        <v>18</v>
      </c>
      <c r="O669" s="135" t="s">
        <v>17</v>
      </c>
      <c r="P669" s="1133">
        <v>1</v>
      </c>
      <c r="Q669" s="1126"/>
      <c r="R669" s="25"/>
      <c r="S669" s="9"/>
      <c r="T669" s="86"/>
      <c r="U669" s="1005">
        <v>10</v>
      </c>
      <c r="V669" s="32" t="s">
        <v>245</v>
      </c>
      <c r="W669" s="1005">
        <v>4</v>
      </c>
      <c r="X669" s="1000"/>
      <c r="Y669" s="1005"/>
      <c r="Z669" s="1000">
        <f t="shared" si="23"/>
        <v>4</v>
      </c>
      <c r="AA669" s="9"/>
      <c r="AB669" s="8"/>
      <c r="AC669" s="1000"/>
      <c r="AD669" s="1263"/>
      <c r="AE669" s="1265"/>
      <c r="AF669" s="1248"/>
    </row>
    <row r="670" spans="1:32">
      <c r="A670" s="50"/>
      <c r="B670" s="28"/>
      <c r="C670" s="53"/>
      <c r="D670" s="9"/>
      <c r="E670" s="130"/>
      <c r="F670" s="1241"/>
      <c r="G670" s="9"/>
      <c r="H670" s="51"/>
      <c r="I670" s="1243"/>
      <c r="J670" s="1245"/>
      <c r="K670" s="1248"/>
      <c r="L670" s="1269"/>
      <c r="M670" s="1280"/>
      <c r="N670" s="9" t="s">
        <v>12</v>
      </c>
      <c r="O670" s="135" t="s">
        <v>11</v>
      </c>
      <c r="P670" s="1133">
        <v>1</v>
      </c>
      <c r="Q670" s="1126"/>
      <c r="R670" s="25"/>
      <c r="S670" s="9"/>
      <c r="T670" s="86"/>
      <c r="U670" s="1037">
        <v>11</v>
      </c>
      <c r="V670" s="32" t="s">
        <v>4</v>
      </c>
      <c r="W670" s="1005">
        <v>1</v>
      </c>
      <c r="X670" s="1000"/>
      <c r="Y670" s="1005"/>
      <c r="Z670" s="1000">
        <f t="shared" si="23"/>
        <v>1</v>
      </c>
      <c r="AA670" s="9"/>
      <c r="AB670" s="8"/>
      <c r="AC670" s="1000"/>
      <c r="AD670" s="1263"/>
      <c r="AE670" s="1265"/>
      <c r="AF670" s="1248"/>
    </row>
    <row r="671" spans="1:32">
      <c r="A671" s="50"/>
      <c r="B671" s="28"/>
      <c r="C671" s="53"/>
      <c r="D671" s="9"/>
      <c r="E671" s="130"/>
      <c r="F671" s="1241"/>
      <c r="G671" s="9"/>
      <c r="H671" s="51"/>
      <c r="I671" s="1243"/>
      <c r="J671" s="1245"/>
      <c r="K671" s="1248"/>
      <c r="L671" s="1269"/>
      <c r="M671" s="1280"/>
      <c r="N671" s="9"/>
      <c r="O671" s="135"/>
      <c r="P671" s="1133"/>
      <c r="Q671" s="1126"/>
      <c r="R671" s="25"/>
      <c r="S671" s="9"/>
      <c r="T671" s="86"/>
      <c r="U671" s="1037"/>
      <c r="V671" s="32"/>
      <c r="W671" s="1005"/>
      <c r="X671" s="1000"/>
      <c r="Y671" s="1005"/>
      <c r="Z671" s="30"/>
      <c r="AA671" s="9"/>
      <c r="AB671" s="8"/>
      <c r="AC671" s="1000"/>
      <c r="AD671" s="1263"/>
      <c r="AE671" s="1265"/>
      <c r="AF671" s="1248"/>
    </row>
    <row r="672" spans="1:32">
      <c r="A672" s="50"/>
      <c r="B672" s="28"/>
      <c r="C672" s="53"/>
      <c r="D672" s="9"/>
      <c r="E672" s="130"/>
      <c r="F672" s="1241"/>
      <c r="G672" s="9"/>
      <c r="H672" s="51"/>
      <c r="I672" s="1243"/>
      <c r="J672" s="1245"/>
      <c r="K672" s="1248"/>
      <c r="L672" s="1269"/>
      <c r="M672" s="1280"/>
      <c r="N672" s="894" t="s">
        <v>1826</v>
      </c>
      <c r="O672" s="104"/>
      <c r="P672" s="1133"/>
      <c r="Q672" s="1126"/>
      <c r="R672" s="25"/>
      <c r="S672" s="9"/>
      <c r="T672" s="86"/>
      <c r="U672" s="1037"/>
      <c r="V672" s="32"/>
      <c r="W672" s="1005"/>
      <c r="X672" s="1000"/>
      <c r="Y672" s="1005"/>
      <c r="Z672" s="30"/>
      <c r="AA672" s="9"/>
      <c r="AB672" s="8"/>
      <c r="AC672" s="1000"/>
      <c r="AD672" s="1263"/>
      <c r="AE672" s="1265"/>
      <c r="AF672" s="1248"/>
    </row>
    <row r="673" spans="1:32" ht="27.6">
      <c r="A673" s="50"/>
      <c r="B673" s="28"/>
      <c r="C673" s="53"/>
      <c r="D673" s="9"/>
      <c r="E673" s="130"/>
      <c r="F673" s="1241"/>
      <c r="G673" s="9"/>
      <c r="H673" s="51"/>
      <c r="I673" s="1243"/>
      <c r="J673" s="1245"/>
      <c r="K673" s="1248"/>
      <c r="L673" s="1269"/>
      <c r="M673" s="1280"/>
      <c r="N673" s="73" t="s">
        <v>25</v>
      </c>
      <c r="O673" s="104" t="s">
        <v>1617</v>
      </c>
      <c r="P673" s="1133"/>
      <c r="Q673" s="1126">
        <v>51.42</v>
      </c>
      <c r="R673" s="25"/>
      <c r="S673" s="9"/>
      <c r="T673" s="86"/>
      <c r="U673" s="1037"/>
      <c r="V673" s="32"/>
      <c r="W673" s="1005"/>
      <c r="X673" s="1000"/>
      <c r="Y673" s="1005"/>
      <c r="Z673" s="30"/>
      <c r="AA673" s="9"/>
      <c r="AB673" s="8"/>
      <c r="AC673" s="1000"/>
      <c r="AD673" s="1263"/>
      <c r="AE673" s="1265"/>
      <c r="AF673" s="1248"/>
    </row>
    <row r="674" spans="1:32" ht="27.6">
      <c r="A674" s="50"/>
      <c r="B674" s="28"/>
      <c r="C674" s="53"/>
      <c r="D674" s="9"/>
      <c r="E674" s="130"/>
      <c r="F674" s="1241"/>
      <c r="G674" s="9"/>
      <c r="H674" s="51"/>
      <c r="I674" s="1243"/>
      <c r="J674" s="1245"/>
      <c r="K674" s="1248"/>
      <c r="L674" s="1269"/>
      <c r="M674" s="1280"/>
      <c r="N674" s="9" t="s">
        <v>16</v>
      </c>
      <c r="O674" s="135" t="s">
        <v>196</v>
      </c>
      <c r="P674" s="1133"/>
      <c r="Q674" s="1126">
        <v>11.34</v>
      </c>
      <c r="R674" s="25"/>
      <c r="S674" s="9"/>
      <c r="T674" s="86"/>
      <c r="U674" s="1037"/>
      <c r="V674" s="32"/>
      <c r="W674" s="1005"/>
      <c r="X674" s="1000"/>
      <c r="Y674" s="1005"/>
      <c r="Z674" s="30"/>
      <c r="AA674" s="9"/>
      <c r="AB674" s="8"/>
      <c r="AC674" s="1000"/>
      <c r="AD674" s="1263"/>
      <c r="AE674" s="1265"/>
      <c r="AF674" s="1248"/>
    </row>
    <row r="675" spans="1:32">
      <c r="A675" s="50"/>
      <c r="B675" s="28"/>
      <c r="C675" s="53"/>
      <c r="D675" s="9"/>
      <c r="E675" s="130"/>
      <c r="F675" s="1241"/>
      <c r="G675" s="9"/>
      <c r="H675" s="51"/>
      <c r="I675" s="1243"/>
      <c r="J675" s="1245"/>
      <c r="K675" s="1248"/>
      <c r="L675" s="1269"/>
      <c r="M675" s="1280"/>
      <c r="N675" s="9" t="s">
        <v>18</v>
      </c>
      <c r="O675" s="135" t="s">
        <v>21</v>
      </c>
      <c r="P675" s="1133"/>
      <c r="Q675" s="1126">
        <v>10.199999999999999</v>
      </c>
      <c r="R675" s="25"/>
      <c r="S675" s="9"/>
      <c r="T675" s="86"/>
      <c r="U675" s="1037"/>
      <c r="V675" s="32"/>
      <c r="W675" s="1005"/>
      <c r="X675" s="1000"/>
      <c r="Y675" s="1005"/>
      <c r="Z675" s="30"/>
      <c r="AA675" s="9"/>
      <c r="AB675" s="8"/>
      <c r="AC675" s="1000"/>
      <c r="AD675" s="1263"/>
      <c r="AE675" s="1265"/>
      <c r="AF675" s="1248"/>
    </row>
    <row r="676" spans="1:32">
      <c r="A676" s="50"/>
      <c r="B676" s="28"/>
      <c r="C676" s="53"/>
      <c r="D676" s="9"/>
      <c r="E676" s="130"/>
      <c r="F676" s="1241"/>
      <c r="G676" s="9"/>
      <c r="H676" s="51"/>
      <c r="I676" s="1243"/>
      <c r="J676" s="1245"/>
      <c r="K676" s="1248"/>
      <c r="L676" s="1269"/>
      <c r="M676" s="1280"/>
      <c r="N676" s="9" t="s">
        <v>12</v>
      </c>
      <c r="O676" s="135" t="s">
        <v>17</v>
      </c>
      <c r="P676" s="1133">
        <v>1</v>
      </c>
      <c r="Q676" s="1126"/>
      <c r="R676" s="25"/>
      <c r="S676" s="9"/>
      <c r="T676" s="86"/>
      <c r="U676" s="1037"/>
      <c r="V676" s="32"/>
      <c r="W676" s="1005"/>
      <c r="X676" s="1000"/>
      <c r="Y676" s="1005"/>
      <c r="Z676" s="30"/>
      <c r="AA676" s="9"/>
      <c r="AB676" s="8"/>
      <c r="AC676" s="1000"/>
      <c r="AD676" s="1263"/>
      <c r="AE676" s="1265"/>
      <c r="AF676" s="1248"/>
    </row>
    <row r="677" spans="1:32">
      <c r="A677" s="50"/>
      <c r="B677" s="28"/>
      <c r="C677" s="53"/>
      <c r="D677" s="9"/>
      <c r="E677" s="130"/>
      <c r="F677" s="1241"/>
      <c r="G677" s="9"/>
      <c r="H677" s="51"/>
      <c r="I677" s="1243"/>
      <c r="J677" s="1245"/>
      <c r="K677" s="1248"/>
      <c r="L677" s="1269"/>
      <c r="M677" s="1280"/>
      <c r="N677" s="9" t="s">
        <v>8</v>
      </c>
      <c r="O677" s="135" t="s">
        <v>11</v>
      </c>
      <c r="P677" s="1133">
        <v>1</v>
      </c>
      <c r="Q677" s="1126"/>
      <c r="R677" s="25"/>
      <c r="S677" s="9"/>
      <c r="T677" s="86"/>
      <c r="U677" s="1037"/>
      <c r="V677" s="32"/>
      <c r="W677" s="1005"/>
      <c r="X677" s="1000"/>
      <c r="Y677" s="1005"/>
      <c r="Z677" s="30"/>
      <c r="AA677" s="9"/>
      <c r="AB677" s="8"/>
      <c r="AC677" s="1000"/>
      <c r="AD677" s="1263"/>
      <c r="AE677" s="1265"/>
      <c r="AF677" s="1248"/>
    </row>
    <row r="678" spans="1:32">
      <c r="A678" s="50"/>
      <c r="B678" s="28"/>
      <c r="C678" s="53"/>
      <c r="D678" s="9"/>
      <c r="E678" s="130"/>
      <c r="F678" s="1241"/>
      <c r="G678" s="9"/>
      <c r="H678" s="51"/>
      <c r="I678" s="1243"/>
      <c r="J678" s="1245"/>
      <c r="K678" s="1248"/>
      <c r="L678" s="1269"/>
      <c r="M678" s="1280"/>
      <c r="N678" s="9"/>
      <c r="O678" s="135"/>
      <c r="P678" s="1133"/>
      <c r="Q678" s="1126"/>
      <c r="R678" s="25"/>
      <c r="S678" s="9"/>
      <c r="T678" s="86"/>
      <c r="U678" s="1037"/>
      <c r="V678" s="32"/>
      <c r="W678" s="1005"/>
      <c r="X678" s="1000"/>
      <c r="Y678" s="1005"/>
      <c r="Z678" s="30"/>
      <c r="AA678" s="9"/>
      <c r="AB678" s="8"/>
      <c r="AC678" s="1000"/>
      <c r="AD678" s="1263"/>
      <c r="AE678" s="1265"/>
      <c r="AF678" s="1248"/>
    </row>
    <row r="679" spans="1:32">
      <c r="A679" s="50"/>
      <c r="B679" s="28"/>
      <c r="C679" s="53"/>
      <c r="D679" s="9"/>
      <c r="E679" s="130"/>
      <c r="F679" s="1241"/>
      <c r="G679" s="9"/>
      <c r="H679" s="51"/>
      <c r="I679" s="1243"/>
      <c r="J679" s="1245"/>
      <c r="K679" s="1248"/>
      <c r="L679" s="1269"/>
      <c r="M679" s="1280"/>
      <c r="N679" s="894" t="s">
        <v>1825</v>
      </c>
      <c r="O679" s="104"/>
      <c r="P679" s="1133"/>
      <c r="Q679" s="1126"/>
      <c r="R679" s="25"/>
      <c r="S679" s="9"/>
      <c r="T679" s="86"/>
      <c r="U679" s="1037"/>
      <c r="V679" s="32"/>
      <c r="W679" s="1005"/>
      <c r="X679" s="1000"/>
      <c r="Y679" s="1005"/>
      <c r="Z679" s="30"/>
      <c r="AA679" s="9"/>
      <c r="AB679" s="8"/>
      <c r="AC679" s="1000"/>
      <c r="AD679" s="1263"/>
      <c r="AE679" s="1265"/>
      <c r="AF679" s="1248"/>
    </row>
    <row r="680" spans="1:32" ht="27.6">
      <c r="A680" s="50"/>
      <c r="B680" s="28"/>
      <c r="C680" s="53"/>
      <c r="D680" s="9"/>
      <c r="E680" s="130"/>
      <c r="F680" s="1241"/>
      <c r="G680" s="9"/>
      <c r="H680" s="51"/>
      <c r="I680" s="1243"/>
      <c r="J680" s="1245"/>
      <c r="K680" s="1248"/>
      <c r="L680" s="1269"/>
      <c r="M680" s="1280"/>
      <c r="N680" s="73" t="s">
        <v>25</v>
      </c>
      <c r="O680" s="104" t="s">
        <v>26</v>
      </c>
      <c r="P680" s="1133"/>
      <c r="Q680" s="1126">
        <v>38.9</v>
      </c>
      <c r="R680" s="25"/>
      <c r="S680" s="9"/>
      <c r="T680" s="86"/>
      <c r="U680" s="1037"/>
      <c r="V680" s="32"/>
      <c r="W680" s="1005"/>
      <c r="X680" s="1000"/>
      <c r="Y680" s="1005"/>
      <c r="Z680" s="30"/>
      <c r="AA680" s="9"/>
      <c r="AB680" s="8"/>
      <c r="AC680" s="1000"/>
      <c r="AD680" s="1263"/>
      <c r="AE680" s="1265"/>
      <c r="AF680" s="1248"/>
    </row>
    <row r="681" spans="1:32" ht="27.6">
      <c r="A681" s="50"/>
      <c r="B681" s="28"/>
      <c r="C681" s="53"/>
      <c r="D681" s="9"/>
      <c r="E681" s="130"/>
      <c r="F681" s="1241"/>
      <c r="G681" s="9"/>
      <c r="H681" s="51"/>
      <c r="I681" s="1243"/>
      <c r="J681" s="1245"/>
      <c r="K681" s="1248"/>
      <c r="L681" s="1269"/>
      <c r="M681" s="1280"/>
      <c r="N681" s="9" t="s">
        <v>16</v>
      </c>
      <c r="O681" s="135" t="s">
        <v>196</v>
      </c>
      <c r="P681" s="1133"/>
      <c r="Q681" s="1126">
        <v>20.8</v>
      </c>
      <c r="R681" s="25"/>
      <c r="S681" s="9"/>
      <c r="T681" s="86"/>
      <c r="U681" s="1037"/>
      <c r="V681" s="32"/>
      <c r="W681" s="1005"/>
      <c r="X681" s="1000"/>
      <c r="Y681" s="1005"/>
      <c r="Z681" s="30"/>
      <c r="AA681" s="9"/>
      <c r="AB681" s="8"/>
      <c r="AC681" s="1000"/>
      <c r="AD681" s="1263"/>
      <c r="AE681" s="1265"/>
      <c r="AF681" s="1248"/>
    </row>
    <row r="682" spans="1:32">
      <c r="A682" s="50"/>
      <c r="B682" s="28"/>
      <c r="C682" s="53"/>
      <c r="D682" s="9"/>
      <c r="E682" s="130"/>
      <c r="F682" s="1241"/>
      <c r="G682" s="9"/>
      <c r="H682" s="51"/>
      <c r="I682" s="1243"/>
      <c r="J682" s="1245"/>
      <c r="K682" s="1248"/>
      <c r="L682" s="1269"/>
      <c r="M682" s="1280"/>
      <c r="N682" s="9" t="s">
        <v>18</v>
      </c>
      <c r="O682" s="135" t="s">
        <v>62</v>
      </c>
      <c r="P682" s="1133"/>
      <c r="Q682" s="1126">
        <v>6</v>
      </c>
      <c r="R682" s="25"/>
      <c r="S682" s="9"/>
      <c r="T682" s="86"/>
      <c r="U682" s="1037"/>
      <c r="V682" s="32"/>
      <c r="W682" s="1005"/>
      <c r="X682" s="1000"/>
      <c r="Y682" s="1005"/>
      <c r="Z682" s="30"/>
      <c r="AA682" s="9"/>
      <c r="AB682" s="8"/>
      <c r="AC682" s="1000"/>
      <c r="AD682" s="1263"/>
      <c r="AE682" s="1265"/>
      <c r="AF682" s="1248"/>
    </row>
    <row r="683" spans="1:32">
      <c r="A683" s="50"/>
      <c r="B683" s="28"/>
      <c r="C683" s="53"/>
      <c r="D683" s="9"/>
      <c r="E683" s="130"/>
      <c r="F683" s="1241"/>
      <c r="G683" s="9"/>
      <c r="H683" s="51"/>
      <c r="I683" s="1243"/>
      <c r="J683" s="1245"/>
      <c r="K683" s="1248"/>
      <c r="L683" s="1269"/>
      <c r="M683" s="1280"/>
      <c r="N683" s="9" t="s">
        <v>12</v>
      </c>
      <c r="O683" s="135" t="s">
        <v>21</v>
      </c>
      <c r="P683" s="1133"/>
      <c r="Q683" s="1126">
        <v>23.1</v>
      </c>
      <c r="R683" s="25"/>
      <c r="S683" s="9"/>
      <c r="T683" s="86"/>
      <c r="U683" s="1037"/>
      <c r="V683" s="32"/>
      <c r="W683" s="1005"/>
      <c r="X683" s="1000"/>
      <c r="Y683" s="1005"/>
      <c r="Z683" s="30"/>
      <c r="AA683" s="9"/>
      <c r="AB683" s="8"/>
      <c r="AC683" s="1000"/>
      <c r="AD683" s="1263"/>
      <c r="AE683" s="1265"/>
      <c r="AF683" s="1248"/>
    </row>
    <row r="684" spans="1:32">
      <c r="A684" s="50"/>
      <c r="B684" s="28"/>
      <c r="C684" s="53"/>
      <c r="D684" s="9"/>
      <c r="E684" s="130"/>
      <c r="F684" s="1241"/>
      <c r="G684" s="9"/>
      <c r="H684" s="51"/>
      <c r="I684" s="1243"/>
      <c r="J684" s="1245"/>
      <c r="K684" s="1248"/>
      <c r="L684" s="1269"/>
      <c r="M684" s="1280"/>
      <c r="N684" s="9" t="s">
        <v>8</v>
      </c>
      <c r="O684" s="135" t="s">
        <v>17</v>
      </c>
      <c r="P684" s="1133">
        <v>1</v>
      </c>
      <c r="Q684" s="1126"/>
      <c r="R684" s="25"/>
      <c r="S684" s="9"/>
      <c r="T684" s="86"/>
      <c r="U684" s="1037"/>
      <c r="V684" s="32"/>
      <c r="W684" s="1005"/>
      <c r="X684" s="1000"/>
      <c r="Y684" s="1005"/>
      <c r="Z684" s="30"/>
      <c r="AA684" s="9"/>
      <c r="AB684" s="8"/>
      <c r="AC684" s="1000"/>
      <c r="AD684" s="1263"/>
      <c r="AE684" s="1265"/>
      <c r="AF684" s="1248"/>
    </row>
    <row r="685" spans="1:32">
      <c r="A685" s="50"/>
      <c r="B685" s="28"/>
      <c r="C685" s="53"/>
      <c r="D685" s="9"/>
      <c r="E685" s="130"/>
      <c r="F685" s="1241"/>
      <c r="G685" s="9"/>
      <c r="H685" s="51"/>
      <c r="I685" s="1243"/>
      <c r="J685" s="1245"/>
      <c r="K685" s="1248"/>
      <c r="L685" s="1269"/>
      <c r="M685" s="1280"/>
      <c r="N685" s="9" t="s">
        <v>57</v>
      </c>
      <c r="O685" s="135" t="s">
        <v>11</v>
      </c>
      <c r="P685" s="1133">
        <v>1</v>
      </c>
      <c r="Q685" s="1126"/>
      <c r="R685" s="25"/>
      <c r="S685" s="9"/>
      <c r="T685" s="86"/>
      <c r="U685" s="1037"/>
      <c r="V685" s="32"/>
      <c r="W685" s="1005"/>
      <c r="X685" s="1000"/>
      <c r="Y685" s="1005"/>
      <c r="Z685" s="30"/>
      <c r="AA685" s="9"/>
      <c r="AB685" s="8"/>
      <c r="AC685" s="1000"/>
      <c r="AD685" s="1263"/>
      <c r="AE685" s="1265"/>
      <c r="AF685" s="1248"/>
    </row>
    <row r="686" spans="1:32" ht="41.4">
      <c r="A686" s="65">
        <v>54</v>
      </c>
      <c r="B686" s="45" t="s">
        <v>25</v>
      </c>
      <c r="C686" s="44" t="s">
        <v>1824</v>
      </c>
      <c r="D686" s="85"/>
      <c r="E686" s="35"/>
      <c r="F686" s="1240" t="s">
        <v>1823</v>
      </c>
      <c r="G686" s="119" t="s">
        <v>25</v>
      </c>
      <c r="H686" s="82" t="s">
        <v>1614</v>
      </c>
      <c r="I686" s="1242">
        <v>382</v>
      </c>
      <c r="J686" s="1244" t="s">
        <v>41</v>
      </c>
      <c r="K686" s="1247" t="s">
        <v>1822</v>
      </c>
      <c r="L686" s="1268" t="s">
        <v>46</v>
      </c>
      <c r="M686" s="1279" t="s">
        <v>46</v>
      </c>
      <c r="N686" s="35" t="s">
        <v>25</v>
      </c>
      <c r="O686" s="1162" t="s">
        <v>1819</v>
      </c>
      <c r="P686" s="1132"/>
      <c r="Q686" s="1125">
        <v>30.8</v>
      </c>
      <c r="R686" s="45"/>
      <c r="S686" s="35" t="s">
        <v>15</v>
      </c>
      <c r="T686" s="866">
        <v>6</v>
      </c>
      <c r="U686" s="1004">
        <v>1</v>
      </c>
      <c r="V686" s="37" t="s">
        <v>32</v>
      </c>
      <c r="W686" s="35">
        <v>1</v>
      </c>
      <c r="X686" s="866"/>
      <c r="Y686" s="35"/>
      <c r="Z686" s="999">
        <f t="shared" ref="Z686:Z691" si="24">SUM(W686:Y686)</f>
        <v>1</v>
      </c>
      <c r="AA686" s="85"/>
      <c r="AB686" s="82"/>
      <c r="AC686" s="81"/>
      <c r="AD686" s="1262"/>
      <c r="AE686" s="1264"/>
      <c r="AF686" s="1247"/>
    </row>
    <row r="687" spans="1:32">
      <c r="A687" s="50"/>
      <c r="B687" s="25" t="s">
        <v>16</v>
      </c>
      <c r="C687" s="24" t="s">
        <v>1821</v>
      </c>
      <c r="D687" s="9"/>
      <c r="E687" s="8"/>
      <c r="F687" s="1241"/>
      <c r="G687" s="9" t="s">
        <v>16</v>
      </c>
      <c r="H687" s="9" t="s">
        <v>22</v>
      </c>
      <c r="I687" s="1243"/>
      <c r="J687" s="1245"/>
      <c r="K687" s="1248"/>
      <c r="L687" s="1269"/>
      <c r="M687" s="1280"/>
      <c r="N687" s="9" t="s">
        <v>16</v>
      </c>
      <c r="O687" s="135" t="s">
        <v>17</v>
      </c>
      <c r="P687" s="1133">
        <v>1</v>
      </c>
      <c r="Q687" s="1126"/>
      <c r="R687" s="25"/>
      <c r="S687" s="9"/>
      <c r="T687" s="86"/>
      <c r="U687" s="1005">
        <v>2</v>
      </c>
      <c r="V687" s="32" t="s">
        <v>1820</v>
      </c>
      <c r="W687" s="9">
        <v>1</v>
      </c>
      <c r="X687" s="86"/>
      <c r="Y687" s="9"/>
      <c r="Z687" s="1000">
        <f t="shared" si="24"/>
        <v>1</v>
      </c>
      <c r="AA687" s="9"/>
      <c r="AB687" s="68"/>
      <c r="AC687" s="50"/>
      <c r="AD687" s="1263"/>
      <c r="AE687" s="1265"/>
      <c r="AF687" s="1248"/>
    </row>
    <row r="688" spans="1:32">
      <c r="A688" s="50"/>
      <c r="B688" s="25" t="s">
        <v>18</v>
      </c>
      <c r="C688" s="29" t="s">
        <v>38</v>
      </c>
      <c r="D688" s="9"/>
      <c r="E688" s="9"/>
      <c r="F688" s="1241"/>
      <c r="G688" s="9" t="s">
        <v>18</v>
      </c>
      <c r="H688" s="9" t="s">
        <v>19</v>
      </c>
      <c r="I688" s="1243"/>
      <c r="J688" s="1245"/>
      <c r="K688" s="1248"/>
      <c r="L688" s="1269"/>
      <c r="M688" s="1280"/>
      <c r="N688" s="9" t="s">
        <v>18</v>
      </c>
      <c r="O688" s="135" t="s">
        <v>11</v>
      </c>
      <c r="P688" s="1133">
        <v>1</v>
      </c>
      <c r="Q688" s="1126"/>
      <c r="R688" s="25"/>
      <c r="S688" s="9"/>
      <c r="T688" s="86"/>
      <c r="U688" s="1037">
        <v>3</v>
      </c>
      <c r="V688" s="32" t="s">
        <v>140</v>
      </c>
      <c r="W688" s="1005"/>
      <c r="X688" s="1000">
        <v>1</v>
      </c>
      <c r="Y688" s="1005"/>
      <c r="Z688" s="1000">
        <f t="shared" si="24"/>
        <v>1</v>
      </c>
      <c r="AA688" s="9"/>
      <c r="AB688" s="68"/>
      <c r="AC688" s="50"/>
      <c r="AD688" s="1263"/>
      <c r="AE688" s="1265"/>
      <c r="AF688" s="1248"/>
    </row>
    <row r="689" spans="1:32" ht="41.4">
      <c r="A689" s="50"/>
      <c r="B689" s="28" t="s">
        <v>12</v>
      </c>
      <c r="C689" s="27" t="s">
        <v>215</v>
      </c>
      <c r="D689" s="9"/>
      <c r="E689" s="68"/>
      <c r="F689" s="1241"/>
      <c r="G689" s="9"/>
      <c r="H689" s="51"/>
      <c r="I689" s="1243"/>
      <c r="J689" s="1245"/>
      <c r="K689" s="1248"/>
      <c r="L689" s="1269"/>
      <c r="M689" s="1280"/>
      <c r="N689" s="73" t="s">
        <v>12</v>
      </c>
      <c r="O689" s="104" t="s">
        <v>26</v>
      </c>
      <c r="P689" s="1133"/>
      <c r="Q689" s="1126">
        <v>117.5</v>
      </c>
      <c r="R689" s="25"/>
      <c r="S689" s="9"/>
      <c r="T689" s="86"/>
      <c r="U689" s="1037">
        <v>4</v>
      </c>
      <c r="V689" s="161" t="s">
        <v>1818</v>
      </c>
      <c r="W689" s="1005">
        <v>2</v>
      </c>
      <c r="X689" s="1000"/>
      <c r="Y689" s="1005"/>
      <c r="Z689" s="1000">
        <f t="shared" si="24"/>
        <v>2</v>
      </c>
      <c r="AA689" s="9"/>
      <c r="AB689" s="68"/>
      <c r="AC689" s="50"/>
      <c r="AD689" s="1263"/>
      <c r="AE689" s="1265"/>
      <c r="AF689" s="1248"/>
    </row>
    <row r="690" spans="1:32">
      <c r="A690" s="50"/>
      <c r="B690" s="25" t="s">
        <v>8</v>
      </c>
      <c r="C690" s="53" t="s">
        <v>1815</v>
      </c>
      <c r="D690" s="9"/>
      <c r="E690" s="68"/>
      <c r="F690" s="1241"/>
      <c r="G690" s="9"/>
      <c r="H690" s="51"/>
      <c r="I690" s="1243"/>
      <c r="J690" s="1245"/>
      <c r="K690" s="1248"/>
      <c r="L690" s="1269"/>
      <c r="M690" s="1280"/>
      <c r="N690" s="9" t="s">
        <v>8</v>
      </c>
      <c r="O690" s="72" t="s">
        <v>21</v>
      </c>
      <c r="P690" s="1133"/>
      <c r="Q690" s="1126">
        <v>18</v>
      </c>
      <c r="R690" s="25"/>
      <c r="S690" s="9"/>
      <c r="T690" s="86"/>
      <c r="U690" s="1037">
        <v>5</v>
      </c>
      <c r="V690" s="32" t="s">
        <v>1411</v>
      </c>
      <c r="W690" s="1005">
        <v>4</v>
      </c>
      <c r="X690" s="1000"/>
      <c r="Y690" s="1005"/>
      <c r="Z690" s="1000">
        <f t="shared" si="24"/>
        <v>4</v>
      </c>
      <c r="AA690" s="9"/>
      <c r="AB690" s="68"/>
      <c r="AC690" s="50"/>
      <c r="AD690" s="1263"/>
      <c r="AE690" s="1265"/>
      <c r="AF690" s="1248"/>
    </row>
    <row r="691" spans="1:32" ht="27.6">
      <c r="A691" s="50"/>
      <c r="B691" s="28"/>
      <c r="C691" s="27"/>
      <c r="D691" s="9"/>
      <c r="E691" s="68"/>
      <c r="F691" s="1241"/>
      <c r="G691" s="9"/>
      <c r="H691" s="51"/>
      <c r="I691" s="1243"/>
      <c r="J691" s="1245"/>
      <c r="K691" s="1248"/>
      <c r="L691" s="1269"/>
      <c r="M691" s="1280"/>
      <c r="N691" s="9" t="s">
        <v>57</v>
      </c>
      <c r="O691" s="135" t="s">
        <v>1817</v>
      </c>
      <c r="P691" s="1133"/>
      <c r="Q691" s="1126">
        <v>25</v>
      </c>
      <c r="R691" s="25"/>
      <c r="S691" s="9"/>
      <c r="T691" s="86"/>
      <c r="U691" s="1037">
        <v>6</v>
      </c>
      <c r="V691" s="32" t="s">
        <v>823</v>
      </c>
      <c r="W691" s="1005"/>
      <c r="X691" s="1000"/>
      <c r="Y691" s="1005">
        <v>1</v>
      </c>
      <c r="Z691" s="1000">
        <f t="shared" si="24"/>
        <v>1</v>
      </c>
      <c r="AA691" s="9"/>
      <c r="AB691" s="68"/>
      <c r="AC691" s="50"/>
      <c r="AD691" s="1263"/>
      <c r="AE691" s="1265"/>
      <c r="AF691" s="1248"/>
    </row>
    <row r="692" spans="1:32">
      <c r="A692" s="50"/>
      <c r="B692" s="28"/>
      <c r="C692" s="27"/>
      <c r="D692" s="9"/>
      <c r="E692" s="68"/>
      <c r="F692" s="1241"/>
      <c r="G692" s="9"/>
      <c r="H692" s="51"/>
      <c r="I692" s="1243"/>
      <c r="J692" s="1245"/>
      <c r="K692" s="1248"/>
      <c r="L692" s="1269"/>
      <c r="M692" s="1280"/>
      <c r="N692" s="9" t="s">
        <v>55</v>
      </c>
      <c r="O692" s="135" t="s">
        <v>17</v>
      </c>
      <c r="P692" s="1133">
        <v>1</v>
      </c>
      <c r="Q692" s="1126"/>
      <c r="R692" s="25"/>
      <c r="S692" s="9"/>
      <c r="T692" s="86"/>
      <c r="U692" s="1037"/>
      <c r="V692" s="86"/>
      <c r="W692" s="1005"/>
      <c r="X692" s="1000"/>
      <c r="Y692" s="1005"/>
      <c r="Z692" s="30"/>
      <c r="AA692" s="9"/>
      <c r="AB692" s="68"/>
      <c r="AC692" s="50"/>
      <c r="AD692" s="1263"/>
      <c r="AE692" s="1265"/>
      <c r="AF692" s="1248"/>
    </row>
    <row r="693" spans="1:32">
      <c r="A693" s="50"/>
      <c r="B693" s="28"/>
      <c r="C693" s="27"/>
      <c r="D693" s="9"/>
      <c r="E693" s="68"/>
      <c r="F693" s="1241"/>
      <c r="G693" s="9"/>
      <c r="H693" s="51"/>
      <c r="I693" s="1243"/>
      <c r="J693" s="1245"/>
      <c r="K693" s="1248"/>
      <c r="L693" s="1269"/>
      <c r="M693" s="1280"/>
      <c r="N693" s="9" t="s">
        <v>53</v>
      </c>
      <c r="O693" s="135" t="s">
        <v>11</v>
      </c>
      <c r="P693" s="1133">
        <v>1</v>
      </c>
      <c r="Q693" s="1126"/>
      <c r="R693" s="25"/>
      <c r="S693" s="9"/>
      <c r="T693" s="86"/>
      <c r="U693" s="1037"/>
      <c r="V693" s="86"/>
      <c r="W693" s="1005"/>
      <c r="X693" s="1000"/>
      <c r="Y693" s="1005"/>
      <c r="Z693" s="30"/>
      <c r="AA693" s="9"/>
      <c r="AB693" s="68"/>
      <c r="AC693" s="50"/>
      <c r="AD693" s="1263"/>
      <c r="AE693" s="1265"/>
      <c r="AF693" s="1248"/>
    </row>
    <row r="694" spans="1:32">
      <c r="A694" s="50"/>
      <c r="B694" s="28"/>
      <c r="C694" s="27"/>
      <c r="D694" s="9"/>
      <c r="E694" s="68"/>
      <c r="F694" s="1241"/>
      <c r="G694" s="9"/>
      <c r="H694" s="51"/>
      <c r="I694" s="1243"/>
      <c r="J694" s="1245"/>
      <c r="K694" s="1248"/>
      <c r="L694" s="1269"/>
      <c r="M694" s="1280"/>
      <c r="N694" s="9" t="s">
        <v>455</v>
      </c>
      <c r="O694" s="135" t="s">
        <v>1816</v>
      </c>
      <c r="P694" s="1133"/>
      <c r="Q694" s="1126">
        <v>8.6999999999999993</v>
      </c>
      <c r="R694" s="25"/>
      <c r="S694" s="9"/>
      <c r="T694" s="86"/>
      <c r="U694" s="1037"/>
      <c r="V694" s="86"/>
      <c r="W694" s="1005"/>
      <c r="X694" s="1000"/>
      <c r="Y694" s="1005"/>
      <c r="Z694" s="30"/>
      <c r="AA694" s="9"/>
      <c r="AB694" s="68"/>
      <c r="AC694" s="50"/>
      <c r="AD694" s="1263"/>
      <c r="AE694" s="1265"/>
      <c r="AF694" s="1248"/>
    </row>
    <row r="695" spans="1:32">
      <c r="A695" s="50"/>
      <c r="B695" s="28"/>
      <c r="C695" s="27"/>
      <c r="D695" s="9"/>
      <c r="E695" s="68"/>
      <c r="F695" s="1241"/>
      <c r="G695" s="9"/>
      <c r="H695" s="51"/>
      <c r="I695" s="1243"/>
      <c r="J695" s="1245"/>
      <c r="K695" s="1248"/>
      <c r="L695" s="1269"/>
      <c r="M695" s="1280"/>
      <c r="N695" s="9" t="s">
        <v>467</v>
      </c>
      <c r="O695" s="135" t="s">
        <v>180</v>
      </c>
      <c r="P695" s="1133"/>
      <c r="Q695" s="1126">
        <v>87.7</v>
      </c>
      <c r="R695" s="25"/>
      <c r="S695" s="9"/>
      <c r="T695" s="86"/>
      <c r="U695" s="1143"/>
      <c r="V695" s="86"/>
      <c r="W695" s="1126"/>
      <c r="X695" s="1133"/>
      <c r="Y695" s="1126"/>
      <c r="Z695" s="30"/>
      <c r="AA695" s="9"/>
      <c r="AB695" s="68"/>
      <c r="AC695" s="50"/>
      <c r="AD695" s="1263"/>
      <c r="AE695" s="1265"/>
      <c r="AF695" s="1248"/>
    </row>
    <row r="696" spans="1:32">
      <c r="A696" s="50"/>
      <c r="B696" s="28"/>
      <c r="C696" s="27"/>
      <c r="D696" s="9"/>
      <c r="E696" s="68"/>
      <c r="F696" s="1241"/>
      <c r="G696" s="9"/>
      <c r="H696" s="51"/>
      <c r="I696" s="1243"/>
      <c r="J696" s="1245"/>
      <c r="K696" s="1248"/>
      <c r="L696" s="1269"/>
      <c r="M696" s="1280"/>
      <c r="N696" s="25" t="s">
        <v>465</v>
      </c>
      <c r="O696" s="135" t="s">
        <v>189</v>
      </c>
      <c r="P696" s="1133"/>
      <c r="Q696" s="1126">
        <v>16.05</v>
      </c>
      <c r="R696" s="25"/>
      <c r="S696" s="9"/>
      <c r="T696" s="86"/>
      <c r="U696" s="1143"/>
      <c r="V696" s="86"/>
      <c r="W696" s="1126"/>
      <c r="X696" s="1133"/>
      <c r="Y696" s="1126"/>
      <c r="Z696" s="30"/>
      <c r="AA696" s="9"/>
      <c r="AB696" s="68"/>
      <c r="AC696" s="50"/>
      <c r="AD696" s="1263"/>
      <c r="AE696" s="1265"/>
      <c r="AF696" s="1248"/>
    </row>
    <row r="697" spans="1:32">
      <c r="A697" s="50"/>
      <c r="B697" s="28"/>
      <c r="C697" s="27"/>
      <c r="D697" s="9"/>
      <c r="E697" s="68"/>
      <c r="F697" s="1241"/>
      <c r="G697" s="9"/>
      <c r="H697" s="51"/>
      <c r="I697" s="1243"/>
      <c r="J697" s="1245"/>
      <c r="K697" s="1248"/>
      <c r="L697" s="1269"/>
      <c r="M697" s="1280"/>
      <c r="N697" s="80" t="s">
        <v>190</v>
      </c>
      <c r="O697" s="79" t="s">
        <v>1753</v>
      </c>
      <c r="P697" s="127"/>
      <c r="Q697" s="66">
        <v>3</v>
      </c>
      <c r="R697" s="25"/>
      <c r="S697" s="9"/>
      <c r="T697" s="86"/>
      <c r="U697" s="1037"/>
      <c r="V697" s="86"/>
      <c r="W697" s="1005"/>
      <c r="X697" s="1000"/>
      <c r="Y697" s="1005"/>
      <c r="Z697" s="30"/>
      <c r="AA697" s="9"/>
      <c r="AB697" s="68"/>
      <c r="AC697" s="50"/>
      <c r="AD697" s="1263"/>
      <c r="AE697" s="1265"/>
      <c r="AF697" s="1248"/>
    </row>
    <row r="698" spans="1:32">
      <c r="A698" s="47"/>
      <c r="B698" s="21"/>
      <c r="C698" s="49"/>
      <c r="D698" s="11"/>
      <c r="E698" s="76"/>
      <c r="F698" s="1275"/>
      <c r="G698" s="11"/>
      <c r="H698" s="48"/>
      <c r="I698" s="1259"/>
      <c r="J698" s="1246"/>
      <c r="K698" s="1249"/>
      <c r="L698" s="1270"/>
      <c r="M698" s="1281"/>
      <c r="N698" s="153"/>
      <c r="O698" s="152"/>
      <c r="P698" s="1075"/>
      <c r="Q698" s="152"/>
      <c r="R698" s="18"/>
      <c r="S698" s="11"/>
      <c r="T698" s="102"/>
      <c r="U698" s="14"/>
      <c r="V698" s="102"/>
      <c r="W698" s="1007"/>
      <c r="X698" s="1001"/>
      <c r="Y698" s="1007"/>
      <c r="Z698" s="12"/>
      <c r="AA698" s="11"/>
      <c r="AB698" s="76"/>
      <c r="AC698" s="47"/>
      <c r="AD698" s="1273"/>
      <c r="AE698" s="1271"/>
      <c r="AF698" s="1249"/>
    </row>
    <row r="699" spans="1:32" ht="27.6">
      <c r="A699" s="168">
        <v>55</v>
      </c>
      <c r="B699" s="73" t="s">
        <v>25</v>
      </c>
      <c r="C699" s="29" t="s">
        <v>289</v>
      </c>
      <c r="D699" s="72"/>
      <c r="E699" s="9"/>
      <c r="F699" s="1241" t="s">
        <v>1814</v>
      </c>
      <c r="G699" s="141" t="s">
        <v>25</v>
      </c>
      <c r="H699" s="68" t="s">
        <v>1614</v>
      </c>
      <c r="I699" s="1243">
        <v>339</v>
      </c>
      <c r="J699" s="1245" t="s">
        <v>41</v>
      </c>
      <c r="K699" s="1248" t="s">
        <v>1813</v>
      </c>
      <c r="L699" s="1269" t="s">
        <v>46</v>
      </c>
      <c r="M699" s="1280" t="s">
        <v>46</v>
      </c>
      <c r="N699" s="73" t="s">
        <v>25</v>
      </c>
      <c r="O699" s="104" t="s">
        <v>26</v>
      </c>
      <c r="P699" s="1133"/>
      <c r="Q699" s="1154">
        <v>106.5</v>
      </c>
      <c r="R699" s="73"/>
      <c r="S699" s="9" t="s">
        <v>15</v>
      </c>
      <c r="T699" s="86">
        <v>11</v>
      </c>
      <c r="U699" s="1005">
        <v>1</v>
      </c>
      <c r="V699" s="32" t="s">
        <v>349</v>
      </c>
      <c r="W699" s="9">
        <v>1</v>
      </c>
      <c r="X699" s="86"/>
      <c r="Y699" s="9"/>
      <c r="Z699" s="1000">
        <f t="shared" ref="Z699:Z709" si="25">SUM(W699:Y699)</f>
        <v>1</v>
      </c>
      <c r="AA699" s="72"/>
      <c r="AB699" s="68"/>
      <c r="AC699" s="50"/>
      <c r="AD699" s="1263"/>
      <c r="AE699" s="1265"/>
      <c r="AF699" s="1248"/>
    </row>
    <row r="700" spans="1:32">
      <c r="A700" s="50"/>
      <c r="B700" s="25" t="s">
        <v>16</v>
      </c>
      <c r="C700" s="24" t="s">
        <v>286</v>
      </c>
      <c r="D700" s="9"/>
      <c r="E700" s="8"/>
      <c r="F700" s="1241"/>
      <c r="G700" s="9" t="s">
        <v>16</v>
      </c>
      <c r="H700" s="9" t="s">
        <v>22</v>
      </c>
      <c r="I700" s="1243"/>
      <c r="J700" s="1245"/>
      <c r="K700" s="1248"/>
      <c r="L700" s="1269"/>
      <c r="M700" s="1280"/>
      <c r="N700" s="9" t="s">
        <v>16</v>
      </c>
      <c r="O700" s="72" t="s">
        <v>21</v>
      </c>
      <c r="P700" s="1133"/>
      <c r="Q700" s="1155">
        <v>11.96</v>
      </c>
      <c r="R700" s="25"/>
      <c r="S700" s="9"/>
      <c r="T700" s="86"/>
      <c r="U700" s="1005">
        <v>2</v>
      </c>
      <c r="V700" s="32" t="s">
        <v>32</v>
      </c>
      <c r="W700" s="9">
        <v>1</v>
      </c>
      <c r="X700" s="86"/>
      <c r="Y700" s="9"/>
      <c r="Z700" s="1000">
        <f t="shared" si="25"/>
        <v>1</v>
      </c>
      <c r="AA700" s="9"/>
      <c r="AB700" s="68"/>
      <c r="AC700" s="50"/>
      <c r="AD700" s="1263"/>
      <c r="AE700" s="1265"/>
      <c r="AF700" s="1248"/>
    </row>
    <row r="701" spans="1:32">
      <c r="A701" s="50"/>
      <c r="B701" s="25" t="s">
        <v>18</v>
      </c>
      <c r="C701" s="29" t="s">
        <v>38</v>
      </c>
      <c r="D701" s="9"/>
      <c r="E701" s="9"/>
      <c r="F701" s="1241"/>
      <c r="G701" s="9" t="s">
        <v>18</v>
      </c>
      <c r="H701" s="9" t="s">
        <v>19</v>
      </c>
      <c r="I701" s="1243"/>
      <c r="J701" s="1245"/>
      <c r="K701" s="1248"/>
      <c r="L701" s="1269"/>
      <c r="M701" s="1280"/>
      <c r="N701" s="9" t="s">
        <v>18</v>
      </c>
      <c r="O701" s="135" t="s">
        <v>1890</v>
      </c>
      <c r="P701" s="1133"/>
      <c r="Q701" s="1154">
        <v>7.2</v>
      </c>
      <c r="R701" s="25"/>
      <c r="S701" s="9"/>
      <c r="T701" s="86"/>
      <c r="U701" s="1005">
        <v>3</v>
      </c>
      <c r="V701" s="32" t="s">
        <v>226</v>
      </c>
      <c r="W701" s="9"/>
      <c r="X701" s="86"/>
      <c r="Y701" s="9">
        <v>2</v>
      </c>
      <c r="Z701" s="1000">
        <f t="shared" si="25"/>
        <v>2</v>
      </c>
      <c r="AA701" s="9"/>
      <c r="AB701" s="68"/>
      <c r="AC701" s="50"/>
      <c r="AD701" s="1263"/>
      <c r="AE701" s="1265"/>
      <c r="AF701" s="1248"/>
    </row>
    <row r="702" spans="1:32" ht="41.4">
      <c r="A702" s="50"/>
      <c r="B702" s="28" t="s">
        <v>12</v>
      </c>
      <c r="C702" s="27" t="s">
        <v>215</v>
      </c>
      <c r="D702" s="51"/>
      <c r="E702" s="68"/>
      <c r="F702" s="1241"/>
      <c r="G702" s="9"/>
      <c r="H702" s="51"/>
      <c r="I702" s="1243"/>
      <c r="J702" s="1245"/>
      <c r="K702" s="1248"/>
      <c r="L702" s="1269"/>
      <c r="M702" s="1280"/>
      <c r="N702" s="9" t="s">
        <v>12</v>
      </c>
      <c r="O702" s="135" t="s">
        <v>1891</v>
      </c>
      <c r="P702" s="1133"/>
      <c r="Q702" s="1154">
        <v>11</v>
      </c>
      <c r="R702" s="25"/>
      <c r="S702" s="9"/>
      <c r="T702" s="30"/>
      <c r="U702" s="1037">
        <v>4</v>
      </c>
      <c r="V702" s="32" t="s">
        <v>147</v>
      </c>
      <c r="W702" s="9"/>
      <c r="X702" s="86"/>
      <c r="Y702" s="9">
        <v>6</v>
      </c>
      <c r="Z702" s="1000">
        <f t="shared" si="25"/>
        <v>6</v>
      </c>
      <c r="AA702" s="9"/>
      <c r="AB702" s="8"/>
      <c r="AC702" s="1000"/>
      <c r="AD702" s="1263"/>
      <c r="AE702" s="1265"/>
      <c r="AF702" s="1248"/>
    </row>
    <row r="703" spans="1:32">
      <c r="A703" s="50"/>
      <c r="B703" s="28" t="s">
        <v>8</v>
      </c>
      <c r="C703" s="27" t="s">
        <v>1812</v>
      </c>
      <c r="D703" s="51"/>
      <c r="E703" s="68"/>
      <c r="F703" s="1241"/>
      <c r="G703" s="9"/>
      <c r="H703" s="51"/>
      <c r="I703" s="1243"/>
      <c r="J703" s="1245"/>
      <c r="K703" s="1248"/>
      <c r="L703" s="1269"/>
      <c r="M703" s="1280"/>
      <c r="N703" s="9" t="s">
        <v>8</v>
      </c>
      <c r="O703" s="135" t="s">
        <v>180</v>
      </c>
      <c r="P703" s="1133"/>
      <c r="Q703" s="1154">
        <v>60.6</v>
      </c>
      <c r="R703" s="25"/>
      <c r="S703" s="9"/>
      <c r="T703" s="30"/>
      <c r="U703" s="1037">
        <v>5</v>
      </c>
      <c r="V703" s="32" t="s">
        <v>823</v>
      </c>
      <c r="W703" s="9"/>
      <c r="X703" s="86">
        <v>1</v>
      </c>
      <c r="Y703" s="9"/>
      <c r="Z703" s="1000">
        <f t="shared" si="25"/>
        <v>1</v>
      </c>
      <c r="AA703" s="9"/>
      <c r="AB703" s="8"/>
      <c r="AC703" s="1000"/>
      <c r="AD703" s="1263"/>
      <c r="AE703" s="1265"/>
      <c r="AF703" s="1248"/>
    </row>
    <row r="704" spans="1:32">
      <c r="A704" s="50"/>
      <c r="B704" s="28"/>
      <c r="C704" s="27"/>
      <c r="D704" s="51"/>
      <c r="E704" s="68"/>
      <c r="F704" s="1241"/>
      <c r="G704" s="9"/>
      <c r="H704" s="51"/>
      <c r="I704" s="1243"/>
      <c r="J704" s="1245"/>
      <c r="K704" s="1248"/>
      <c r="L704" s="1269"/>
      <c r="M704" s="1280"/>
      <c r="N704" s="9" t="s">
        <v>57</v>
      </c>
      <c r="O704" s="135" t="s">
        <v>17</v>
      </c>
      <c r="P704" s="1133">
        <v>1</v>
      </c>
      <c r="Q704" s="1154"/>
      <c r="R704" s="25"/>
      <c r="S704" s="9"/>
      <c r="T704" s="30"/>
      <c r="U704" s="1037">
        <v>6</v>
      </c>
      <c r="V704" s="32" t="s">
        <v>140</v>
      </c>
      <c r="W704" s="9"/>
      <c r="X704" s="86"/>
      <c r="Y704" s="9">
        <v>1</v>
      </c>
      <c r="Z704" s="1000">
        <f t="shared" si="25"/>
        <v>1</v>
      </c>
      <c r="AA704" s="9"/>
      <c r="AB704" s="8"/>
      <c r="AC704" s="1000"/>
      <c r="AD704" s="1263"/>
      <c r="AE704" s="1265"/>
      <c r="AF704" s="1248"/>
    </row>
    <row r="705" spans="1:32">
      <c r="A705" s="50"/>
      <c r="B705" s="28"/>
      <c r="C705" s="27"/>
      <c r="D705" s="51"/>
      <c r="E705" s="68"/>
      <c r="F705" s="1241"/>
      <c r="G705" s="9"/>
      <c r="H705" s="51"/>
      <c r="I705" s="1243"/>
      <c r="J705" s="1245"/>
      <c r="K705" s="1248"/>
      <c r="L705" s="1269"/>
      <c r="M705" s="1280"/>
      <c r="N705" s="9" t="s">
        <v>55</v>
      </c>
      <c r="O705" s="135" t="s">
        <v>11</v>
      </c>
      <c r="P705" s="1133">
        <v>1</v>
      </c>
      <c r="Q705" s="1154"/>
      <c r="R705" s="25"/>
      <c r="S705" s="9"/>
      <c r="T705" s="30"/>
      <c r="U705" s="1037">
        <v>7</v>
      </c>
      <c r="V705" s="32" t="s">
        <v>1811</v>
      </c>
      <c r="W705" s="9">
        <v>7</v>
      </c>
      <c r="X705" s="86"/>
      <c r="Y705" s="9"/>
      <c r="Z705" s="1000">
        <f t="shared" si="25"/>
        <v>7</v>
      </c>
      <c r="AA705" s="9"/>
      <c r="AB705" s="8"/>
      <c r="AC705" s="1000"/>
      <c r="AD705" s="1263"/>
      <c r="AE705" s="1265"/>
      <c r="AF705" s="1248"/>
    </row>
    <row r="706" spans="1:32">
      <c r="A706" s="50"/>
      <c r="B706" s="28"/>
      <c r="C706" s="27"/>
      <c r="D706" s="51"/>
      <c r="E706" s="68"/>
      <c r="F706" s="1241"/>
      <c r="G706" s="9"/>
      <c r="H706" s="51"/>
      <c r="I706" s="1243"/>
      <c r="J706" s="1245"/>
      <c r="K706" s="1248"/>
      <c r="L706" s="1269"/>
      <c r="M706" s="1280"/>
      <c r="N706" s="9"/>
      <c r="O706" s="135"/>
      <c r="P706" s="1133"/>
      <c r="Q706" s="1154"/>
      <c r="R706" s="25"/>
      <c r="S706" s="9"/>
      <c r="T706" s="30"/>
      <c r="U706" s="1037">
        <v>8</v>
      </c>
      <c r="V706" s="32" t="s">
        <v>14</v>
      </c>
      <c r="W706" s="9"/>
      <c r="X706" s="86"/>
      <c r="Y706" s="9">
        <v>2</v>
      </c>
      <c r="Z706" s="1000">
        <f t="shared" si="25"/>
        <v>2</v>
      </c>
      <c r="AA706" s="9"/>
      <c r="AB706" s="8"/>
      <c r="AC706" s="1000"/>
      <c r="AD706" s="1263"/>
      <c r="AE706" s="1265"/>
      <c r="AF706" s="1248"/>
    </row>
    <row r="707" spans="1:32">
      <c r="A707" s="50"/>
      <c r="B707" s="28"/>
      <c r="C707" s="27"/>
      <c r="D707" s="51"/>
      <c r="E707" s="68"/>
      <c r="F707" s="1241"/>
      <c r="G707" s="9"/>
      <c r="H707" s="51"/>
      <c r="I707" s="1243"/>
      <c r="J707" s="1245"/>
      <c r="K707" s="1248"/>
      <c r="L707" s="1269"/>
      <c r="M707" s="1280"/>
      <c r="N707" s="9"/>
      <c r="O707" s="72"/>
      <c r="P707" s="1133"/>
      <c r="Q707" s="1154"/>
      <c r="R707" s="25"/>
      <c r="S707" s="9"/>
      <c r="T707" s="30"/>
      <c r="U707" s="1037">
        <v>9</v>
      </c>
      <c r="V707" s="32" t="s">
        <v>86</v>
      </c>
      <c r="W707" s="9">
        <v>10</v>
      </c>
      <c r="X707" s="86"/>
      <c r="Y707" s="9"/>
      <c r="Z707" s="1000">
        <f t="shared" si="25"/>
        <v>10</v>
      </c>
      <c r="AA707" s="9"/>
      <c r="AB707" s="8"/>
      <c r="AC707" s="1000"/>
      <c r="AD707" s="1263"/>
      <c r="AE707" s="1265"/>
      <c r="AF707" s="1248"/>
    </row>
    <row r="708" spans="1:32">
      <c r="A708" s="50"/>
      <c r="B708" s="28"/>
      <c r="C708" s="27"/>
      <c r="D708" s="51"/>
      <c r="E708" s="68"/>
      <c r="F708" s="1241"/>
      <c r="G708" s="9"/>
      <c r="H708" s="51"/>
      <c r="I708" s="1243"/>
      <c r="J708" s="1245"/>
      <c r="K708" s="1248"/>
      <c r="L708" s="1269"/>
      <c r="M708" s="1280"/>
      <c r="N708" s="9"/>
      <c r="O708" s="72"/>
      <c r="P708" s="1133"/>
      <c r="Q708" s="1130"/>
      <c r="R708" s="25"/>
      <c r="S708" s="9"/>
      <c r="T708" s="30"/>
      <c r="U708" s="1037">
        <v>10</v>
      </c>
      <c r="V708" s="32" t="s">
        <v>273</v>
      </c>
      <c r="W708" s="9">
        <v>1</v>
      </c>
      <c r="X708" s="86"/>
      <c r="Y708" s="9"/>
      <c r="Z708" s="1000">
        <f t="shared" si="25"/>
        <v>1</v>
      </c>
      <c r="AA708" s="9"/>
      <c r="AB708" s="8"/>
      <c r="AC708" s="1000"/>
      <c r="AD708" s="1263"/>
      <c r="AE708" s="1265"/>
      <c r="AF708" s="1248"/>
    </row>
    <row r="709" spans="1:32">
      <c r="A709" s="50"/>
      <c r="B709" s="28"/>
      <c r="C709" s="27"/>
      <c r="D709" s="51"/>
      <c r="E709" s="68"/>
      <c r="F709" s="1241"/>
      <c r="G709" s="9"/>
      <c r="H709" s="51"/>
      <c r="I709" s="1243"/>
      <c r="J709" s="1245"/>
      <c r="K709" s="1248"/>
      <c r="L709" s="1269"/>
      <c r="M709" s="1280"/>
      <c r="N709" s="9"/>
      <c r="O709" s="72"/>
      <c r="P709" s="1133"/>
      <c r="Q709" s="1130"/>
      <c r="R709" s="25"/>
      <c r="S709" s="9"/>
      <c r="T709" s="30"/>
      <c r="U709" s="1037">
        <v>11</v>
      </c>
      <c r="V709" s="32" t="s">
        <v>1810</v>
      </c>
      <c r="W709" s="9">
        <v>1</v>
      </c>
      <c r="X709" s="86"/>
      <c r="Y709" s="9"/>
      <c r="Z709" s="1000">
        <f t="shared" si="25"/>
        <v>1</v>
      </c>
      <c r="AA709" s="9"/>
      <c r="AB709" s="8"/>
      <c r="AC709" s="1000"/>
      <c r="AD709" s="1263"/>
      <c r="AE709" s="1265"/>
      <c r="AF709" s="1248"/>
    </row>
    <row r="710" spans="1:32">
      <c r="A710" s="47"/>
      <c r="B710" s="18"/>
      <c r="C710" s="20"/>
      <c r="D710" s="11"/>
      <c r="E710" s="120"/>
      <c r="F710" s="1275"/>
      <c r="G710" s="11"/>
      <c r="H710" s="48"/>
      <c r="I710" s="1259"/>
      <c r="J710" s="1246"/>
      <c r="K710" s="1248"/>
      <c r="L710" s="1270"/>
      <c r="M710" s="1281"/>
      <c r="N710" s="11"/>
      <c r="O710" s="1166"/>
      <c r="P710" s="1134"/>
      <c r="Q710" s="1127"/>
      <c r="R710" s="18"/>
      <c r="S710" s="11"/>
      <c r="T710" s="102"/>
      <c r="U710" s="11"/>
      <c r="V710" s="102"/>
      <c r="W710" s="11"/>
      <c r="X710" s="102"/>
      <c r="Y710" s="11"/>
      <c r="Z710" s="12"/>
      <c r="AA710" s="11"/>
      <c r="AB710" s="48"/>
      <c r="AC710" s="47"/>
      <c r="AD710" s="1273"/>
      <c r="AE710" s="1271"/>
      <c r="AF710" s="1249"/>
    </row>
    <row r="711" spans="1:32">
      <c r="A711" s="65">
        <v>56</v>
      </c>
      <c r="B711" s="45" t="s">
        <v>25</v>
      </c>
      <c r="C711" s="44" t="s">
        <v>1202</v>
      </c>
      <c r="D711" s="85"/>
      <c r="E711" s="35"/>
      <c r="F711" s="1240" t="s">
        <v>1809</v>
      </c>
      <c r="G711" s="119" t="s">
        <v>25</v>
      </c>
      <c r="H711" s="82" t="s">
        <v>1642</v>
      </c>
      <c r="I711" s="1242">
        <v>140</v>
      </c>
      <c r="J711" s="1244" t="s">
        <v>41</v>
      </c>
      <c r="K711" s="1247" t="s">
        <v>1808</v>
      </c>
      <c r="L711" s="1268" t="s">
        <v>46</v>
      </c>
      <c r="M711" s="1279" t="s">
        <v>46</v>
      </c>
      <c r="N711" s="949" t="s">
        <v>1806</v>
      </c>
      <c r="O711" s="104"/>
      <c r="P711" s="1132"/>
      <c r="Q711" s="1125"/>
      <c r="R711" s="45"/>
      <c r="S711" s="35" t="s">
        <v>15</v>
      </c>
      <c r="T711" s="866">
        <v>5</v>
      </c>
      <c r="U711" s="1004">
        <v>1</v>
      </c>
      <c r="V711" s="37" t="s">
        <v>1807</v>
      </c>
      <c r="W711" s="35"/>
      <c r="X711" s="866"/>
      <c r="Y711" s="35">
        <v>20</v>
      </c>
      <c r="Z711" s="1000">
        <f>SUM(W711:Y711)</f>
        <v>20</v>
      </c>
      <c r="AA711" s="85"/>
      <c r="AB711" s="82"/>
      <c r="AC711" s="81"/>
      <c r="AD711" s="1262"/>
      <c r="AE711" s="1264"/>
      <c r="AF711" s="1247"/>
    </row>
    <row r="712" spans="1:32" ht="27.6">
      <c r="A712" s="50"/>
      <c r="B712" s="25" t="s">
        <v>16</v>
      </c>
      <c r="C712" s="24" t="s">
        <v>1652</v>
      </c>
      <c r="D712" s="9"/>
      <c r="E712" s="8"/>
      <c r="F712" s="1241"/>
      <c r="G712" s="9" t="s">
        <v>16</v>
      </c>
      <c r="H712" s="9" t="s">
        <v>22</v>
      </c>
      <c r="I712" s="1243"/>
      <c r="J712" s="1245"/>
      <c r="K712" s="1248"/>
      <c r="L712" s="1269"/>
      <c r="M712" s="1280"/>
      <c r="N712" s="73" t="s">
        <v>25</v>
      </c>
      <c r="O712" s="104" t="s">
        <v>26</v>
      </c>
      <c r="P712" s="1133"/>
      <c r="Q712" s="66">
        <v>98</v>
      </c>
      <c r="R712" s="25"/>
      <c r="S712" s="9"/>
      <c r="T712" s="86"/>
      <c r="U712" s="1005">
        <v>2</v>
      </c>
      <c r="V712" s="32" t="s">
        <v>14</v>
      </c>
      <c r="W712" s="9">
        <v>4</v>
      </c>
      <c r="X712" s="86"/>
      <c r="Y712" s="9"/>
      <c r="Z712" s="1000">
        <f>SUM(W712:Y712)</f>
        <v>4</v>
      </c>
      <c r="AA712" s="9"/>
      <c r="AB712" s="68"/>
      <c r="AC712" s="50"/>
      <c r="AD712" s="1263"/>
      <c r="AE712" s="1265"/>
      <c r="AF712" s="1248"/>
    </row>
    <row r="713" spans="1:32">
      <c r="A713" s="50"/>
      <c r="B713" s="25" t="s">
        <v>18</v>
      </c>
      <c r="C713" s="29" t="s">
        <v>38</v>
      </c>
      <c r="D713" s="9"/>
      <c r="E713" s="9"/>
      <c r="F713" s="1241"/>
      <c r="G713" s="9" t="s">
        <v>18</v>
      </c>
      <c r="H713" s="9" t="s">
        <v>19</v>
      </c>
      <c r="I713" s="1243"/>
      <c r="J713" s="1245"/>
      <c r="K713" s="1248"/>
      <c r="L713" s="1269"/>
      <c r="M713" s="1280"/>
      <c r="N713" s="9" t="s">
        <v>16</v>
      </c>
      <c r="O713" s="72" t="s">
        <v>21</v>
      </c>
      <c r="P713" s="1133"/>
      <c r="Q713" s="1126">
        <v>8.75</v>
      </c>
      <c r="R713" s="25"/>
      <c r="S713" s="9"/>
      <c r="T713" s="86"/>
      <c r="U713" s="1005">
        <v>3</v>
      </c>
      <c r="V713" s="32" t="s">
        <v>147</v>
      </c>
      <c r="W713" s="9">
        <v>6</v>
      </c>
      <c r="X713" s="86"/>
      <c r="Y713" s="9"/>
      <c r="Z713" s="1000">
        <f>SUM(W713:Y713)</f>
        <v>6</v>
      </c>
      <c r="AA713" s="9"/>
      <c r="AB713" s="68"/>
      <c r="AC713" s="50"/>
      <c r="AD713" s="1263"/>
      <c r="AE713" s="1265"/>
      <c r="AF713" s="1248"/>
    </row>
    <row r="714" spans="1:32" ht="41.4">
      <c r="A714" s="50"/>
      <c r="B714" s="28" t="s">
        <v>12</v>
      </c>
      <c r="C714" s="27" t="s">
        <v>101</v>
      </c>
      <c r="D714" s="9"/>
      <c r="E714" s="68"/>
      <c r="F714" s="1241"/>
      <c r="G714" s="9"/>
      <c r="H714" s="51"/>
      <c r="I714" s="1243"/>
      <c r="J714" s="1245"/>
      <c r="K714" s="1248"/>
      <c r="L714" s="1269"/>
      <c r="M714" s="1280"/>
      <c r="N714" s="9" t="s">
        <v>18</v>
      </c>
      <c r="O714" s="135" t="s">
        <v>17</v>
      </c>
      <c r="P714" s="1133">
        <v>1</v>
      </c>
      <c r="Q714" s="1126"/>
      <c r="R714" s="25"/>
      <c r="S714" s="9"/>
      <c r="T714" s="30"/>
      <c r="U714" s="1037">
        <v>4</v>
      </c>
      <c r="V714" s="32" t="s">
        <v>50</v>
      </c>
      <c r="W714" s="9">
        <v>5</v>
      </c>
      <c r="X714" s="86"/>
      <c r="Y714" s="9"/>
      <c r="Z714" s="1000">
        <f>SUM(W714:Y714)</f>
        <v>5</v>
      </c>
      <c r="AA714" s="9"/>
      <c r="AB714" s="68"/>
      <c r="AC714" s="50"/>
      <c r="AD714" s="1263"/>
      <c r="AE714" s="1265"/>
      <c r="AF714" s="1248"/>
    </row>
    <row r="715" spans="1:32">
      <c r="A715" s="50"/>
      <c r="B715" s="28" t="s">
        <v>8</v>
      </c>
      <c r="C715" s="27" t="s">
        <v>1650</v>
      </c>
      <c r="D715" s="9"/>
      <c r="E715" s="68"/>
      <c r="F715" s="1241"/>
      <c r="G715" s="9"/>
      <c r="H715" s="51"/>
      <c r="I715" s="1243"/>
      <c r="J715" s="1245"/>
      <c r="K715" s="1248"/>
      <c r="L715" s="1269"/>
      <c r="M715" s="1280"/>
      <c r="N715" s="9" t="s">
        <v>12</v>
      </c>
      <c r="O715" s="135" t="s">
        <v>11</v>
      </c>
      <c r="P715" s="1133">
        <v>1</v>
      </c>
      <c r="Q715" s="1126"/>
      <c r="R715" s="25"/>
      <c r="S715" s="9"/>
      <c r="T715" s="30"/>
      <c r="U715" s="1037">
        <v>5</v>
      </c>
      <c r="V715" s="32" t="s">
        <v>407</v>
      </c>
      <c r="W715" s="9">
        <v>1</v>
      </c>
      <c r="X715" s="86"/>
      <c r="Y715" s="9"/>
      <c r="Z715" s="1000">
        <f>SUM(W715:Y715)</f>
        <v>1</v>
      </c>
      <c r="AA715" s="9"/>
      <c r="AB715" s="68"/>
      <c r="AC715" s="50"/>
      <c r="AD715" s="1263"/>
      <c r="AE715" s="1265"/>
      <c r="AF715" s="1248"/>
    </row>
    <row r="716" spans="1:32">
      <c r="A716" s="50"/>
      <c r="B716" s="28"/>
      <c r="C716" s="27"/>
      <c r="D716" s="9"/>
      <c r="E716" s="68"/>
      <c r="F716" s="1241"/>
      <c r="G716" s="9"/>
      <c r="H716" s="51"/>
      <c r="I716" s="1243"/>
      <c r="J716" s="1245"/>
      <c r="K716" s="1248"/>
      <c r="L716" s="1269"/>
      <c r="M716" s="1280"/>
      <c r="N716" s="9" t="s">
        <v>8</v>
      </c>
      <c r="O716" s="135" t="s">
        <v>7</v>
      </c>
      <c r="P716" s="1133"/>
      <c r="Q716" s="1126">
        <v>27</v>
      </c>
      <c r="R716" s="25"/>
      <c r="S716" s="9"/>
      <c r="T716" s="86"/>
      <c r="U716" s="1037"/>
      <c r="V716" s="32"/>
      <c r="W716" s="1005"/>
      <c r="X716" s="1000"/>
      <c r="Y716" s="1005"/>
      <c r="Z716" s="30"/>
      <c r="AA716" s="9"/>
      <c r="AB716" s="68"/>
      <c r="AC716" s="50"/>
      <c r="AD716" s="1263"/>
      <c r="AE716" s="1265"/>
      <c r="AF716" s="1248"/>
    </row>
    <row r="717" spans="1:32">
      <c r="A717" s="50"/>
      <c r="B717" s="28"/>
      <c r="C717" s="27"/>
      <c r="D717" s="9"/>
      <c r="E717" s="68"/>
      <c r="F717" s="1241"/>
      <c r="G717" s="9"/>
      <c r="H717" s="51"/>
      <c r="I717" s="1243"/>
      <c r="J717" s="1245"/>
      <c r="K717" s="1248"/>
      <c r="L717" s="1269"/>
      <c r="M717" s="1280"/>
      <c r="N717" s="9" t="s">
        <v>57</v>
      </c>
      <c r="O717" s="135" t="s">
        <v>204</v>
      </c>
      <c r="P717" s="1133"/>
      <c r="Q717" s="1126">
        <v>19</v>
      </c>
      <c r="R717" s="25"/>
      <c r="S717" s="9"/>
      <c r="T717" s="86"/>
      <c r="U717" s="1037"/>
      <c r="V717" s="32"/>
      <c r="W717" s="1005"/>
      <c r="X717" s="1000"/>
      <c r="Y717" s="1005"/>
      <c r="Z717" s="30"/>
      <c r="AA717" s="9"/>
      <c r="AB717" s="68"/>
      <c r="AC717" s="50"/>
      <c r="AD717" s="1263"/>
      <c r="AE717" s="1265"/>
      <c r="AF717" s="1248"/>
    </row>
    <row r="718" spans="1:32">
      <c r="A718" s="50"/>
      <c r="B718" s="28"/>
      <c r="C718" s="27"/>
      <c r="D718" s="9"/>
      <c r="E718" s="68"/>
      <c r="F718" s="1241"/>
      <c r="G718" s="9"/>
      <c r="H718" s="51"/>
      <c r="I718" s="1243"/>
      <c r="J718" s="1245"/>
      <c r="K718" s="1248"/>
      <c r="L718" s="1269"/>
      <c r="M718" s="1280"/>
      <c r="N718" s="9"/>
      <c r="O718" s="135"/>
      <c r="P718" s="1133"/>
      <c r="Q718" s="1126"/>
      <c r="R718" s="25"/>
      <c r="S718" s="9"/>
      <c r="T718" s="86"/>
      <c r="U718" s="1037"/>
      <c r="V718" s="32"/>
      <c r="W718" s="1005"/>
      <c r="X718" s="1000"/>
      <c r="Y718" s="1005"/>
      <c r="Z718" s="30"/>
      <c r="AA718" s="9"/>
      <c r="AB718" s="68"/>
      <c r="AC718" s="50"/>
      <c r="AD718" s="1263"/>
      <c r="AE718" s="1265"/>
      <c r="AF718" s="1248"/>
    </row>
    <row r="719" spans="1:32">
      <c r="A719" s="50"/>
      <c r="B719" s="28"/>
      <c r="C719" s="27"/>
      <c r="D719" s="9"/>
      <c r="E719" s="68"/>
      <c r="F719" s="1241"/>
      <c r="G719" s="9"/>
      <c r="H719" s="51"/>
      <c r="I719" s="1243"/>
      <c r="J719" s="1245"/>
      <c r="K719" s="1248"/>
      <c r="L719" s="1269"/>
      <c r="M719" s="1280"/>
      <c r="N719" s="9"/>
      <c r="O719" s="135"/>
      <c r="P719" s="1133"/>
      <c r="Q719" s="1126"/>
      <c r="R719" s="25"/>
      <c r="S719" s="9"/>
      <c r="T719" s="86"/>
      <c r="U719" s="1037"/>
      <c r="V719" s="32"/>
      <c r="W719" s="1005"/>
      <c r="X719" s="1000"/>
      <c r="Y719" s="1005"/>
      <c r="Z719" s="30"/>
      <c r="AA719" s="9"/>
      <c r="AB719" s="68"/>
      <c r="AC719" s="50"/>
      <c r="AD719" s="1263"/>
      <c r="AE719" s="1265"/>
      <c r="AF719" s="1248"/>
    </row>
    <row r="720" spans="1:32">
      <c r="A720" s="50"/>
      <c r="B720" s="28"/>
      <c r="C720" s="27"/>
      <c r="D720" s="9"/>
      <c r="E720" s="68"/>
      <c r="F720" s="1241"/>
      <c r="G720" s="9"/>
      <c r="H720" s="51"/>
      <c r="I720" s="1243"/>
      <c r="J720" s="1245"/>
      <c r="K720" s="1248"/>
      <c r="L720" s="1269"/>
      <c r="M720" s="1280"/>
      <c r="N720" s="929" t="s">
        <v>1806</v>
      </c>
      <c r="O720" s="135"/>
      <c r="P720" s="1133"/>
      <c r="Q720" s="1126"/>
      <c r="R720" s="25"/>
      <c r="S720" s="9"/>
      <c r="T720" s="86"/>
      <c r="U720" s="1037"/>
      <c r="V720" s="32"/>
      <c r="W720" s="1005"/>
      <c r="X720" s="1000"/>
      <c r="Y720" s="1005"/>
      <c r="Z720" s="30"/>
      <c r="AA720" s="9"/>
      <c r="AB720" s="68"/>
      <c r="AC720" s="50"/>
      <c r="AD720" s="1263"/>
      <c r="AE720" s="1265"/>
      <c r="AF720" s="1248"/>
    </row>
    <row r="721" spans="1:32" ht="27.6">
      <c r="A721" s="50"/>
      <c r="B721" s="28"/>
      <c r="C721" s="27"/>
      <c r="D721" s="9"/>
      <c r="E721" s="68"/>
      <c r="F721" s="1241"/>
      <c r="G721" s="9"/>
      <c r="H721" s="51"/>
      <c r="I721" s="1243"/>
      <c r="J721" s="1245"/>
      <c r="K721" s="1248"/>
      <c r="L721" s="1269"/>
      <c r="M721" s="1280"/>
      <c r="N721" s="73" t="s">
        <v>25</v>
      </c>
      <c r="O721" s="104" t="s">
        <v>26</v>
      </c>
      <c r="P721" s="1133"/>
      <c r="Q721" s="1126">
        <v>175</v>
      </c>
      <c r="R721" s="25"/>
      <c r="S721" s="9"/>
      <c r="T721" s="86"/>
      <c r="U721" s="1037"/>
      <c r="V721" s="32"/>
      <c r="W721" s="1005"/>
      <c r="X721" s="1000"/>
      <c r="Y721" s="1005"/>
      <c r="Z721" s="30"/>
      <c r="AA721" s="9"/>
      <c r="AB721" s="68"/>
      <c r="AC721" s="50"/>
      <c r="AD721" s="1263"/>
      <c r="AE721" s="1265"/>
      <c r="AF721" s="1248"/>
    </row>
    <row r="722" spans="1:32">
      <c r="A722" s="50"/>
      <c r="B722" s="28"/>
      <c r="C722" s="27"/>
      <c r="D722" s="9"/>
      <c r="E722" s="68"/>
      <c r="F722" s="1241"/>
      <c r="G722" s="9"/>
      <c r="H722" s="51"/>
      <c r="I722" s="1243"/>
      <c r="J722" s="1245"/>
      <c r="K722" s="1248"/>
      <c r="L722" s="1269"/>
      <c r="M722" s="1280"/>
      <c r="N722" s="9" t="s">
        <v>16</v>
      </c>
      <c r="O722" s="72" t="s">
        <v>21</v>
      </c>
      <c r="P722" s="1133"/>
      <c r="Q722" s="1126">
        <v>6</v>
      </c>
      <c r="R722" s="25"/>
      <c r="S722" s="9"/>
      <c r="T722" s="86"/>
      <c r="U722" s="1037"/>
      <c r="V722" s="32"/>
      <c r="W722" s="1005"/>
      <c r="X722" s="1000"/>
      <c r="Y722" s="1005"/>
      <c r="Z722" s="30"/>
      <c r="AA722" s="9"/>
      <c r="AB722" s="68"/>
      <c r="AC722" s="50"/>
      <c r="AD722" s="1263"/>
      <c r="AE722" s="1265"/>
      <c r="AF722" s="1248"/>
    </row>
    <row r="723" spans="1:32">
      <c r="A723" s="50"/>
      <c r="B723" s="28"/>
      <c r="C723" s="27"/>
      <c r="D723" s="9"/>
      <c r="E723" s="68"/>
      <c r="F723" s="1241"/>
      <c r="G723" s="9"/>
      <c r="H723" s="51"/>
      <c r="I723" s="1243"/>
      <c r="J723" s="1245"/>
      <c r="K723" s="1248"/>
      <c r="L723" s="1269"/>
      <c r="M723" s="1280"/>
      <c r="N723" s="9" t="s">
        <v>18</v>
      </c>
      <c r="O723" s="135" t="s">
        <v>17</v>
      </c>
      <c r="P723" s="1133">
        <v>1</v>
      </c>
      <c r="Q723" s="1126"/>
      <c r="R723" s="25"/>
      <c r="S723" s="9"/>
      <c r="T723" s="86"/>
      <c r="U723" s="1037"/>
      <c r="V723" s="32"/>
      <c r="W723" s="1005"/>
      <c r="X723" s="1000"/>
      <c r="Y723" s="1005"/>
      <c r="Z723" s="30"/>
      <c r="AA723" s="9"/>
      <c r="AB723" s="68"/>
      <c r="AC723" s="50"/>
      <c r="AD723" s="1263"/>
      <c r="AE723" s="1265"/>
      <c r="AF723" s="1248"/>
    </row>
    <row r="724" spans="1:32">
      <c r="A724" s="50"/>
      <c r="B724" s="28"/>
      <c r="C724" s="27"/>
      <c r="D724" s="9"/>
      <c r="E724" s="68"/>
      <c r="F724" s="1241"/>
      <c r="G724" s="9"/>
      <c r="H724" s="51"/>
      <c r="I724" s="1243"/>
      <c r="J724" s="1245"/>
      <c r="K724" s="1248"/>
      <c r="L724" s="1269"/>
      <c r="M724" s="1280"/>
      <c r="N724" s="9" t="s">
        <v>12</v>
      </c>
      <c r="O724" s="135" t="s">
        <v>11</v>
      </c>
      <c r="P724" s="1133">
        <v>1</v>
      </c>
      <c r="Q724" s="1126"/>
      <c r="R724" s="25"/>
      <c r="S724" s="9"/>
      <c r="T724" s="86"/>
      <c r="U724" s="1037"/>
      <c r="V724" s="32"/>
      <c r="W724" s="1005"/>
      <c r="X724" s="1000"/>
      <c r="Y724" s="1005"/>
      <c r="Z724" s="30"/>
      <c r="AA724" s="9"/>
      <c r="AB724" s="68"/>
      <c r="AC724" s="50"/>
      <c r="AD724" s="1263"/>
      <c r="AE724" s="1265"/>
      <c r="AF724" s="1248"/>
    </row>
    <row r="725" spans="1:32">
      <c r="A725" s="50"/>
      <c r="B725" s="28"/>
      <c r="C725" s="27"/>
      <c r="D725" s="9"/>
      <c r="E725" s="68"/>
      <c r="F725" s="1241"/>
      <c r="G725" s="9"/>
      <c r="H725" s="51"/>
      <c r="I725" s="1243"/>
      <c r="J725" s="1245"/>
      <c r="K725" s="1248"/>
      <c r="L725" s="1269"/>
      <c r="M725" s="1280"/>
      <c r="N725" s="9" t="s">
        <v>8</v>
      </c>
      <c r="O725" s="135" t="s">
        <v>7</v>
      </c>
      <c r="P725" s="1133"/>
      <c r="Q725" s="1126">
        <v>20</v>
      </c>
      <c r="R725" s="25"/>
      <c r="S725" s="9"/>
      <c r="T725" s="86"/>
      <c r="U725" s="1037"/>
      <c r="V725" s="32"/>
      <c r="W725" s="1005"/>
      <c r="X725" s="1000"/>
      <c r="Y725" s="1005"/>
      <c r="Z725" s="30"/>
      <c r="AA725" s="9"/>
      <c r="AB725" s="68"/>
      <c r="AC725" s="50"/>
      <c r="AD725" s="1263"/>
      <c r="AE725" s="1265"/>
      <c r="AF725" s="1248"/>
    </row>
    <row r="726" spans="1:32">
      <c r="A726" s="50"/>
      <c r="B726" s="28"/>
      <c r="C726" s="27"/>
      <c r="D726" s="9"/>
      <c r="E726" s="68"/>
      <c r="F726" s="1241"/>
      <c r="G726" s="9"/>
      <c r="H726" s="51"/>
      <c r="I726" s="1243"/>
      <c r="J726" s="1245"/>
      <c r="K726" s="1248"/>
      <c r="L726" s="1269"/>
      <c r="M726" s="1280"/>
      <c r="N726" s="9" t="s">
        <v>57</v>
      </c>
      <c r="O726" s="135" t="s">
        <v>204</v>
      </c>
      <c r="P726" s="1133"/>
      <c r="Q726" s="1126">
        <v>19</v>
      </c>
      <c r="R726" s="25"/>
      <c r="S726" s="9"/>
      <c r="T726" s="86"/>
      <c r="U726" s="1037"/>
      <c r="V726" s="32"/>
      <c r="W726" s="1005"/>
      <c r="X726" s="1000"/>
      <c r="Y726" s="1005"/>
      <c r="Z726" s="30"/>
      <c r="AA726" s="9"/>
      <c r="AB726" s="68"/>
      <c r="AC726" s="50"/>
      <c r="AD726" s="1263"/>
      <c r="AE726" s="1265"/>
      <c r="AF726" s="1248"/>
    </row>
    <row r="727" spans="1:32" s="1083" customFormat="1">
      <c r="A727" s="47"/>
      <c r="B727" s="21"/>
      <c r="C727" s="49"/>
      <c r="D727" s="11"/>
      <c r="E727" s="76"/>
      <c r="F727" s="1241"/>
      <c r="G727" s="11"/>
      <c r="H727" s="48"/>
      <c r="I727" s="1243"/>
      <c r="J727" s="1245"/>
      <c r="K727" s="1248"/>
      <c r="L727" s="1269"/>
      <c r="M727" s="1280"/>
      <c r="N727" s="11"/>
      <c r="O727" s="156"/>
      <c r="P727" s="1134"/>
      <c r="Q727" s="1127"/>
      <c r="R727" s="18"/>
      <c r="S727" s="11"/>
      <c r="T727" s="102"/>
      <c r="U727" s="14"/>
      <c r="V727" s="13"/>
      <c r="W727" s="1127"/>
      <c r="X727" s="1134"/>
      <c r="Y727" s="1127"/>
      <c r="Z727" s="12"/>
      <c r="AA727" s="11"/>
      <c r="AB727" s="76"/>
      <c r="AC727" s="47"/>
      <c r="AD727" s="1263"/>
      <c r="AE727" s="1265"/>
      <c r="AF727" s="1248"/>
    </row>
    <row r="728" spans="1:32" ht="27.6">
      <c r="A728" s="168">
        <v>57</v>
      </c>
      <c r="B728" s="73" t="s">
        <v>25</v>
      </c>
      <c r="C728" s="29" t="s">
        <v>1805</v>
      </c>
      <c r="D728" s="72"/>
      <c r="E728" s="9"/>
      <c r="F728" s="1240" t="s">
        <v>1804</v>
      </c>
      <c r="G728" s="141" t="s">
        <v>25</v>
      </c>
      <c r="H728" s="68" t="s">
        <v>1614</v>
      </c>
      <c r="I728" s="1242">
        <v>107</v>
      </c>
      <c r="J728" s="1244" t="s">
        <v>41</v>
      </c>
      <c r="K728" s="1247" t="s">
        <v>1803</v>
      </c>
      <c r="L728" s="1135"/>
      <c r="M728" s="1133"/>
      <c r="N728" s="73" t="s">
        <v>25</v>
      </c>
      <c r="O728" s="104" t="s">
        <v>26</v>
      </c>
      <c r="P728" s="1133"/>
      <c r="Q728" s="1126">
        <v>248</v>
      </c>
      <c r="R728" s="25"/>
      <c r="S728" s="9"/>
      <c r="T728" s="86"/>
      <c r="U728" s="9"/>
      <c r="V728" s="86"/>
      <c r="W728" s="9"/>
      <c r="X728" s="86"/>
      <c r="Y728" s="9"/>
      <c r="Z728" s="1000"/>
      <c r="AA728" s="9"/>
      <c r="AB728" s="51"/>
      <c r="AC728" s="50"/>
      <c r="AD728" s="1137"/>
      <c r="AE728" s="1138"/>
      <c r="AF728" s="1128"/>
    </row>
    <row r="729" spans="1:32">
      <c r="A729" s="50"/>
      <c r="B729" s="25" t="s">
        <v>16</v>
      </c>
      <c r="C729" s="24" t="s">
        <v>1802</v>
      </c>
      <c r="D729" s="9"/>
      <c r="E729" s="8"/>
      <c r="F729" s="1241"/>
      <c r="G729" s="9" t="s">
        <v>16</v>
      </c>
      <c r="H729" s="9" t="s">
        <v>22</v>
      </c>
      <c r="I729" s="1243"/>
      <c r="J729" s="1245"/>
      <c r="K729" s="1248"/>
      <c r="L729" s="1030"/>
      <c r="M729" s="1000"/>
      <c r="N729" s="9" t="s">
        <v>16</v>
      </c>
      <c r="O729" s="72" t="s">
        <v>62</v>
      </c>
      <c r="P729" s="1133"/>
      <c r="Q729" s="1126">
        <v>24</v>
      </c>
      <c r="R729" s="25"/>
      <c r="S729" s="9"/>
      <c r="T729" s="86"/>
      <c r="U729" s="9"/>
      <c r="V729" s="86"/>
      <c r="W729" s="9"/>
      <c r="X729" s="86"/>
      <c r="Y729" s="9"/>
      <c r="Z729" s="1000"/>
      <c r="AA729" s="9"/>
      <c r="AB729" s="51"/>
      <c r="AC729" s="50"/>
      <c r="AD729" s="1010"/>
      <c r="AE729" s="1016"/>
      <c r="AF729" s="1018"/>
    </row>
    <row r="730" spans="1:32">
      <c r="A730" s="50"/>
      <c r="B730" s="25" t="s">
        <v>18</v>
      </c>
      <c r="C730" s="29" t="s">
        <v>63</v>
      </c>
      <c r="D730" s="9"/>
      <c r="E730" s="9"/>
      <c r="F730" s="1241"/>
      <c r="G730" s="9" t="s">
        <v>18</v>
      </c>
      <c r="H730" s="9" t="s">
        <v>19</v>
      </c>
      <c r="I730" s="1243"/>
      <c r="J730" s="1245"/>
      <c r="K730" s="1248"/>
      <c r="L730" s="1030"/>
      <c r="M730" s="1000"/>
      <c r="N730" s="9" t="s">
        <v>18</v>
      </c>
      <c r="O730" s="135" t="s">
        <v>21</v>
      </c>
      <c r="P730" s="1133"/>
      <c r="Q730" s="1126">
        <v>14</v>
      </c>
      <c r="R730" s="25"/>
      <c r="S730" s="9"/>
      <c r="T730" s="86"/>
      <c r="U730" s="9"/>
      <c r="V730" s="86"/>
      <c r="W730" s="9"/>
      <c r="X730" s="86"/>
      <c r="Y730" s="9"/>
      <c r="Z730" s="1000"/>
      <c r="AA730" s="9"/>
      <c r="AB730" s="51"/>
      <c r="AC730" s="50"/>
      <c r="AD730" s="1010"/>
      <c r="AE730" s="1016"/>
      <c r="AF730" s="1018"/>
    </row>
    <row r="731" spans="1:32" ht="41.4">
      <c r="A731" s="50"/>
      <c r="B731" s="28" t="s">
        <v>12</v>
      </c>
      <c r="C731" s="27" t="s">
        <v>101</v>
      </c>
      <c r="D731" s="9"/>
      <c r="E731" s="68"/>
      <c r="F731" s="1241"/>
      <c r="G731" s="9"/>
      <c r="H731" s="51"/>
      <c r="I731" s="1243"/>
      <c r="J731" s="1245"/>
      <c r="K731" s="1248"/>
      <c r="L731" s="1030"/>
      <c r="M731" s="1000"/>
      <c r="N731" s="9" t="s">
        <v>12</v>
      </c>
      <c r="O731" s="135" t="s">
        <v>17</v>
      </c>
      <c r="P731" s="1133">
        <v>1</v>
      </c>
      <c r="Q731" s="1126"/>
      <c r="R731" s="25"/>
      <c r="S731" s="9"/>
      <c r="T731" s="86"/>
      <c r="U731" s="9"/>
      <c r="V731" s="86"/>
      <c r="W731" s="9"/>
      <c r="X731" s="86"/>
      <c r="Y731" s="9"/>
      <c r="Z731" s="1000"/>
      <c r="AA731" s="9"/>
      <c r="AB731" s="51"/>
      <c r="AC731" s="50"/>
      <c r="AD731" s="1010"/>
      <c r="AE731" s="1016"/>
      <c r="AF731" s="1018"/>
    </row>
    <row r="732" spans="1:32">
      <c r="A732" s="50"/>
      <c r="B732" s="28" t="s">
        <v>8</v>
      </c>
      <c r="C732" s="27" t="s">
        <v>1801</v>
      </c>
      <c r="D732" s="9"/>
      <c r="E732" s="68"/>
      <c r="F732" s="1241"/>
      <c r="G732" s="9"/>
      <c r="H732" s="51"/>
      <c r="I732" s="1243"/>
      <c r="J732" s="1245"/>
      <c r="K732" s="1248"/>
      <c r="L732" s="1030"/>
      <c r="M732" s="1000"/>
      <c r="N732" s="9" t="s">
        <v>8</v>
      </c>
      <c r="O732" s="135" t="s">
        <v>11</v>
      </c>
      <c r="P732" s="1133">
        <v>1</v>
      </c>
      <c r="Q732" s="1126"/>
      <c r="R732" s="25"/>
      <c r="S732" s="9"/>
      <c r="T732" s="86"/>
      <c r="U732" s="9"/>
      <c r="V732" s="86"/>
      <c r="W732" s="9"/>
      <c r="X732" s="86"/>
      <c r="Y732" s="9"/>
      <c r="Z732" s="1000"/>
      <c r="AA732" s="9"/>
      <c r="AB732" s="51"/>
      <c r="AC732" s="50"/>
      <c r="AD732" s="1010"/>
      <c r="AE732" s="1016"/>
      <c r="AF732" s="1018"/>
    </row>
    <row r="733" spans="1:32">
      <c r="A733" s="50"/>
      <c r="B733" s="28"/>
      <c r="C733" s="27"/>
      <c r="D733" s="9"/>
      <c r="E733" s="68"/>
      <c r="F733" s="1241"/>
      <c r="G733" s="9"/>
      <c r="H733" s="51"/>
      <c r="I733" s="1243"/>
      <c r="J733" s="1245"/>
      <c r="K733" s="1248"/>
      <c r="L733" s="1030"/>
      <c r="M733" s="1000"/>
      <c r="N733" s="9" t="s">
        <v>57</v>
      </c>
      <c r="O733" s="135" t="s">
        <v>7</v>
      </c>
      <c r="P733" s="1133"/>
      <c r="Q733" s="1126">
        <v>54</v>
      </c>
      <c r="R733" s="25"/>
      <c r="S733" s="9"/>
      <c r="T733" s="86"/>
      <c r="U733" s="9"/>
      <c r="V733" s="86"/>
      <c r="W733" s="9"/>
      <c r="X733" s="86"/>
      <c r="Y733" s="9"/>
      <c r="Z733" s="1000"/>
      <c r="AA733" s="9"/>
      <c r="AB733" s="51"/>
      <c r="AC733" s="50"/>
      <c r="AD733" s="1010"/>
      <c r="AE733" s="1016"/>
      <c r="AF733" s="1018"/>
    </row>
    <row r="734" spans="1:32">
      <c r="A734" s="50"/>
      <c r="B734" s="28"/>
      <c r="C734" s="27"/>
      <c r="D734" s="9"/>
      <c r="E734" s="68"/>
      <c r="F734" s="1241"/>
      <c r="G734" s="9"/>
      <c r="H734" s="51"/>
      <c r="I734" s="1243"/>
      <c r="J734" s="1245"/>
      <c r="K734" s="1248"/>
      <c r="L734" s="1030"/>
      <c r="M734" s="1000"/>
      <c r="N734" s="9"/>
      <c r="O734" s="72"/>
      <c r="P734" s="1133"/>
      <c r="Q734" s="1126"/>
      <c r="R734" s="25"/>
      <c r="S734" s="9"/>
      <c r="T734" s="86"/>
      <c r="U734" s="9"/>
      <c r="V734" s="86"/>
      <c r="W734" s="9"/>
      <c r="X734" s="86"/>
      <c r="Y734" s="9"/>
      <c r="Z734" s="1000"/>
      <c r="AA734" s="9"/>
      <c r="AB734" s="51"/>
      <c r="AC734" s="50"/>
      <c r="AD734" s="1010"/>
      <c r="AE734" s="1016"/>
      <c r="AF734" s="1018"/>
    </row>
    <row r="735" spans="1:32">
      <c r="A735" s="50"/>
      <c r="B735" s="28"/>
      <c r="C735" s="27"/>
      <c r="D735" s="9"/>
      <c r="E735" s="68"/>
      <c r="F735" s="1241"/>
      <c r="G735" s="9"/>
      <c r="H735" s="51"/>
      <c r="I735" s="1243"/>
      <c r="J735" s="1245"/>
      <c r="K735" s="1248"/>
      <c r="L735" s="1030"/>
      <c r="M735" s="1000"/>
      <c r="N735" s="9"/>
      <c r="O735" s="72"/>
      <c r="P735" s="1133"/>
      <c r="Q735" s="1126"/>
      <c r="R735" s="25"/>
      <c r="S735" s="9"/>
      <c r="T735" s="86"/>
      <c r="U735" s="9"/>
      <c r="V735" s="86"/>
      <c r="W735" s="9"/>
      <c r="X735" s="86"/>
      <c r="Y735" s="9"/>
      <c r="Z735" s="1000"/>
      <c r="AA735" s="9"/>
      <c r="AB735" s="51"/>
      <c r="AC735" s="50"/>
      <c r="AD735" s="1010"/>
      <c r="AE735" s="1016"/>
      <c r="AF735" s="1018"/>
    </row>
    <row r="736" spans="1:32">
      <c r="A736" s="50"/>
      <c r="B736" s="28"/>
      <c r="C736" s="27"/>
      <c r="D736" s="9"/>
      <c r="E736" s="68"/>
      <c r="F736" s="1241"/>
      <c r="G736" s="9"/>
      <c r="H736" s="51"/>
      <c r="I736" s="1243"/>
      <c r="J736" s="1245"/>
      <c r="K736" s="1248"/>
      <c r="L736" s="1030"/>
      <c r="M736" s="1000"/>
      <c r="N736" s="929" t="s">
        <v>1800</v>
      </c>
      <c r="O736" s="72"/>
      <c r="P736" s="1133"/>
      <c r="Q736" s="1126"/>
      <c r="R736" s="25"/>
      <c r="S736" s="9"/>
      <c r="T736" s="86"/>
      <c r="U736" s="9"/>
      <c r="V736" s="86"/>
      <c r="W736" s="9"/>
      <c r="X736" s="86"/>
      <c r="Y736" s="9"/>
      <c r="Z736" s="1000"/>
      <c r="AA736" s="9"/>
      <c r="AB736" s="51"/>
      <c r="AC736" s="50"/>
      <c r="AD736" s="1010"/>
      <c r="AE736" s="1016"/>
      <c r="AF736" s="1018"/>
    </row>
    <row r="737" spans="1:32" ht="27.6">
      <c r="A737" s="50"/>
      <c r="B737" s="28"/>
      <c r="C737" s="27"/>
      <c r="D737" s="9"/>
      <c r="E737" s="68"/>
      <c r="F737" s="1241"/>
      <c r="G737" s="9"/>
      <c r="H737" s="51"/>
      <c r="I737" s="1243"/>
      <c r="J737" s="1245"/>
      <c r="K737" s="1248"/>
      <c r="L737" s="1030"/>
      <c r="M737" s="1000"/>
      <c r="N737" s="73" t="s">
        <v>25</v>
      </c>
      <c r="O737" s="104" t="s">
        <v>26</v>
      </c>
      <c r="P737" s="1133"/>
      <c r="Q737" s="1126">
        <v>240</v>
      </c>
      <c r="R737" s="25"/>
      <c r="S737" s="9"/>
      <c r="T737" s="86"/>
      <c r="U737" s="9"/>
      <c r="V737" s="86"/>
      <c r="W737" s="9"/>
      <c r="X737" s="86"/>
      <c r="Y737" s="9"/>
      <c r="Z737" s="1000"/>
      <c r="AA737" s="9"/>
      <c r="AB737" s="51"/>
      <c r="AC737" s="50"/>
      <c r="AD737" s="1010"/>
      <c r="AE737" s="1016"/>
      <c r="AF737" s="1018"/>
    </row>
    <row r="738" spans="1:32">
      <c r="A738" s="50"/>
      <c r="B738" s="28"/>
      <c r="C738" s="27"/>
      <c r="D738" s="9"/>
      <c r="E738" s="68"/>
      <c r="F738" s="1241"/>
      <c r="G738" s="9"/>
      <c r="H738" s="51"/>
      <c r="I738" s="1243"/>
      <c r="J738" s="1245"/>
      <c r="K738" s="1248"/>
      <c r="L738" s="1030"/>
      <c r="M738" s="1000"/>
      <c r="N738" s="9" t="s">
        <v>16</v>
      </c>
      <c r="O738" s="72" t="s">
        <v>21</v>
      </c>
      <c r="P738" s="1133"/>
      <c r="Q738" s="1126">
        <v>8</v>
      </c>
      <c r="R738" s="25"/>
      <c r="S738" s="9"/>
      <c r="T738" s="86"/>
      <c r="U738" s="9"/>
      <c r="V738" s="86"/>
      <c r="W738" s="9"/>
      <c r="X738" s="86"/>
      <c r="Y738" s="9"/>
      <c r="Z738" s="1000"/>
      <c r="AA738" s="9"/>
      <c r="AB738" s="51"/>
      <c r="AC738" s="50"/>
      <c r="AD738" s="1010"/>
      <c r="AE738" s="1016"/>
      <c r="AF738" s="1018"/>
    </row>
    <row r="739" spans="1:32">
      <c r="A739" s="50"/>
      <c r="B739" s="28"/>
      <c r="C739" s="27"/>
      <c r="D739" s="9"/>
      <c r="E739" s="68"/>
      <c r="F739" s="1241"/>
      <c r="G739" s="9"/>
      <c r="H739" s="51"/>
      <c r="I739" s="1243"/>
      <c r="J739" s="1245"/>
      <c r="K739" s="1248"/>
      <c r="L739" s="1030"/>
      <c r="M739" s="1000"/>
      <c r="N739" s="9" t="s">
        <v>18</v>
      </c>
      <c r="O739" s="135" t="s">
        <v>17</v>
      </c>
      <c r="P739" s="1133">
        <v>1</v>
      </c>
      <c r="Q739" s="1126"/>
      <c r="R739" s="25"/>
      <c r="S739" s="9"/>
      <c r="T739" s="86"/>
      <c r="U739" s="9"/>
      <c r="V739" s="86"/>
      <c r="W739" s="9"/>
      <c r="X739" s="86"/>
      <c r="Y739" s="9"/>
      <c r="Z739" s="1000"/>
      <c r="AA739" s="9"/>
      <c r="AB739" s="51"/>
      <c r="AC739" s="50"/>
      <c r="AD739" s="1010"/>
      <c r="AE739" s="1016"/>
      <c r="AF739" s="1018"/>
    </row>
    <row r="740" spans="1:32">
      <c r="A740" s="50"/>
      <c r="B740" s="28"/>
      <c r="C740" s="27"/>
      <c r="D740" s="9"/>
      <c r="E740" s="68"/>
      <c r="F740" s="1241"/>
      <c r="G740" s="9"/>
      <c r="H740" s="51"/>
      <c r="I740" s="1243"/>
      <c r="J740" s="1245"/>
      <c r="K740" s="1248"/>
      <c r="L740" s="1030"/>
      <c r="M740" s="1000"/>
      <c r="N740" s="9" t="s">
        <v>12</v>
      </c>
      <c r="O740" s="135" t="s">
        <v>11</v>
      </c>
      <c r="P740" s="1133">
        <v>1</v>
      </c>
      <c r="Q740" s="1126"/>
      <c r="R740" s="25"/>
      <c r="S740" s="9"/>
      <c r="T740" s="86"/>
      <c r="U740" s="9"/>
      <c r="V740" s="86"/>
      <c r="W740" s="9"/>
      <c r="X740" s="86"/>
      <c r="Y740" s="9"/>
      <c r="Z740" s="1000"/>
      <c r="AA740" s="9"/>
      <c r="AB740" s="51"/>
      <c r="AC740" s="50"/>
      <c r="AD740" s="1010"/>
      <c r="AE740" s="1016"/>
      <c r="AF740" s="1018"/>
    </row>
    <row r="741" spans="1:32">
      <c r="A741" s="50"/>
      <c r="B741" s="28"/>
      <c r="C741" s="27"/>
      <c r="D741" s="9"/>
      <c r="E741" s="68"/>
      <c r="F741" s="1241"/>
      <c r="G741" s="9"/>
      <c r="H741" s="51"/>
      <c r="I741" s="1243"/>
      <c r="J741" s="1245"/>
      <c r="K741" s="1248"/>
      <c r="L741" s="1030"/>
      <c r="M741" s="1000"/>
      <c r="N741" s="9" t="s">
        <v>8</v>
      </c>
      <c r="O741" s="135" t="s">
        <v>7</v>
      </c>
      <c r="P741" s="1133"/>
      <c r="Q741" s="1126">
        <v>20.5</v>
      </c>
      <c r="R741" s="25"/>
      <c r="S741" s="9"/>
      <c r="T741" s="86"/>
      <c r="U741" s="9"/>
      <c r="V741" s="86"/>
      <c r="W741" s="9"/>
      <c r="X741" s="86"/>
      <c r="Y741" s="9"/>
      <c r="Z741" s="1000"/>
      <c r="AA741" s="9"/>
      <c r="AB741" s="51"/>
      <c r="AC741" s="50"/>
      <c r="AD741" s="1010"/>
      <c r="AE741" s="1016"/>
      <c r="AF741" s="1018"/>
    </row>
    <row r="742" spans="1:32">
      <c r="A742" s="50"/>
      <c r="B742" s="28"/>
      <c r="C742" s="27"/>
      <c r="D742" s="9"/>
      <c r="E742" s="68"/>
      <c r="F742" s="1241"/>
      <c r="G742" s="9"/>
      <c r="H742" s="51"/>
      <c r="I742" s="1243"/>
      <c r="J742" s="1245"/>
      <c r="K742" s="1248"/>
      <c r="L742" s="1030"/>
      <c r="M742" s="1000"/>
      <c r="N742" s="9"/>
      <c r="O742" s="72"/>
      <c r="P742" s="1133"/>
      <c r="Q742" s="1126"/>
      <c r="R742" s="25"/>
      <c r="S742" s="9"/>
      <c r="T742" s="86"/>
      <c r="U742" s="9"/>
      <c r="V742" s="86"/>
      <c r="W742" s="9"/>
      <c r="X742" s="86"/>
      <c r="Y742" s="9"/>
      <c r="Z742" s="1000"/>
      <c r="AA742" s="9"/>
      <c r="AB742" s="51"/>
      <c r="AC742" s="50"/>
      <c r="AD742" s="1010"/>
      <c r="AE742" s="1016"/>
      <c r="AF742" s="1018"/>
    </row>
    <row r="743" spans="1:32">
      <c r="A743" s="50"/>
      <c r="B743" s="28"/>
      <c r="C743" s="27"/>
      <c r="D743" s="9"/>
      <c r="E743" s="68"/>
      <c r="F743" s="1241"/>
      <c r="G743" s="9"/>
      <c r="H743" s="51"/>
      <c r="I743" s="1243"/>
      <c r="J743" s="1245"/>
      <c r="K743" s="1248"/>
      <c r="L743" s="1030"/>
      <c r="M743" s="1000"/>
      <c r="N743" s="9"/>
      <c r="O743" s="72"/>
      <c r="P743" s="1133"/>
      <c r="Q743" s="1126"/>
      <c r="R743" s="25"/>
      <c r="S743" s="9"/>
      <c r="T743" s="86"/>
      <c r="U743" s="9"/>
      <c r="V743" s="86"/>
      <c r="W743" s="9"/>
      <c r="X743" s="86"/>
      <c r="Y743" s="9"/>
      <c r="Z743" s="1000"/>
      <c r="AA743" s="9"/>
      <c r="AB743" s="51"/>
      <c r="AC743" s="50"/>
      <c r="AD743" s="1010"/>
      <c r="AE743" s="1016"/>
      <c r="AF743" s="1018"/>
    </row>
    <row r="744" spans="1:32">
      <c r="A744" s="50"/>
      <c r="B744" s="28"/>
      <c r="C744" s="20"/>
      <c r="D744" s="9"/>
      <c r="E744" s="68"/>
      <c r="F744" s="1241"/>
      <c r="G744" s="9"/>
      <c r="H744" s="48"/>
      <c r="I744" s="1259"/>
      <c r="J744" s="1246"/>
      <c r="K744" s="1249"/>
      <c r="L744" s="1030"/>
      <c r="M744" s="1000"/>
      <c r="N744" s="9"/>
      <c r="O744" s="72"/>
      <c r="P744" s="1133"/>
      <c r="Q744" s="1126"/>
      <c r="R744" s="25"/>
      <c r="S744" s="9"/>
      <c r="T744" s="86"/>
      <c r="U744" s="9"/>
      <c r="V744" s="86"/>
      <c r="W744" s="9"/>
      <c r="X744" s="86"/>
      <c r="Y744" s="9"/>
      <c r="Z744" s="1000"/>
      <c r="AA744" s="9"/>
      <c r="AB744" s="51"/>
      <c r="AC744" s="50"/>
      <c r="AD744" s="1010"/>
      <c r="AE744" s="1016"/>
      <c r="AF744" s="1018"/>
    </row>
    <row r="745" spans="1:32" ht="27.6">
      <c r="A745" s="143">
        <v>58</v>
      </c>
      <c r="B745" s="45" t="s">
        <v>25</v>
      </c>
      <c r="C745" s="42" t="s">
        <v>1799</v>
      </c>
      <c r="D745" s="119"/>
      <c r="E745" s="142"/>
      <c r="F745" s="1240" t="s">
        <v>1798</v>
      </c>
      <c r="G745" s="119" t="s">
        <v>25</v>
      </c>
      <c r="H745" s="82" t="s">
        <v>1642</v>
      </c>
      <c r="I745" s="1278">
        <v>235</v>
      </c>
      <c r="J745" s="1244" t="s">
        <v>41</v>
      </c>
      <c r="K745" s="1247" t="s">
        <v>1797</v>
      </c>
      <c r="L745" s="1034"/>
      <c r="M745" s="999"/>
      <c r="N745" s="45" t="s">
        <v>25</v>
      </c>
      <c r="O745" s="1160" t="s">
        <v>26</v>
      </c>
      <c r="P745" s="1132"/>
      <c r="Q745" s="1125">
        <v>85.75</v>
      </c>
      <c r="R745" s="38"/>
      <c r="S745" s="35"/>
      <c r="T745" s="999"/>
      <c r="U745" s="1004"/>
      <c r="V745" s="999"/>
      <c r="W745" s="1004"/>
      <c r="X745" s="999"/>
      <c r="Y745" s="1004"/>
      <c r="Z745" s="999"/>
      <c r="AA745" s="35"/>
      <c r="AB745" s="90"/>
      <c r="AC745" s="81"/>
      <c r="AD745" s="1012"/>
      <c r="AE745" s="1015"/>
      <c r="AF745" s="1021"/>
    </row>
    <row r="746" spans="1:32">
      <c r="A746" s="50"/>
      <c r="B746" s="25" t="s">
        <v>16</v>
      </c>
      <c r="C746" s="27" t="s">
        <v>1796</v>
      </c>
      <c r="D746" s="141"/>
      <c r="E746" s="140"/>
      <c r="F746" s="1241"/>
      <c r="G746" s="9" t="s">
        <v>16</v>
      </c>
      <c r="H746" s="9" t="s">
        <v>22</v>
      </c>
      <c r="I746" s="1243"/>
      <c r="J746" s="1245"/>
      <c r="K746" s="1248"/>
      <c r="L746" s="1030"/>
      <c r="M746" s="1000"/>
      <c r="N746" s="9" t="s">
        <v>16</v>
      </c>
      <c r="O746" s="72" t="s">
        <v>21</v>
      </c>
      <c r="P746" s="1133"/>
      <c r="Q746" s="1126">
        <v>13.5</v>
      </c>
      <c r="R746" s="25"/>
      <c r="S746" s="9"/>
      <c r="T746" s="1000"/>
      <c r="U746" s="1005"/>
      <c r="V746" s="1000"/>
      <c r="W746" s="1005"/>
      <c r="X746" s="1000"/>
      <c r="Y746" s="1005"/>
      <c r="Z746" s="1000"/>
      <c r="AA746" s="9"/>
      <c r="AB746" s="51"/>
      <c r="AC746" s="50"/>
      <c r="AD746" s="1010"/>
      <c r="AE746" s="1016"/>
      <c r="AF746" s="1018"/>
    </row>
    <row r="747" spans="1:32" ht="27.6">
      <c r="A747" s="50"/>
      <c r="B747" s="25" t="s">
        <v>18</v>
      </c>
      <c r="C747" s="27" t="s">
        <v>127</v>
      </c>
      <c r="D747" s="141"/>
      <c r="E747" s="140"/>
      <c r="F747" s="1241"/>
      <c r="G747" s="9" t="s">
        <v>18</v>
      </c>
      <c r="H747" s="9" t="s">
        <v>19</v>
      </c>
      <c r="I747" s="1243"/>
      <c r="J747" s="1245"/>
      <c r="K747" s="1248"/>
      <c r="L747" s="1030"/>
      <c r="M747" s="1000"/>
      <c r="N747" s="9" t="s">
        <v>18</v>
      </c>
      <c r="O747" s="135" t="s">
        <v>65</v>
      </c>
      <c r="P747" s="1133"/>
      <c r="Q747" s="1126">
        <v>51.85</v>
      </c>
      <c r="R747" s="25"/>
      <c r="S747" s="9"/>
      <c r="T747" s="1000"/>
      <c r="U747" s="1005"/>
      <c r="V747" s="1000"/>
      <c r="W747" s="1005"/>
      <c r="X747" s="1000"/>
      <c r="Y747" s="1005"/>
      <c r="Z747" s="1000"/>
      <c r="AA747" s="9"/>
      <c r="AB747" s="51"/>
      <c r="AC747" s="50"/>
      <c r="AD747" s="1010"/>
      <c r="AE747" s="1016"/>
      <c r="AF747" s="1018"/>
    </row>
    <row r="748" spans="1:32" ht="41.4">
      <c r="A748" s="50"/>
      <c r="B748" s="28" t="s">
        <v>12</v>
      </c>
      <c r="C748" s="27" t="s">
        <v>101</v>
      </c>
      <c r="D748" s="141"/>
      <c r="E748" s="140"/>
      <c r="F748" s="1241"/>
      <c r="G748" s="9"/>
      <c r="H748" s="51"/>
      <c r="I748" s="1243"/>
      <c r="J748" s="1245"/>
      <c r="K748" s="1248"/>
      <c r="L748" s="1030"/>
      <c r="M748" s="1000"/>
      <c r="N748" s="9" t="s">
        <v>12</v>
      </c>
      <c r="O748" s="135" t="s">
        <v>62</v>
      </c>
      <c r="P748" s="1133"/>
      <c r="Q748" s="1126">
        <v>23.24</v>
      </c>
      <c r="R748" s="25"/>
      <c r="S748" s="9"/>
      <c r="T748" s="1000"/>
      <c r="U748" s="1005"/>
      <c r="V748" s="1000"/>
      <c r="W748" s="1005"/>
      <c r="X748" s="1000"/>
      <c r="Y748" s="1005"/>
      <c r="Z748" s="1000"/>
      <c r="AA748" s="9"/>
      <c r="AB748" s="51"/>
      <c r="AC748" s="50"/>
      <c r="AD748" s="1010"/>
      <c r="AE748" s="1016"/>
      <c r="AF748" s="1018"/>
    </row>
    <row r="749" spans="1:32">
      <c r="A749" s="50"/>
      <c r="B749" s="28" t="s">
        <v>8</v>
      </c>
      <c r="C749" s="27" t="s">
        <v>1795</v>
      </c>
      <c r="D749" s="141"/>
      <c r="E749" s="140"/>
      <c r="F749" s="1241"/>
      <c r="G749" s="9"/>
      <c r="H749" s="51"/>
      <c r="I749" s="1243"/>
      <c r="J749" s="1245"/>
      <c r="K749" s="1248"/>
      <c r="L749" s="1030"/>
      <c r="M749" s="1000"/>
      <c r="N749" s="9" t="s">
        <v>8</v>
      </c>
      <c r="O749" s="135" t="s">
        <v>1618</v>
      </c>
      <c r="P749" s="1133"/>
      <c r="Q749" s="1126">
        <v>3</v>
      </c>
      <c r="R749" s="25"/>
      <c r="S749" s="9"/>
      <c r="T749" s="1000"/>
      <c r="U749" s="1005"/>
      <c r="V749" s="1000"/>
      <c r="W749" s="1005"/>
      <c r="X749" s="1000"/>
      <c r="Y749" s="1005"/>
      <c r="Z749" s="1000"/>
      <c r="AA749" s="9"/>
      <c r="AB749" s="51"/>
      <c r="AC749" s="50"/>
      <c r="AD749" s="1010"/>
      <c r="AE749" s="1016"/>
      <c r="AF749" s="1018"/>
    </row>
    <row r="750" spans="1:32">
      <c r="A750" s="50"/>
      <c r="B750" s="28"/>
      <c r="C750" s="27"/>
      <c r="D750" s="141"/>
      <c r="E750" s="140"/>
      <c r="F750" s="1241"/>
      <c r="G750" s="9"/>
      <c r="H750" s="51"/>
      <c r="I750" s="1243"/>
      <c r="J750" s="1245"/>
      <c r="K750" s="1248"/>
      <c r="L750" s="1030"/>
      <c r="M750" s="1000"/>
      <c r="N750" s="9" t="s">
        <v>57</v>
      </c>
      <c r="O750" s="72" t="s">
        <v>180</v>
      </c>
      <c r="P750" s="1133"/>
      <c r="Q750" s="1126">
        <v>40.299999999999997</v>
      </c>
      <c r="R750" s="25"/>
      <c r="S750" s="9"/>
      <c r="T750" s="1000"/>
      <c r="U750" s="1005"/>
      <c r="V750" s="1000"/>
      <c r="W750" s="1005"/>
      <c r="X750" s="1000"/>
      <c r="Y750" s="1005"/>
      <c r="Z750" s="1000"/>
      <c r="AA750" s="9"/>
      <c r="AB750" s="51"/>
      <c r="AC750" s="50"/>
      <c r="AD750" s="1010"/>
      <c r="AE750" s="1016"/>
      <c r="AF750" s="1018"/>
    </row>
    <row r="751" spans="1:32">
      <c r="A751" s="50"/>
      <c r="B751" s="28"/>
      <c r="C751" s="27"/>
      <c r="D751" s="141"/>
      <c r="E751" s="140"/>
      <c r="F751" s="1241"/>
      <c r="G751" s="9"/>
      <c r="H751" s="51"/>
      <c r="I751" s="1243"/>
      <c r="J751" s="1245"/>
      <c r="K751" s="1248"/>
      <c r="L751" s="1030"/>
      <c r="M751" s="1000"/>
      <c r="N751" s="9" t="s">
        <v>55</v>
      </c>
      <c r="O751" s="72" t="s">
        <v>193</v>
      </c>
      <c r="P751" s="1133"/>
      <c r="Q751" s="1126">
        <v>17.3</v>
      </c>
      <c r="R751" s="25"/>
      <c r="S751" s="9"/>
      <c r="T751" s="1000"/>
      <c r="U751" s="1005"/>
      <c r="V751" s="1000"/>
      <c r="W751" s="1005"/>
      <c r="X751" s="1000"/>
      <c r="Y751" s="1005"/>
      <c r="Z751" s="1000"/>
      <c r="AA751" s="9"/>
      <c r="AB751" s="51"/>
      <c r="AC751" s="50"/>
      <c r="AD751" s="1010"/>
      <c r="AE751" s="1016"/>
      <c r="AF751" s="1018"/>
    </row>
    <row r="752" spans="1:32">
      <c r="A752" s="50"/>
      <c r="B752" s="28"/>
      <c r="C752" s="27"/>
      <c r="D752" s="141"/>
      <c r="E752" s="140"/>
      <c r="F752" s="1241"/>
      <c r="G752" s="9"/>
      <c r="H752" s="51"/>
      <c r="I752" s="1243"/>
      <c r="J752" s="1245"/>
      <c r="K752" s="1248"/>
      <c r="L752" s="1030"/>
      <c r="M752" s="1000"/>
      <c r="N752" s="9"/>
      <c r="O752" s="72"/>
      <c r="P752" s="1133"/>
      <c r="Q752" s="1126"/>
      <c r="R752" s="25"/>
      <c r="S752" s="9"/>
      <c r="T752" s="1000"/>
      <c r="U752" s="1005"/>
      <c r="V752" s="1000"/>
      <c r="W752" s="1005"/>
      <c r="X752" s="1000"/>
      <c r="Y752" s="1005"/>
      <c r="Z752" s="1000"/>
      <c r="AA752" s="9"/>
      <c r="AB752" s="51"/>
      <c r="AC752" s="50"/>
      <c r="AD752" s="1010"/>
      <c r="AE752" s="1016"/>
      <c r="AF752" s="1018"/>
    </row>
    <row r="753" spans="1:32">
      <c r="A753" s="65">
        <v>59</v>
      </c>
      <c r="B753" s="45" t="s">
        <v>25</v>
      </c>
      <c r="C753" s="44" t="s">
        <v>1070</v>
      </c>
      <c r="D753" s="85"/>
      <c r="E753" s="35"/>
      <c r="F753" s="1240" t="s">
        <v>1794</v>
      </c>
      <c r="G753" s="119" t="s">
        <v>25</v>
      </c>
      <c r="H753" s="82" t="s">
        <v>1614</v>
      </c>
      <c r="I753" s="1278">
        <v>1458</v>
      </c>
      <c r="J753" s="1244" t="s">
        <v>41</v>
      </c>
      <c r="K753" s="1247" t="s">
        <v>1793</v>
      </c>
      <c r="L753" s="1034"/>
      <c r="M753" s="999"/>
      <c r="N753" s="895" t="s">
        <v>1792</v>
      </c>
      <c r="O753" s="1168"/>
      <c r="P753" s="1132"/>
      <c r="Q753" s="1125"/>
      <c r="R753" s="38"/>
      <c r="S753" s="35" t="s">
        <v>15</v>
      </c>
      <c r="T753" s="866">
        <v>14</v>
      </c>
      <c r="U753" s="1004">
        <v>1</v>
      </c>
      <c r="V753" s="37" t="s">
        <v>349</v>
      </c>
      <c r="W753" s="35">
        <v>6</v>
      </c>
      <c r="X753" s="866">
        <v>1</v>
      </c>
      <c r="Y753" s="35"/>
      <c r="Z753" s="1000">
        <f t="shared" ref="Z753:Z766" si="26">SUM(W753:Y753)</f>
        <v>7</v>
      </c>
      <c r="AA753" s="35"/>
      <c r="AB753" s="90"/>
      <c r="AC753" s="81"/>
      <c r="AD753" s="1012"/>
      <c r="AE753" s="1015"/>
      <c r="AF753" s="1021"/>
    </row>
    <row r="754" spans="1:32" ht="27.6">
      <c r="A754" s="50"/>
      <c r="B754" s="25" t="s">
        <v>16</v>
      </c>
      <c r="C754" s="24" t="s">
        <v>1067</v>
      </c>
      <c r="D754" s="9"/>
      <c r="E754" s="8"/>
      <c r="F754" s="1241"/>
      <c r="G754" s="9" t="s">
        <v>16</v>
      </c>
      <c r="H754" s="9" t="s">
        <v>22</v>
      </c>
      <c r="I754" s="1243"/>
      <c r="J754" s="1245"/>
      <c r="K754" s="1248"/>
      <c r="L754" s="1030"/>
      <c r="M754" s="1000"/>
      <c r="N754" s="73" t="s">
        <v>25</v>
      </c>
      <c r="O754" s="104" t="s">
        <v>65</v>
      </c>
      <c r="P754" s="1133"/>
      <c r="Q754" s="1126">
        <v>107.4</v>
      </c>
      <c r="R754" s="25"/>
      <c r="S754" s="9"/>
      <c r="T754" s="86"/>
      <c r="U754" s="1005">
        <v>2</v>
      </c>
      <c r="V754" s="32" t="s">
        <v>3</v>
      </c>
      <c r="W754" s="9">
        <v>1</v>
      </c>
      <c r="X754" s="86"/>
      <c r="Y754" s="9"/>
      <c r="Z754" s="1000">
        <f t="shared" si="26"/>
        <v>1</v>
      </c>
      <c r="AA754" s="9"/>
      <c r="AB754" s="51"/>
      <c r="AC754" s="50"/>
      <c r="AD754" s="1010"/>
      <c r="AE754" s="1016"/>
      <c r="AF754" s="1018"/>
    </row>
    <row r="755" spans="1:32">
      <c r="A755" s="50"/>
      <c r="B755" s="25" t="s">
        <v>18</v>
      </c>
      <c r="C755" s="27" t="s">
        <v>127</v>
      </c>
      <c r="D755" s="9"/>
      <c r="E755" s="9"/>
      <c r="F755" s="1241"/>
      <c r="G755" s="9" t="s">
        <v>18</v>
      </c>
      <c r="H755" s="9" t="s">
        <v>19</v>
      </c>
      <c r="I755" s="1243"/>
      <c r="J755" s="1245"/>
      <c r="K755" s="1248"/>
      <c r="L755" s="1030"/>
      <c r="M755" s="1000"/>
      <c r="N755" s="9" t="s">
        <v>16</v>
      </c>
      <c r="O755" s="72" t="s">
        <v>21</v>
      </c>
      <c r="P755" s="1133"/>
      <c r="Q755" s="1126">
        <v>11.8</v>
      </c>
      <c r="R755" s="25"/>
      <c r="S755" s="9"/>
      <c r="T755" s="1000"/>
      <c r="U755" s="1005">
        <v>3</v>
      </c>
      <c r="V755" s="32" t="s">
        <v>14</v>
      </c>
      <c r="W755" s="1005">
        <v>7</v>
      </c>
      <c r="X755" s="1000"/>
      <c r="Y755" s="1005">
        <v>2</v>
      </c>
      <c r="Z755" s="1000">
        <f t="shared" si="26"/>
        <v>9</v>
      </c>
      <c r="AA755" s="9"/>
      <c r="AB755" s="51"/>
      <c r="AC755" s="50"/>
      <c r="AD755" s="1010"/>
      <c r="AE755" s="1016"/>
      <c r="AF755" s="1018"/>
    </row>
    <row r="756" spans="1:32" ht="41.4">
      <c r="A756" s="50"/>
      <c r="B756" s="28" t="s">
        <v>12</v>
      </c>
      <c r="C756" s="27" t="s">
        <v>215</v>
      </c>
      <c r="D756" s="9"/>
      <c r="E756" s="68"/>
      <c r="F756" s="1241"/>
      <c r="G756" s="9"/>
      <c r="H756" s="51"/>
      <c r="I756" s="1243"/>
      <c r="J756" s="1245"/>
      <c r="K756" s="1248"/>
      <c r="L756" s="1030"/>
      <c r="M756" s="1000"/>
      <c r="N756" s="51" t="s">
        <v>18</v>
      </c>
      <c r="O756" s="135" t="s">
        <v>196</v>
      </c>
      <c r="P756" s="1133"/>
      <c r="Q756" s="1126">
        <v>85.8</v>
      </c>
      <c r="R756" s="25"/>
      <c r="S756" s="9"/>
      <c r="T756" s="1000"/>
      <c r="U756" s="1005">
        <v>4</v>
      </c>
      <c r="V756" s="32" t="s">
        <v>1791</v>
      </c>
      <c r="W756" s="1005">
        <v>2</v>
      </c>
      <c r="X756" s="1000"/>
      <c r="Y756" s="1005"/>
      <c r="Z756" s="1000">
        <f t="shared" si="26"/>
        <v>2</v>
      </c>
      <c r="AA756" s="9"/>
      <c r="AB756" s="51"/>
      <c r="AC756" s="50"/>
      <c r="AD756" s="1010"/>
      <c r="AE756" s="1016"/>
      <c r="AF756" s="1018"/>
    </row>
    <row r="757" spans="1:32">
      <c r="A757" s="50"/>
      <c r="B757" s="28" t="s">
        <v>8</v>
      </c>
      <c r="C757" s="27" t="s">
        <v>1790</v>
      </c>
      <c r="D757" s="9"/>
      <c r="E757" s="68"/>
      <c r="F757" s="1241"/>
      <c r="G757" s="9"/>
      <c r="H757" s="51"/>
      <c r="I757" s="1243"/>
      <c r="J757" s="1245"/>
      <c r="K757" s="1248"/>
      <c r="L757" s="1030"/>
      <c r="M757" s="1000"/>
      <c r="N757" s="9" t="s">
        <v>12</v>
      </c>
      <c r="O757" s="135" t="s">
        <v>21</v>
      </c>
      <c r="P757" s="1133"/>
      <c r="Q757" s="1126">
        <v>7.8</v>
      </c>
      <c r="R757" s="25"/>
      <c r="S757" s="9"/>
      <c r="T757" s="1000"/>
      <c r="U757" s="1005">
        <v>5</v>
      </c>
      <c r="V757" s="32" t="s">
        <v>1789</v>
      </c>
      <c r="W757" s="1005"/>
      <c r="X757" s="1000">
        <v>3</v>
      </c>
      <c r="Y757" s="1005"/>
      <c r="Z757" s="1000">
        <f t="shared" si="26"/>
        <v>3</v>
      </c>
      <c r="AA757" s="9"/>
      <c r="AB757" s="51"/>
      <c r="AC757" s="50"/>
      <c r="AD757" s="1010"/>
      <c r="AE757" s="1016"/>
      <c r="AF757" s="1018"/>
    </row>
    <row r="758" spans="1:32">
      <c r="A758" s="50"/>
      <c r="B758" s="28"/>
      <c r="C758" s="27"/>
      <c r="D758" s="9"/>
      <c r="E758" s="68"/>
      <c r="F758" s="1241"/>
      <c r="G758" s="9"/>
      <c r="H758" s="51"/>
      <c r="I758" s="1243"/>
      <c r="J758" s="1245"/>
      <c r="K758" s="1248"/>
      <c r="L758" s="1030"/>
      <c r="M758" s="1000"/>
      <c r="N758" s="9" t="s">
        <v>8</v>
      </c>
      <c r="O758" s="135" t="s">
        <v>21</v>
      </c>
      <c r="P758" s="1133"/>
      <c r="Q758" s="1126">
        <v>7.8</v>
      </c>
      <c r="R758" s="25"/>
      <c r="S758" s="9"/>
      <c r="T758" s="1000"/>
      <c r="U758" s="1005">
        <v>6</v>
      </c>
      <c r="V758" s="32" t="s">
        <v>142</v>
      </c>
      <c r="W758" s="1005">
        <v>2</v>
      </c>
      <c r="X758" s="1000"/>
      <c r="Y758" s="1005">
        <v>6</v>
      </c>
      <c r="Z758" s="1000">
        <f t="shared" si="26"/>
        <v>8</v>
      </c>
      <c r="AA758" s="9"/>
      <c r="AB758" s="51"/>
      <c r="AC758" s="50"/>
      <c r="AD758" s="1010"/>
      <c r="AE758" s="1016"/>
      <c r="AF758" s="1018"/>
    </row>
    <row r="759" spans="1:32">
      <c r="A759" s="50"/>
      <c r="B759" s="28"/>
      <c r="C759" s="27"/>
      <c r="D759" s="9"/>
      <c r="E759" s="68"/>
      <c r="F759" s="1241"/>
      <c r="G759" s="9"/>
      <c r="H759" s="51"/>
      <c r="I759" s="1243"/>
      <c r="J759" s="1245"/>
      <c r="K759" s="1248"/>
      <c r="L759" s="1030"/>
      <c r="M759" s="1000"/>
      <c r="N759" s="9" t="s">
        <v>57</v>
      </c>
      <c r="O759" s="72" t="s">
        <v>62</v>
      </c>
      <c r="P759" s="1133"/>
      <c r="Q759" s="1126">
        <v>29.25</v>
      </c>
      <c r="R759" s="25"/>
      <c r="S759" s="9"/>
      <c r="T759" s="1000"/>
      <c r="U759" s="1005">
        <v>7</v>
      </c>
      <c r="V759" s="32" t="s">
        <v>823</v>
      </c>
      <c r="W759" s="1005"/>
      <c r="X759" s="1000"/>
      <c r="Y759" s="1005">
        <v>4</v>
      </c>
      <c r="Z759" s="1000">
        <f t="shared" si="26"/>
        <v>4</v>
      </c>
      <c r="AA759" s="9"/>
      <c r="AB759" s="51"/>
      <c r="AC759" s="50"/>
      <c r="AD759" s="1010"/>
      <c r="AE759" s="1016"/>
      <c r="AF759" s="1018"/>
    </row>
    <row r="760" spans="1:32">
      <c r="A760" s="50"/>
      <c r="B760" s="28"/>
      <c r="C760" s="27"/>
      <c r="D760" s="9"/>
      <c r="E760" s="68"/>
      <c r="F760" s="1241"/>
      <c r="G760" s="9"/>
      <c r="H760" s="51"/>
      <c r="I760" s="1243"/>
      <c r="J760" s="1245"/>
      <c r="K760" s="1248"/>
      <c r="L760" s="1030"/>
      <c r="M760" s="1000"/>
      <c r="N760" s="9" t="s">
        <v>55</v>
      </c>
      <c r="O760" s="72" t="s">
        <v>17</v>
      </c>
      <c r="P760" s="1133">
        <v>1</v>
      </c>
      <c r="Q760" s="1126"/>
      <c r="R760" s="25"/>
      <c r="S760" s="9"/>
      <c r="T760" s="1000"/>
      <c r="U760" s="1005">
        <v>8</v>
      </c>
      <c r="V760" s="32" t="s">
        <v>269</v>
      </c>
      <c r="W760" s="1005"/>
      <c r="X760" s="1000">
        <v>2</v>
      </c>
      <c r="Y760" s="1005"/>
      <c r="Z760" s="1000">
        <f t="shared" si="26"/>
        <v>2</v>
      </c>
      <c r="AA760" s="9"/>
      <c r="AB760" s="51"/>
      <c r="AC760" s="50"/>
      <c r="AD760" s="1010"/>
      <c r="AE760" s="1016"/>
      <c r="AF760" s="1018"/>
    </row>
    <row r="761" spans="1:32">
      <c r="A761" s="50"/>
      <c r="B761" s="28"/>
      <c r="C761" s="27"/>
      <c r="D761" s="9"/>
      <c r="E761" s="68"/>
      <c r="F761" s="1241"/>
      <c r="G761" s="9"/>
      <c r="H761" s="51"/>
      <c r="I761" s="1243"/>
      <c r="J761" s="1245"/>
      <c r="K761" s="1248"/>
      <c r="L761" s="1030"/>
      <c r="M761" s="1000"/>
      <c r="N761" s="9" t="s">
        <v>53</v>
      </c>
      <c r="O761" s="72" t="s">
        <v>11</v>
      </c>
      <c r="P761" s="1133">
        <v>1</v>
      </c>
      <c r="Q761" s="1126"/>
      <c r="R761" s="25"/>
      <c r="S761" s="9"/>
      <c r="T761" s="1000"/>
      <c r="U761" s="1005">
        <v>9</v>
      </c>
      <c r="V761" s="32" t="s">
        <v>1157</v>
      </c>
      <c r="W761" s="1005">
        <v>1</v>
      </c>
      <c r="X761" s="1000"/>
      <c r="Y761" s="1005"/>
      <c r="Z761" s="1000">
        <f t="shared" si="26"/>
        <v>1</v>
      </c>
      <c r="AA761" s="9"/>
      <c r="AB761" s="51"/>
      <c r="AC761" s="50"/>
      <c r="AD761" s="1010"/>
      <c r="AE761" s="1016"/>
      <c r="AF761" s="1018"/>
    </row>
    <row r="762" spans="1:32">
      <c r="A762" s="50"/>
      <c r="B762" s="28"/>
      <c r="C762" s="27"/>
      <c r="D762" s="9"/>
      <c r="E762" s="68"/>
      <c r="F762" s="1241"/>
      <c r="G762" s="9"/>
      <c r="H762" s="51"/>
      <c r="I762" s="1243"/>
      <c r="J762" s="1245"/>
      <c r="K762" s="1248"/>
      <c r="L762" s="1030"/>
      <c r="M762" s="1000"/>
      <c r="N762" s="9"/>
      <c r="O762" s="72"/>
      <c r="P762" s="1133"/>
      <c r="Q762" s="1126"/>
      <c r="R762" s="25"/>
      <c r="S762" s="9"/>
      <c r="T762" s="1000"/>
      <c r="U762" s="1005">
        <v>10</v>
      </c>
      <c r="V762" s="32" t="s">
        <v>139</v>
      </c>
      <c r="W762" s="1005">
        <v>1</v>
      </c>
      <c r="X762" s="1000"/>
      <c r="Y762" s="1005"/>
      <c r="Z762" s="1000">
        <f t="shared" si="26"/>
        <v>1</v>
      </c>
      <c r="AA762" s="9"/>
      <c r="AB762" s="51"/>
      <c r="AC762" s="50"/>
      <c r="AD762" s="1010"/>
      <c r="AE762" s="1016"/>
      <c r="AF762" s="1018"/>
    </row>
    <row r="763" spans="1:32">
      <c r="A763" s="50"/>
      <c r="B763" s="28"/>
      <c r="C763" s="27"/>
      <c r="D763" s="9"/>
      <c r="E763" s="68"/>
      <c r="F763" s="1241"/>
      <c r="G763" s="9"/>
      <c r="H763" s="51"/>
      <c r="I763" s="1243"/>
      <c r="J763" s="1245"/>
      <c r="K763" s="1248"/>
      <c r="L763" s="1030"/>
      <c r="M763" s="1000"/>
      <c r="N763" s="9"/>
      <c r="O763" s="72"/>
      <c r="P763" s="1133"/>
      <c r="Q763" s="1126"/>
      <c r="R763" s="25"/>
      <c r="S763" s="9"/>
      <c r="T763" s="1000"/>
      <c r="U763" s="1005">
        <v>11</v>
      </c>
      <c r="V763" s="32" t="s">
        <v>273</v>
      </c>
      <c r="W763" s="1005"/>
      <c r="X763" s="1000"/>
      <c r="Y763" s="1005">
        <v>1</v>
      </c>
      <c r="Z763" s="1000">
        <f t="shared" si="26"/>
        <v>1</v>
      </c>
      <c r="AA763" s="9"/>
      <c r="AB763" s="51"/>
      <c r="AC763" s="50"/>
      <c r="AD763" s="1010"/>
      <c r="AE763" s="1016"/>
      <c r="AF763" s="1018"/>
    </row>
    <row r="764" spans="1:32">
      <c r="A764" s="50"/>
      <c r="B764" s="28"/>
      <c r="C764" s="27"/>
      <c r="D764" s="9"/>
      <c r="E764" s="68"/>
      <c r="F764" s="1241"/>
      <c r="G764" s="9"/>
      <c r="H764" s="51"/>
      <c r="I764" s="1243"/>
      <c r="J764" s="1245"/>
      <c r="K764" s="1248"/>
      <c r="L764" s="1030"/>
      <c r="M764" s="1000"/>
      <c r="N764" s="894" t="s">
        <v>1788</v>
      </c>
      <c r="O764" s="1163"/>
      <c r="P764" s="1133"/>
      <c r="Q764" s="1126"/>
      <c r="R764" s="25"/>
      <c r="S764" s="9"/>
      <c r="T764" s="1000"/>
      <c r="U764" s="1005">
        <v>12</v>
      </c>
      <c r="V764" s="32" t="s">
        <v>34</v>
      </c>
      <c r="W764" s="1005">
        <v>1</v>
      </c>
      <c r="X764" s="1000"/>
      <c r="Y764" s="1005"/>
      <c r="Z764" s="1000">
        <f t="shared" si="26"/>
        <v>1</v>
      </c>
      <c r="AA764" s="9"/>
      <c r="AB764" s="51"/>
      <c r="AC764" s="50"/>
      <c r="AD764" s="1010"/>
      <c r="AE764" s="1016"/>
      <c r="AF764" s="1018"/>
    </row>
    <row r="765" spans="1:32" ht="27.6">
      <c r="A765" s="50"/>
      <c r="B765" s="28"/>
      <c r="C765" s="27"/>
      <c r="D765" s="9"/>
      <c r="E765" s="68"/>
      <c r="F765" s="1241"/>
      <c r="G765" s="9"/>
      <c r="H765" s="51"/>
      <c r="I765" s="1243"/>
      <c r="J765" s="1245"/>
      <c r="K765" s="1248"/>
      <c r="L765" s="1030"/>
      <c r="M765" s="1000"/>
      <c r="N765" s="73" t="s">
        <v>25</v>
      </c>
      <c r="O765" s="104" t="s">
        <v>26</v>
      </c>
      <c r="P765" s="1133"/>
      <c r="Q765" s="1126">
        <v>82.77</v>
      </c>
      <c r="R765" s="25"/>
      <c r="S765" s="9"/>
      <c r="T765" s="1000"/>
      <c r="U765" s="1005">
        <v>13</v>
      </c>
      <c r="V765" s="32" t="s">
        <v>1674</v>
      </c>
      <c r="W765" s="1005">
        <v>29</v>
      </c>
      <c r="X765" s="1000"/>
      <c r="Y765" s="1005"/>
      <c r="Z765" s="1000">
        <f t="shared" si="26"/>
        <v>29</v>
      </c>
      <c r="AA765" s="9"/>
      <c r="AB765" s="51"/>
      <c r="AC765" s="50"/>
      <c r="AD765" s="1010"/>
      <c r="AE765" s="1016"/>
      <c r="AF765" s="1018"/>
    </row>
    <row r="766" spans="1:32">
      <c r="A766" s="50"/>
      <c r="B766" s="28"/>
      <c r="C766" s="27"/>
      <c r="D766" s="9"/>
      <c r="E766" s="68"/>
      <c r="F766" s="1241"/>
      <c r="G766" s="9"/>
      <c r="H766" s="51"/>
      <c r="I766" s="1243"/>
      <c r="J766" s="1245"/>
      <c r="K766" s="1248"/>
      <c r="L766" s="1030"/>
      <c r="M766" s="1000"/>
      <c r="N766" s="9" t="s">
        <v>16</v>
      </c>
      <c r="O766" s="72" t="s">
        <v>21</v>
      </c>
      <c r="P766" s="1133"/>
      <c r="Q766" s="1126">
        <v>6</v>
      </c>
      <c r="R766" s="25"/>
      <c r="S766" s="9"/>
      <c r="T766" s="1000"/>
      <c r="U766" s="1005">
        <v>14</v>
      </c>
      <c r="V766" s="32" t="s">
        <v>86</v>
      </c>
      <c r="W766" s="1005">
        <v>5</v>
      </c>
      <c r="X766" s="1000"/>
      <c r="Y766" s="1005"/>
      <c r="Z766" s="1000">
        <f t="shared" si="26"/>
        <v>5</v>
      </c>
      <c r="AA766" s="9"/>
      <c r="AB766" s="51"/>
      <c r="AC766" s="50"/>
      <c r="AD766" s="1010"/>
      <c r="AE766" s="1016"/>
      <c r="AF766" s="1018"/>
    </row>
    <row r="767" spans="1:32">
      <c r="A767" s="50"/>
      <c r="B767" s="28"/>
      <c r="C767" s="27"/>
      <c r="D767" s="9"/>
      <c r="E767" s="68"/>
      <c r="F767" s="1241"/>
      <c r="G767" s="9"/>
      <c r="H767" s="51"/>
      <c r="I767" s="1243"/>
      <c r="J767" s="1245"/>
      <c r="K767" s="1248"/>
      <c r="L767" s="1030"/>
      <c r="M767" s="1000"/>
      <c r="N767" s="51" t="s">
        <v>18</v>
      </c>
      <c r="O767" s="135" t="s">
        <v>17</v>
      </c>
      <c r="P767" s="1133">
        <v>1</v>
      </c>
      <c r="Q767" s="1126"/>
      <c r="R767" s="25"/>
      <c r="S767" s="9"/>
      <c r="T767" s="1000"/>
      <c r="U767" s="1005"/>
      <c r="V767" s="1000"/>
      <c r="W767" s="1005"/>
      <c r="X767" s="1000"/>
      <c r="Y767" s="1005"/>
      <c r="Z767" s="1000"/>
      <c r="AA767" s="9"/>
      <c r="AB767" s="51"/>
      <c r="AC767" s="50"/>
      <c r="AD767" s="1010"/>
      <c r="AE767" s="1016"/>
      <c r="AF767" s="1018"/>
    </row>
    <row r="768" spans="1:32">
      <c r="A768" s="50"/>
      <c r="B768" s="28"/>
      <c r="C768" s="27"/>
      <c r="D768" s="9"/>
      <c r="E768" s="68"/>
      <c r="F768" s="1241"/>
      <c r="G768" s="9"/>
      <c r="H768" s="51"/>
      <c r="I768" s="1243"/>
      <c r="J768" s="1245"/>
      <c r="K768" s="1248"/>
      <c r="L768" s="1030"/>
      <c r="M768" s="1000"/>
      <c r="N768" s="9" t="s">
        <v>12</v>
      </c>
      <c r="O768" s="135" t="s">
        <v>11</v>
      </c>
      <c r="P768" s="1133">
        <v>1</v>
      </c>
      <c r="Q768" s="1126"/>
      <c r="R768" s="25"/>
      <c r="S768" s="9"/>
      <c r="T768" s="1000"/>
      <c r="U768" s="1005"/>
      <c r="V768" s="1000"/>
      <c r="W768" s="1005"/>
      <c r="X768" s="1000"/>
      <c r="Y768" s="1005"/>
      <c r="Z768" s="1000"/>
      <c r="AA768" s="9"/>
      <c r="AB768" s="51"/>
      <c r="AC768" s="50"/>
      <c r="AD768" s="1010"/>
      <c r="AE768" s="1016"/>
      <c r="AF768" s="1018"/>
    </row>
    <row r="769" spans="1:32">
      <c r="A769" s="50"/>
      <c r="B769" s="28"/>
      <c r="C769" s="27"/>
      <c r="D769" s="9"/>
      <c r="E769" s="68"/>
      <c r="F769" s="1241"/>
      <c r="G769" s="9"/>
      <c r="H769" s="51"/>
      <c r="I769" s="1243"/>
      <c r="J769" s="1245"/>
      <c r="K769" s="1248"/>
      <c r="L769" s="1030"/>
      <c r="M769" s="1000"/>
      <c r="N769" s="9"/>
      <c r="O769" s="72"/>
      <c r="P769" s="1133"/>
      <c r="Q769" s="1126"/>
      <c r="R769" s="25"/>
      <c r="S769" s="9"/>
      <c r="T769" s="1000"/>
      <c r="U769" s="1005"/>
      <c r="V769" s="1000"/>
      <c r="W769" s="1005"/>
      <c r="X769" s="1000"/>
      <c r="Y769" s="1005"/>
      <c r="Z769" s="1000"/>
      <c r="AA769" s="9"/>
      <c r="AB769" s="51"/>
      <c r="AC769" s="50"/>
      <c r="AD769" s="1010"/>
      <c r="AE769" s="1016"/>
      <c r="AF769" s="1018"/>
    </row>
    <row r="770" spans="1:32">
      <c r="A770" s="50"/>
      <c r="B770" s="28"/>
      <c r="C770" s="27"/>
      <c r="D770" s="9"/>
      <c r="E770" s="68"/>
      <c r="F770" s="1241"/>
      <c r="G770" s="9"/>
      <c r="H770" s="51"/>
      <c r="I770" s="1243"/>
      <c r="J770" s="1245"/>
      <c r="K770" s="1248"/>
      <c r="L770" s="1030"/>
      <c r="M770" s="1000"/>
      <c r="N770" s="894" t="s">
        <v>1786</v>
      </c>
      <c r="O770" s="1163"/>
      <c r="P770" s="1133"/>
      <c r="Q770" s="1126"/>
      <c r="R770" s="25"/>
      <c r="S770" s="9"/>
      <c r="T770" s="1000"/>
      <c r="U770" s="1005"/>
      <c r="V770" s="1000"/>
      <c r="W770" s="1005"/>
      <c r="X770" s="1000"/>
      <c r="Y770" s="1005"/>
      <c r="Z770" s="1000"/>
      <c r="AA770" s="9"/>
      <c r="AB770" s="51"/>
      <c r="AC770" s="50"/>
      <c r="AD770" s="1010"/>
      <c r="AE770" s="1016"/>
      <c r="AF770" s="1018"/>
    </row>
    <row r="771" spans="1:32" ht="27.6">
      <c r="A771" s="50"/>
      <c r="B771" s="28"/>
      <c r="C771" s="27"/>
      <c r="D771" s="9"/>
      <c r="E771" s="68"/>
      <c r="F771" s="1241"/>
      <c r="G771" s="9"/>
      <c r="H771" s="51"/>
      <c r="I771" s="1243"/>
      <c r="J771" s="1245"/>
      <c r="K771" s="1248"/>
      <c r="L771" s="1030"/>
      <c r="M771" s="1000"/>
      <c r="N771" s="73" t="s">
        <v>25</v>
      </c>
      <c r="O771" s="104" t="s">
        <v>196</v>
      </c>
      <c r="P771" s="1133"/>
      <c r="Q771" s="1155">
        <v>90.5</v>
      </c>
      <c r="R771" s="25"/>
      <c r="S771" s="9"/>
      <c r="T771" s="1000"/>
      <c r="U771" s="1005"/>
      <c r="V771" s="1000"/>
      <c r="W771" s="1005"/>
      <c r="X771" s="1000"/>
      <c r="Y771" s="1005"/>
      <c r="Z771" s="1000"/>
      <c r="AA771" s="9"/>
      <c r="AB771" s="51"/>
      <c r="AC771" s="50"/>
      <c r="AD771" s="1010"/>
      <c r="AE771" s="1016"/>
      <c r="AF771" s="1018"/>
    </row>
    <row r="772" spans="1:32">
      <c r="A772" s="50"/>
      <c r="B772" s="28"/>
      <c r="C772" s="27"/>
      <c r="D772" s="9"/>
      <c r="E772" s="68"/>
      <c r="F772" s="1241"/>
      <c r="G772" s="9"/>
      <c r="H772" s="51"/>
      <c r="I772" s="1243"/>
      <c r="J772" s="1245"/>
      <c r="K772" s="1248"/>
      <c r="L772" s="1030"/>
      <c r="M772" s="1000"/>
      <c r="N772" s="9" t="s">
        <v>16</v>
      </c>
      <c r="O772" s="72" t="s">
        <v>21</v>
      </c>
      <c r="P772" s="1133"/>
      <c r="Q772" s="1126">
        <v>34.1</v>
      </c>
      <c r="R772" s="25"/>
      <c r="S772" s="9"/>
      <c r="T772" s="1000"/>
      <c r="U772" s="1005"/>
      <c r="V772" s="1000"/>
      <c r="W772" s="1005"/>
      <c r="X772" s="1000"/>
      <c r="Y772" s="1005"/>
      <c r="Z772" s="1000"/>
      <c r="AA772" s="9"/>
      <c r="AB772" s="51"/>
      <c r="AC772" s="50"/>
      <c r="AD772" s="1010"/>
      <c r="AE772" s="1016"/>
      <c r="AF772" s="1018"/>
    </row>
    <row r="773" spans="1:32">
      <c r="A773" s="47"/>
      <c r="B773" s="18"/>
      <c r="C773" s="20"/>
      <c r="D773" s="11"/>
      <c r="E773" s="120"/>
      <c r="F773" s="1275"/>
      <c r="G773" s="11"/>
      <c r="H773" s="48"/>
      <c r="I773" s="1259"/>
      <c r="J773" s="1246"/>
      <c r="K773" s="1249"/>
      <c r="L773" s="1035"/>
      <c r="M773" s="1001"/>
      <c r="N773" s="11"/>
      <c r="O773" s="1166"/>
      <c r="P773" s="1134"/>
      <c r="Q773" s="1127"/>
      <c r="R773" s="18"/>
      <c r="S773" s="11"/>
      <c r="T773" s="1001"/>
      <c r="U773" s="1007"/>
      <c r="V773" s="1001"/>
      <c r="W773" s="1007"/>
      <c r="X773" s="1001"/>
      <c r="Y773" s="1007"/>
      <c r="Z773" s="1001"/>
      <c r="AA773" s="11"/>
      <c r="AB773" s="48"/>
      <c r="AC773" s="47"/>
      <c r="AD773" s="1011"/>
      <c r="AE773" s="1017"/>
      <c r="AF773" s="1019"/>
    </row>
    <row r="774" spans="1:32" ht="27.6">
      <c r="A774" s="65">
        <v>60</v>
      </c>
      <c r="B774" s="45" t="s">
        <v>25</v>
      </c>
      <c r="C774" s="44" t="s">
        <v>1785</v>
      </c>
      <c r="D774" s="85"/>
      <c r="E774" s="35"/>
      <c r="F774" s="1240" t="s">
        <v>1784</v>
      </c>
      <c r="G774" s="119" t="s">
        <v>25</v>
      </c>
      <c r="H774" s="82" t="s">
        <v>1642</v>
      </c>
      <c r="I774" s="1278">
        <v>157.02600000000001</v>
      </c>
      <c r="J774" s="1244" t="s">
        <v>41</v>
      </c>
      <c r="K774" s="1247" t="s">
        <v>1783</v>
      </c>
      <c r="L774" s="1034"/>
      <c r="M774" s="999"/>
      <c r="N774" s="45" t="s">
        <v>25</v>
      </c>
      <c r="O774" s="1160" t="s">
        <v>26</v>
      </c>
      <c r="P774" s="1132"/>
      <c r="Q774" s="1125">
        <v>80.5</v>
      </c>
      <c r="R774" s="38"/>
      <c r="S774" s="44" t="s">
        <v>15</v>
      </c>
      <c r="T774" s="866">
        <v>2</v>
      </c>
      <c r="U774" s="35">
        <v>1</v>
      </c>
      <c r="V774" s="866" t="s">
        <v>14</v>
      </c>
      <c r="W774" s="35"/>
      <c r="X774" s="866">
        <v>2</v>
      </c>
      <c r="Y774" s="35"/>
      <c r="Z774" s="1000">
        <f>SUM(W774:Y774)</f>
        <v>2</v>
      </c>
      <c r="AA774" s="35"/>
      <c r="AB774" s="90"/>
      <c r="AC774" s="81"/>
      <c r="AD774" s="1012"/>
      <c r="AE774" s="1015"/>
      <c r="AF774" s="1021"/>
    </row>
    <row r="775" spans="1:32">
      <c r="A775" s="50"/>
      <c r="B775" s="25" t="s">
        <v>16</v>
      </c>
      <c r="C775" s="24" t="s">
        <v>1782</v>
      </c>
      <c r="D775" s="9"/>
      <c r="E775" s="8"/>
      <c r="F775" s="1241"/>
      <c r="G775" s="9" t="s">
        <v>16</v>
      </c>
      <c r="H775" s="9" t="s">
        <v>22</v>
      </c>
      <c r="I775" s="1243"/>
      <c r="J775" s="1245"/>
      <c r="K775" s="1248"/>
      <c r="L775" s="1030"/>
      <c r="M775" s="1000"/>
      <c r="N775" s="9" t="s">
        <v>16</v>
      </c>
      <c r="O775" s="72" t="s">
        <v>21</v>
      </c>
      <c r="P775" s="1133"/>
      <c r="Q775" s="1126">
        <v>18</v>
      </c>
      <c r="R775" s="25"/>
      <c r="S775" s="9"/>
      <c r="T775" s="86"/>
      <c r="U775" s="9">
        <v>2</v>
      </c>
      <c r="V775" s="86" t="s">
        <v>1766</v>
      </c>
      <c r="W775" s="9">
        <v>10</v>
      </c>
      <c r="X775" s="86"/>
      <c r="Y775" s="9"/>
      <c r="Z775" s="1000">
        <f>SUM(W775:Y775)</f>
        <v>10</v>
      </c>
      <c r="AA775" s="9"/>
      <c r="AB775" s="51"/>
      <c r="AC775" s="50"/>
      <c r="AD775" s="1010"/>
      <c r="AE775" s="1016"/>
      <c r="AF775" s="1018"/>
    </row>
    <row r="776" spans="1:32">
      <c r="A776" s="50"/>
      <c r="B776" s="25" t="s">
        <v>18</v>
      </c>
      <c r="C776" s="29" t="s">
        <v>38</v>
      </c>
      <c r="D776" s="9"/>
      <c r="E776" s="9"/>
      <c r="F776" s="1241"/>
      <c r="G776" s="9" t="s">
        <v>18</v>
      </c>
      <c r="H776" s="9" t="s">
        <v>19</v>
      </c>
      <c r="I776" s="1243"/>
      <c r="J776" s="1245"/>
      <c r="K776" s="1248"/>
      <c r="L776" s="1030"/>
      <c r="M776" s="1000"/>
      <c r="N776" s="9" t="s">
        <v>18</v>
      </c>
      <c r="O776" s="135" t="s">
        <v>123</v>
      </c>
      <c r="P776" s="1133"/>
      <c r="Q776" s="1126">
        <v>3</v>
      </c>
      <c r="R776" s="25"/>
      <c r="S776" s="9"/>
      <c r="T776" s="86"/>
      <c r="U776" s="9"/>
      <c r="V776" s="86"/>
      <c r="W776" s="9"/>
      <c r="X776" s="86"/>
      <c r="Y776" s="9"/>
      <c r="Z776" s="1000"/>
      <c r="AA776" s="9"/>
      <c r="AB776" s="51"/>
      <c r="AC776" s="50"/>
      <c r="AD776" s="1010"/>
      <c r="AE776" s="1016"/>
      <c r="AF776" s="1018"/>
    </row>
    <row r="777" spans="1:32" ht="41.4">
      <c r="A777" s="50"/>
      <c r="B777" s="28" t="s">
        <v>12</v>
      </c>
      <c r="C777" s="27" t="s">
        <v>101</v>
      </c>
      <c r="D777" s="9"/>
      <c r="E777" s="68"/>
      <c r="F777" s="1241"/>
      <c r="G777" s="9"/>
      <c r="H777" s="51"/>
      <c r="I777" s="1243"/>
      <c r="J777" s="1245"/>
      <c r="K777" s="1248"/>
      <c r="L777" s="1030"/>
      <c r="M777" s="1000"/>
      <c r="N777" s="9" t="s">
        <v>12</v>
      </c>
      <c r="O777" s="135" t="s">
        <v>62</v>
      </c>
      <c r="P777" s="1133"/>
      <c r="Q777" s="1126">
        <v>75.849999999999994</v>
      </c>
      <c r="R777" s="25"/>
      <c r="S777" s="9"/>
      <c r="T777" s="1000"/>
      <c r="U777" s="1005"/>
      <c r="V777" s="1000"/>
      <c r="W777" s="1005"/>
      <c r="X777" s="1000"/>
      <c r="Y777" s="1005"/>
      <c r="Z777" s="1000"/>
      <c r="AA777" s="9"/>
      <c r="AB777" s="51"/>
      <c r="AC777" s="50"/>
      <c r="AD777" s="1010"/>
      <c r="AE777" s="1016"/>
      <c r="AF777" s="1018"/>
    </row>
    <row r="778" spans="1:32">
      <c r="A778" s="50"/>
      <c r="B778" s="28" t="s">
        <v>8</v>
      </c>
      <c r="C778" s="27" t="s">
        <v>1781</v>
      </c>
      <c r="D778" s="9"/>
      <c r="E778" s="68"/>
      <c r="F778" s="1241"/>
      <c r="G778" s="9"/>
      <c r="H778" s="51"/>
      <c r="I778" s="1243"/>
      <c r="J778" s="1245"/>
      <c r="K778" s="1248"/>
      <c r="L778" s="1030"/>
      <c r="M778" s="1000"/>
      <c r="N778" s="9" t="s">
        <v>8</v>
      </c>
      <c r="O778" s="135" t="s">
        <v>180</v>
      </c>
      <c r="P778" s="1133"/>
      <c r="Q778" s="1126">
        <v>10.5</v>
      </c>
      <c r="R778" s="25"/>
      <c r="S778" s="9"/>
      <c r="T778" s="1000"/>
      <c r="U778" s="1005"/>
      <c r="V778" s="1000"/>
      <c r="W778" s="1005"/>
      <c r="X778" s="1000"/>
      <c r="Y778" s="1005"/>
      <c r="Z778" s="1000"/>
      <c r="AA778" s="9"/>
      <c r="AB778" s="51"/>
      <c r="AC778" s="50"/>
      <c r="AD778" s="1010"/>
      <c r="AE778" s="1016"/>
      <c r="AF778" s="1018"/>
    </row>
    <row r="779" spans="1:32">
      <c r="A779" s="50"/>
      <c r="B779" s="28"/>
      <c r="C779" s="27"/>
      <c r="D779" s="9"/>
      <c r="E779" s="68"/>
      <c r="F779" s="1241"/>
      <c r="G779" s="9"/>
      <c r="H779" s="51"/>
      <c r="I779" s="1243"/>
      <c r="J779" s="1245"/>
      <c r="K779" s="1248"/>
      <c r="L779" s="1030"/>
      <c r="M779" s="1000"/>
      <c r="N779" s="9" t="s">
        <v>57</v>
      </c>
      <c r="O779" s="72" t="s">
        <v>124</v>
      </c>
      <c r="P779" s="1133"/>
      <c r="Q779" s="1126">
        <v>15.9</v>
      </c>
      <c r="R779" s="25"/>
      <c r="S779" s="9"/>
      <c r="T779" s="1000"/>
      <c r="U779" s="1005"/>
      <c r="V779" s="1000"/>
      <c r="W779" s="1005"/>
      <c r="X779" s="1000"/>
      <c r="Y779" s="1005"/>
      <c r="Z779" s="1000"/>
      <c r="AA779" s="9"/>
      <c r="AB779" s="51"/>
      <c r="AC779" s="50"/>
      <c r="AD779" s="1010"/>
      <c r="AE779" s="1016"/>
      <c r="AF779" s="1018"/>
    </row>
    <row r="780" spans="1:32" ht="27.6">
      <c r="A780" s="65">
        <v>61</v>
      </c>
      <c r="B780" s="45" t="s">
        <v>25</v>
      </c>
      <c r="C780" s="44" t="s">
        <v>1780</v>
      </c>
      <c r="D780" s="85"/>
      <c r="E780" s="44"/>
      <c r="F780" s="1240" t="s">
        <v>1779</v>
      </c>
      <c r="G780" s="119" t="s">
        <v>25</v>
      </c>
      <c r="H780" s="82" t="s">
        <v>1614</v>
      </c>
      <c r="I780" s="1242">
        <v>344</v>
      </c>
      <c r="J780" s="1244" t="s">
        <v>41</v>
      </c>
      <c r="K780" s="1247" t="s">
        <v>1778</v>
      </c>
      <c r="L780" s="1268" t="s">
        <v>46</v>
      </c>
      <c r="M780" s="1282" t="s">
        <v>46</v>
      </c>
      <c r="N780" s="45" t="s">
        <v>25</v>
      </c>
      <c r="O780" s="1160" t="s">
        <v>26</v>
      </c>
      <c r="P780" s="1132"/>
      <c r="Q780" s="1132">
        <v>81.540000000000006</v>
      </c>
      <c r="R780" s="45"/>
      <c r="S780" s="44" t="s">
        <v>15</v>
      </c>
      <c r="T780" s="866">
        <v>15</v>
      </c>
      <c r="U780" s="999">
        <v>1</v>
      </c>
      <c r="V780" s="866" t="s">
        <v>142</v>
      </c>
      <c r="W780" s="866">
        <v>1</v>
      </c>
      <c r="X780" s="866"/>
      <c r="Y780" s="866"/>
      <c r="Z780" s="999">
        <f t="shared" ref="Z780:Z794" si="27">SUM(W780:Y780)</f>
        <v>1</v>
      </c>
      <c r="AA780" s="45"/>
      <c r="AB780" s="42"/>
      <c r="AC780" s="81"/>
      <c r="AD780" s="1262"/>
      <c r="AE780" s="1264"/>
      <c r="AF780" s="1247"/>
    </row>
    <row r="781" spans="1:32">
      <c r="A781" s="50"/>
      <c r="B781" s="25" t="s">
        <v>16</v>
      </c>
      <c r="C781" s="24" t="s">
        <v>1777</v>
      </c>
      <c r="D781" s="9"/>
      <c r="E781" s="24"/>
      <c r="F781" s="1241"/>
      <c r="G781" s="9" t="s">
        <v>16</v>
      </c>
      <c r="H781" s="9" t="s">
        <v>22</v>
      </c>
      <c r="I781" s="1243"/>
      <c r="J781" s="1245"/>
      <c r="K781" s="1248"/>
      <c r="L781" s="1269"/>
      <c r="M781" s="1283"/>
      <c r="N781" s="9" t="s">
        <v>16</v>
      </c>
      <c r="O781" s="72" t="s">
        <v>21</v>
      </c>
      <c r="P781" s="1133"/>
      <c r="Q781" s="1133">
        <v>16</v>
      </c>
      <c r="R781" s="25"/>
      <c r="S781" s="29"/>
      <c r="T781" s="86"/>
      <c r="U781" s="1000">
        <v>2</v>
      </c>
      <c r="V781" s="86" t="s">
        <v>32</v>
      </c>
      <c r="W781" s="86"/>
      <c r="X781" s="86">
        <v>3</v>
      </c>
      <c r="Y781" s="86"/>
      <c r="Z781" s="1000">
        <f t="shared" si="27"/>
        <v>3</v>
      </c>
      <c r="AA781" s="9"/>
      <c r="AB781" s="68"/>
      <c r="AC781" s="50"/>
      <c r="AD781" s="1263"/>
      <c r="AE781" s="1265"/>
      <c r="AF781" s="1248"/>
    </row>
    <row r="782" spans="1:32">
      <c r="A782" s="50"/>
      <c r="B782" s="25" t="s">
        <v>18</v>
      </c>
      <c r="C782" s="29" t="s">
        <v>127</v>
      </c>
      <c r="D782" s="9"/>
      <c r="E782" s="29"/>
      <c r="F782" s="1241"/>
      <c r="G782" s="9" t="s">
        <v>18</v>
      </c>
      <c r="H782" s="9" t="s">
        <v>19</v>
      </c>
      <c r="I782" s="1243"/>
      <c r="J782" s="1245"/>
      <c r="K782" s="1248"/>
      <c r="L782" s="1269"/>
      <c r="M782" s="1283"/>
      <c r="N782" s="9" t="s">
        <v>18</v>
      </c>
      <c r="O782" s="135" t="s">
        <v>54</v>
      </c>
      <c r="P782" s="1133"/>
      <c r="Q782" s="1133">
        <v>8</v>
      </c>
      <c r="R782" s="25"/>
      <c r="S782" s="29"/>
      <c r="T782" s="86"/>
      <c r="U782" s="1000">
        <v>3</v>
      </c>
      <c r="V782" s="86" t="s">
        <v>856</v>
      </c>
      <c r="W782" s="86"/>
      <c r="X782" s="86">
        <v>1</v>
      </c>
      <c r="Y782" s="86"/>
      <c r="Z782" s="1000">
        <f t="shared" si="27"/>
        <v>1</v>
      </c>
      <c r="AA782" s="9"/>
      <c r="AB782" s="68"/>
      <c r="AC782" s="50"/>
      <c r="AD782" s="1263"/>
      <c r="AE782" s="1265"/>
      <c r="AF782" s="1248"/>
    </row>
    <row r="783" spans="1:32" ht="41.4">
      <c r="A783" s="50"/>
      <c r="B783" s="28" t="s">
        <v>12</v>
      </c>
      <c r="C783" s="27" t="s">
        <v>215</v>
      </c>
      <c r="D783" s="51"/>
      <c r="E783" s="27"/>
      <c r="F783" s="1241"/>
      <c r="G783" s="9"/>
      <c r="H783" s="26"/>
      <c r="I783" s="1243"/>
      <c r="J783" s="1245"/>
      <c r="K783" s="1248"/>
      <c r="L783" s="1269"/>
      <c r="M783" s="1283"/>
      <c r="N783" s="9" t="s">
        <v>12</v>
      </c>
      <c r="O783" s="72" t="s">
        <v>180</v>
      </c>
      <c r="P783" s="1133"/>
      <c r="Q783" s="1133">
        <v>36</v>
      </c>
      <c r="R783" s="25"/>
      <c r="S783" s="29"/>
      <c r="T783" s="86"/>
      <c r="U783" s="1000">
        <v>4</v>
      </c>
      <c r="V783" s="86" t="s">
        <v>823</v>
      </c>
      <c r="W783" s="86"/>
      <c r="X783" s="86">
        <v>3</v>
      </c>
      <c r="Y783" s="86"/>
      <c r="Z783" s="1000">
        <f t="shared" si="27"/>
        <v>3</v>
      </c>
      <c r="AA783" s="9"/>
      <c r="AB783" s="68"/>
      <c r="AC783" s="50"/>
      <c r="AD783" s="1263"/>
      <c r="AE783" s="1265"/>
      <c r="AF783" s="1248"/>
    </row>
    <row r="784" spans="1:32">
      <c r="A784" s="28"/>
      <c r="B784" s="28" t="s">
        <v>8</v>
      </c>
      <c r="C784" s="27" t="s">
        <v>1776</v>
      </c>
      <c r="D784" s="51"/>
      <c r="E784" s="27"/>
      <c r="F784" s="1241"/>
      <c r="G784" s="9"/>
      <c r="H784" s="26"/>
      <c r="I784" s="1243"/>
      <c r="J784" s="1245"/>
      <c r="K784" s="1248"/>
      <c r="L784" s="1269"/>
      <c r="M784" s="1283"/>
      <c r="N784" s="9"/>
      <c r="O784" s="135"/>
      <c r="P784" s="1133"/>
      <c r="Q784" s="1133"/>
      <c r="R784" s="25"/>
      <c r="S784" s="29"/>
      <c r="T784" s="86"/>
      <c r="U784" s="1000">
        <v>5</v>
      </c>
      <c r="V784" s="86" t="s">
        <v>147</v>
      </c>
      <c r="W784" s="86"/>
      <c r="X784" s="86">
        <v>3</v>
      </c>
      <c r="Y784" s="86"/>
      <c r="Z784" s="1000">
        <f t="shared" si="27"/>
        <v>3</v>
      </c>
      <c r="AA784" s="9"/>
      <c r="AB784" s="68"/>
      <c r="AC784" s="50"/>
      <c r="AD784" s="1263"/>
      <c r="AE784" s="1265"/>
      <c r="AF784" s="1248"/>
    </row>
    <row r="785" spans="1:32">
      <c r="A785" s="28"/>
      <c r="B785" s="28"/>
      <c r="C785" s="27"/>
      <c r="D785" s="51"/>
      <c r="E785" s="27"/>
      <c r="F785" s="1241"/>
      <c r="G785" s="9"/>
      <c r="H785" s="26"/>
      <c r="I785" s="1243"/>
      <c r="J785" s="1245"/>
      <c r="K785" s="1248"/>
      <c r="L785" s="1269"/>
      <c r="M785" s="1283"/>
      <c r="N785" s="9"/>
      <c r="O785" s="72"/>
      <c r="P785" s="1133"/>
      <c r="Q785" s="1133"/>
      <c r="R785" s="25"/>
      <c r="S785" s="29"/>
      <c r="T785" s="86"/>
      <c r="U785" s="1000">
        <v>6</v>
      </c>
      <c r="V785" s="86" t="s">
        <v>429</v>
      </c>
      <c r="W785" s="86">
        <v>6</v>
      </c>
      <c r="X785" s="86"/>
      <c r="Y785" s="86"/>
      <c r="Z785" s="1000">
        <f t="shared" si="27"/>
        <v>6</v>
      </c>
      <c r="AA785" s="9"/>
      <c r="AB785" s="68"/>
      <c r="AC785" s="50"/>
      <c r="AD785" s="1263"/>
      <c r="AE785" s="1265"/>
      <c r="AF785" s="1248"/>
    </row>
    <row r="786" spans="1:32">
      <c r="A786" s="28"/>
      <c r="B786" s="28"/>
      <c r="C786" s="27"/>
      <c r="D786" s="51"/>
      <c r="E786" s="27"/>
      <c r="F786" s="1241"/>
      <c r="G786" s="9"/>
      <c r="H786" s="26"/>
      <c r="I786" s="1243"/>
      <c r="J786" s="1245"/>
      <c r="K786" s="1248"/>
      <c r="L786" s="1269"/>
      <c r="M786" s="1283"/>
      <c r="N786" s="9"/>
      <c r="O786" s="104"/>
      <c r="P786" s="1133"/>
      <c r="Q786" s="1133"/>
      <c r="R786" s="25"/>
      <c r="S786" s="29"/>
      <c r="T786" s="86"/>
      <c r="U786" s="1000">
        <v>7</v>
      </c>
      <c r="V786" s="86" t="s">
        <v>226</v>
      </c>
      <c r="W786" s="86"/>
      <c r="X786" s="86">
        <v>5</v>
      </c>
      <c r="Y786" s="86"/>
      <c r="Z786" s="1000">
        <f t="shared" si="27"/>
        <v>5</v>
      </c>
      <c r="AA786" s="9"/>
      <c r="AB786" s="68"/>
      <c r="AC786" s="50"/>
      <c r="AD786" s="1263"/>
      <c r="AE786" s="1265"/>
      <c r="AF786" s="1248"/>
    </row>
    <row r="787" spans="1:32">
      <c r="A787" s="28"/>
      <c r="B787" s="28"/>
      <c r="C787" s="27"/>
      <c r="D787" s="51"/>
      <c r="E787" s="27"/>
      <c r="F787" s="1241"/>
      <c r="G787" s="9"/>
      <c r="H787" s="26"/>
      <c r="I787" s="1243"/>
      <c r="J787" s="1245"/>
      <c r="K787" s="1248"/>
      <c r="L787" s="1269"/>
      <c r="M787" s="1283"/>
      <c r="N787" s="9"/>
      <c r="O787" s="104"/>
      <c r="P787" s="1133"/>
      <c r="Q787" s="1133"/>
      <c r="R787" s="25"/>
      <c r="S787" s="29"/>
      <c r="T787" s="86"/>
      <c r="U787" s="1000">
        <v>8</v>
      </c>
      <c r="V787" s="86" t="s">
        <v>1707</v>
      </c>
      <c r="W787" s="86">
        <v>1</v>
      </c>
      <c r="X787" s="86"/>
      <c r="Y787" s="86"/>
      <c r="Z787" s="1000">
        <f t="shared" si="27"/>
        <v>1</v>
      </c>
      <c r="AA787" s="9"/>
      <c r="AB787" s="68"/>
      <c r="AC787" s="50"/>
      <c r="AD787" s="1263"/>
      <c r="AE787" s="1265"/>
      <c r="AF787" s="1248"/>
    </row>
    <row r="788" spans="1:32">
      <c r="A788" s="28"/>
      <c r="B788" s="28"/>
      <c r="C788" s="27"/>
      <c r="D788" s="51"/>
      <c r="E788" s="27"/>
      <c r="F788" s="1241"/>
      <c r="G788" s="9"/>
      <c r="H788" s="26"/>
      <c r="I788" s="1243"/>
      <c r="J788" s="1245"/>
      <c r="K788" s="1248"/>
      <c r="L788" s="1269"/>
      <c r="M788" s="1283"/>
      <c r="N788" s="929" t="s">
        <v>1775</v>
      </c>
      <c r="O788" s="104"/>
      <c r="P788" s="1133"/>
      <c r="Q788" s="1133"/>
      <c r="R788" s="25"/>
      <c r="S788" s="29"/>
      <c r="T788" s="86"/>
      <c r="U788" s="1000">
        <v>9</v>
      </c>
      <c r="V788" s="86" t="s">
        <v>86</v>
      </c>
      <c r="W788" s="86">
        <v>4</v>
      </c>
      <c r="X788" s="86"/>
      <c r="Y788" s="86"/>
      <c r="Z788" s="1000">
        <f t="shared" si="27"/>
        <v>4</v>
      </c>
      <c r="AA788" s="9"/>
      <c r="AB788" s="68"/>
      <c r="AC788" s="50"/>
      <c r="AD788" s="1263"/>
      <c r="AE788" s="1265"/>
      <c r="AF788" s="1248"/>
    </row>
    <row r="789" spans="1:32" ht="27.6">
      <c r="A789" s="28"/>
      <c r="B789" s="28"/>
      <c r="C789" s="27"/>
      <c r="D789" s="51"/>
      <c r="E789" s="27"/>
      <c r="F789" s="1241"/>
      <c r="G789" s="9"/>
      <c r="H789" s="26"/>
      <c r="I789" s="1243"/>
      <c r="J789" s="1245"/>
      <c r="K789" s="1248"/>
      <c r="L789" s="1269"/>
      <c r="M789" s="1283"/>
      <c r="N789" s="73" t="s">
        <v>25</v>
      </c>
      <c r="O789" s="104" t="s">
        <v>65</v>
      </c>
      <c r="P789" s="1133"/>
      <c r="Q789" s="1133">
        <v>73.58</v>
      </c>
      <c r="R789" s="25"/>
      <c r="S789" s="29"/>
      <c r="T789" s="86"/>
      <c r="U789" s="1000">
        <v>10</v>
      </c>
      <c r="V789" s="86" t="s">
        <v>959</v>
      </c>
      <c r="W789" s="86">
        <v>3</v>
      </c>
      <c r="X789" s="86"/>
      <c r="Y789" s="86"/>
      <c r="Z789" s="1000">
        <f t="shared" si="27"/>
        <v>3</v>
      </c>
      <c r="AA789" s="9"/>
      <c r="AB789" s="68"/>
      <c r="AC789" s="50"/>
      <c r="AD789" s="1263"/>
      <c r="AE789" s="1265"/>
      <c r="AF789" s="1248"/>
    </row>
    <row r="790" spans="1:32">
      <c r="A790" s="28"/>
      <c r="B790" s="28"/>
      <c r="C790" s="27"/>
      <c r="D790" s="51"/>
      <c r="E790" s="27"/>
      <c r="F790" s="1241"/>
      <c r="G790" s="9"/>
      <c r="H790" s="26"/>
      <c r="I790" s="1243"/>
      <c r="J790" s="1245"/>
      <c r="K790" s="1248"/>
      <c r="L790" s="1269"/>
      <c r="M790" s="1283"/>
      <c r="N790" s="25" t="s">
        <v>16</v>
      </c>
      <c r="O790" s="72" t="s">
        <v>1618</v>
      </c>
      <c r="P790" s="1133"/>
      <c r="Q790" s="1133">
        <v>4</v>
      </c>
      <c r="R790" s="25"/>
      <c r="S790" s="29"/>
      <c r="T790" s="86"/>
      <c r="U790" s="1000">
        <v>11</v>
      </c>
      <c r="V790" s="86" t="s">
        <v>84</v>
      </c>
      <c r="W790" s="86">
        <v>1</v>
      </c>
      <c r="X790" s="86"/>
      <c r="Y790" s="86"/>
      <c r="Z790" s="1000">
        <f t="shared" si="27"/>
        <v>1</v>
      </c>
      <c r="AA790" s="9"/>
      <c r="AB790" s="68"/>
      <c r="AC790" s="50"/>
      <c r="AD790" s="1263"/>
      <c r="AE790" s="1265"/>
      <c r="AF790" s="1248"/>
    </row>
    <row r="791" spans="1:32">
      <c r="A791" s="28"/>
      <c r="B791" s="28"/>
      <c r="C791" s="27"/>
      <c r="D791" s="51"/>
      <c r="E791" s="27"/>
      <c r="F791" s="1241"/>
      <c r="G791" s="9"/>
      <c r="H791" s="26"/>
      <c r="I791" s="1243"/>
      <c r="J791" s="1245"/>
      <c r="K791" s="1248"/>
      <c r="L791" s="1269"/>
      <c r="M791" s="1283"/>
      <c r="N791" s="25" t="s">
        <v>18</v>
      </c>
      <c r="O791" s="135" t="s">
        <v>180</v>
      </c>
      <c r="P791" s="1133"/>
      <c r="Q791" s="1133">
        <v>38.6</v>
      </c>
      <c r="R791" s="25"/>
      <c r="S791" s="29"/>
      <c r="T791" s="86"/>
      <c r="U791" s="1000">
        <v>12</v>
      </c>
      <c r="V791" s="86" t="s">
        <v>896</v>
      </c>
      <c r="W791" s="86">
        <v>1</v>
      </c>
      <c r="X791" s="86"/>
      <c r="Y791" s="86"/>
      <c r="Z791" s="1000">
        <f t="shared" si="27"/>
        <v>1</v>
      </c>
      <c r="AA791" s="9"/>
      <c r="AB791" s="68"/>
      <c r="AC791" s="50"/>
      <c r="AD791" s="1263"/>
      <c r="AE791" s="1265"/>
      <c r="AF791" s="1248"/>
    </row>
    <row r="792" spans="1:32">
      <c r="A792" s="28"/>
      <c r="B792" s="28"/>
      <c r="C792" s="27"/>
      <c r="D792" s="51"/>
      <c r="E792" s="27"/>
      <c r="F792" s="1241"/>
      <c r="G792" s="9"/>
      <c r="H792" s="26"/>
      <c r="I792" s="1243"/>
      <c r="J792" s="1245"/>
      <c r="K792" s="1248"/>
      <c r="L792" s="1269"/>
      <c r="M792" s="1283"/>
      <c r="N792" s="9"/>
      <c r="O792" s="104"/>
      <c r="P792" s="1133"/>
      <c r="Q792" s="1133"/>
      <c r="R792" s="25"/>
      <c r="S792" s="29"/>
      <c r="T792" s="86"/>
      <c r="U792" s="1000">
        <v>13</v>
      </c>
      <c r="V792" s="86" t="s">
        <v>237</v>
      </c>
      <c r="W792" s="86">
        <v>16</v>
      </c>
      <c r="X792" s="86"/>
      <c r="Y792" s="86"/>
      <c r="Z792" s="1000">
        <f t="shared" si="27"/>
        <v>16</v>
      </c>
      <c r="AA792" s="9"/>
      <c r="AB792" s="68"/>
      <c r="AC792" s="50"/>
      <c r="AD792" s="1263"/>
      <c r="AE792" s="1265"/>
      <c r="AF792" s="1248"/>
    </row>
    <row r="793" spans="1:32">
      <c r="A793" s="28"/>
      <c r="B793" s="28"/>
      <c r="C793" s="27"/>
      <c r="D793" s="51"/>
      <c r="E793" s="27"/>
      <c r="F793" s="1241"/>
      <c r="G793" s="9"/>
      <c r="H793" s="26"/>
      <c r="I793" s="1243"/>
      <c r="J793" s="1245"/>
      <c r="K793" s="1248"/>
      <c r="L793" s="1269"/>
      <c r="M793" s="1283"/>
      <c r="N793" s="9"/>
      <c r="O793" s="104"/>
      <c r="P793" s="1133"/>
      <c r="Q793" s="1133"/>
      <c r="R793" s="25"/>
      <c r="S793" s="29"/>
      <c r="T793" s="86"/>
      <c r="U793" s="1000">
        <v>14</v>
      </c>
      <c r="V793" s="86" t="s">
        <v>1411</v>
      </c>
      <c r="W793" s="86">
        <v>1</v>
      </c>
      <c r="X793" s="86"/>
      <c r="Y793" s="86"/>
      <c r="Z793" s="1000">
        <f t="shared" si="27"/>
        <v>1</v>
      </c>
      <c r="AA793" s="9"/>
      <c r="AB793" s="68"/>
      <c r="AC793" s="50"/>
      <c r="AD793" s="1263"/>
      <c r="AE793" s="1265"/>
      <c r="AF793" s="1248"/>
    </row>
    <row r="794" spans="1:32">
      <c r="A794" s="28"/>
      <c r="B794" s="28"/>
      <c r="C794" s="27"/>
      <c r="D794" s="51"/>
      <c r="E794" s="27"/>
      <c r="F794" s="1241"/>
      <c r="G794" s="9"/>
      <c r="H794" s="26"/>
      <c r="I794" s="1243"/>
      <c r="J794" s="1245"/>
      <c r="K794" s="1248"/>
      <c r="L794" s="1269"/>
      <c r="M794" s="1283"/>
      <c r="N794" s="9"/>
      <c r="O794" s="104"/>
      <c r="P794" s="1133"/>
      <c r="Q794" s="1133"/>
      <c r="R794" s="25"/>
      <c r="S794" s="29"/>
      <c r="T794" s="86"/>
      <c r="U794" s="1000">
        <v>15</v>
      </c>
      <c r="V794" s="86" t="s">
        <v>249</v>
      </c>
      <c r="W794" s="86">
        <v>15</v>
      </c>
      <c r="X794" s="86"/>
      <c r="Y794" s="86"/>
      <c r="Z794" s="1000">
        <f t="shared" si="27"/>
        <v>15</v>
      </c>
      <c r="AA794" s="9"/>
      <c r="AB794" s="68"/>
      <c r="AC794" s="50"/>
      <c r="AD794" s="1263"/>
      <c r="AE794" s="1265"/>
      <c r="AF794" s="1248"/>
    </row>
    <row r="795" spans="1:32" s="1083" customFormat="1">
      <c r="A795" s="21"/>
      <c r="B795" s="21"/>
      <c r="C795" s="49"/>
      <c r="D795" s="48"/>
      <c r="E795" s="49"/>
      <c r="F795" s="1241"/>
      <c r="G795" s="11"/>
      <c r="H795" s="19"/>
      <c r="I795" s="1243"/>
      <c r="J795" s="1245"/>
      <c r="K795" s="1248"/>
      <c r="L795" s="1270"/>
      <c r="M795" s="1283"/>
      <c r="N795" s="18"/>
      <c r="O795" s="1167"/>
      <c r="P795" s="1134"/>
      <c r="Q795" s="1134"/>
      <c r="R795" s="18"/>
      <c r="S795" s="106"/>
      <c r="T795" s="102"/>
      <c r="U795" s="102"/>
      <c r="V795" s="102"/>
      <c r="W795" s="102"/>
      <c r="X795" s="102"/>
      <c r="Y795" s="102"/>
      <c r="Z795" s="1134"/>
      <c r="AA795" s="11"/>
      <c r="AB795" s="76"/>
      <c r="AC795" s="47"/>
      <c r="AD795" s="1273"/>
      <c r="AE795" s="1271"/>
      <c r="AF795" s="1249"/>
    </row>
    <row r="796" spans="1:32">
      <c r="A796" s="168">
        <v>62</v>
      </c>
      <c r="B796" s="73" t="s">
        <v>25</v>
      </c>
      <c r="C796" s="29" t="s">
        <v>1774</v>
      </c>
      <c r="D796" s="72"/>
      <c r="E796" s="9"/>
      <c r="F796" s="1240" t="s">
        <v>1773</v>
      </c>
      <c r="G796" s="141" t="s">
        <v>25</v>
      </c>
      <c r="H796" s="68" t="s">
        <v>1614</v>
      </c>
      <c r="I796" s="1278">
        <v>632</v>
      </c>
      <c r="J796" s="1244" t="s">
        <v>41</v>
      </c>
      <c r="K796" s="1247" t="s">
        <v>1772</v>
      </c>
      <c r="L796" s="1268" t="s">
        <v>46</v>
      </c>
      <c r="M796" s="1279" t="s">
        <v>46</v>
      </c>
      <c r="N796" s="929" t="s">
        <v>1768</v>
      </c>
      <c r="O796" s="135"/>
      <c r="P796" s="1133"/>
      <c r="Q796" s="1126"/>
      <c r="R796" s="73"/>
      <c r="S796" s="9" t="s">
        <v>15</v>
      </c>
      <c r="T796" s="86">
        <v>11</v>
      </c>
      <c r="U796" s="1126">
        <v>1</v>
      </c>
      <c r="V796" s="86" t="s">
        <v>273</v>
      </c>
      <c r="W796" s="9">
        <v>1</v>
      </c>
      <c r="X796" s="86"/>
      <c r="Y796" s="9"/>
      <c r="Z796" s="1133">
        <f t="shared" ref="Z796:Z806" si="28">SUM(W796:Y796)</f>
        <v>1</v>
      </c>
      <c r="AA796" s="72"/>
      <c r="AB796" s="68"/>
      <c r="AC796" s="50"/>
      <c r="AD796" s="1263"/>
      <c r="AE796" s="1265"/>
      <c r="AF796" s="1248"/>
    </row>
    <row r="797" spans="1:32" ht="27.6">
      <c r="A797" s="50"/>
      <c r="B797" s="25" t="s">
        <v>16</v>
      </c>
      <c r="C797" s="24" t="s">
        <v>1771</v>
      </c>
      <c r="D797" s="9"/>
      <c r="E797" s="8"/>
      <c r="F797" s="1241"/>
      <c r="G797" s="9" t="s">
        <v>16</v>
      </c>
      <c r="H797" s="9" t="s">
        <v>22</v>
      </c>
      <c r="I797" s="1243"/>
      <c r="J797" s="1245"/>
      <c r="K797" s="1248"/>
      <c r="L797" s="1269"/>
      <c r="M797" s="1280"/>
      <c r="N797" s="73" t="s">
        <v>25</v>
      </c>
      <c r="O797" s="104" t="s">
        <v>1617</v>
      </c>
      <c r="P797" s="1133"/>
      <c r="Q797" s="1126">
        <v>53.7</v>
      </c>
      <c r="R797" s="25"/>
      <c r="S797" s="29"/>
      <c r="T797" s="86"/>
      <c r="U797" s="1005">
        <v>2</v>
      </c>
      <c r="V797" s="86" t="s">
        <v>34</v>
      </c>
      <c r="W797" s="9">
        <v>1</v>
      </c>
      <c r="X797" s="86"/>
      <c r="Y797" s="9"/>
      <c r="Z797" s="1000">
        <f t="shared" si="28"/>
        <v>1</v>
      </c>
      <c r="AA797" s="9"/>
      <c r="AB797" s="68"/>
      <c r="AC797" s="50"/>
      <c r="AD797" s="1263"/>
      <c r="AE797" s="1265"/>
      <c r="AF797" s="1248"/>
    </row>
    <row r="798" spans="1:32">
      <c r="A798" s="50"/>
      <c r="B798" s="25" t="s">
        <v>18</v>
      </c>
      <c r="C798" s="29" t="s">
        <v>38</v>
      </c>
      <c r="D798" s="9"/>
      <c r="E798" s="9"/>
      <c r="F798" s="1241"/>
      <c r="G798" s="9" t="s">
        <v>18</v>
      </c>
      <c r="H798" s="9" t="s">
        <v>19</v>
      </c>
      <c r="I798" s="1243"/>
      <c r="J798" s="1245"/>
      <c r="K798" s="1248"/>
      <c r="L798" s="1269"/>
      <c r="M798" s="1280"/>
      <c r="N798" s="9" t="s">
        <v>16</v>
      </c>
      <c r="O798" s="72" t="s">
        <v>21</v>
      </c>
      <c r="P798" s="1133"/>
      <c r="Q798" s="1126">
        <v>6.6</v>
      </c>
      <c r="R798" s="25"/>
      <c r="S798" s="29"/>
      <c r="T798" s="86"/>
      <c r="U798" s="1005">
        <v>3</v>
      </c>
      <c r="V798" s="86" t="s">
        <v>142</v>
      </c>
      <c r="W798" s="9">
        <v>6</v>
      </c>
      <c r="X798" s="86"/>
      <c r="Y798" s="9"/>
      <c r="Z798" s="1000">
        <f t="shared" si="28"/>
        <v>6</v>
      </c>
      <c r="AA798" s="9"/>
      <c r="AB798" s="68"/>
      <c r="AC798" s="50"/>
      <c r="AD798" s="1263"/>
      <c r="AE798" s="1265"/>
      <c r="AF798" s="1248"/>
    </row>
    <row r="799" spans="1:32" ht="41.4">
      <c r="A799" s="50"/>
      <c r="B799" s="28" t="s">
        <v>12</v>
      </c>
      <c r="C799" s="27" t="s">
        <v>1770</v>
      </c>
      <c r="D799" s="51"/>
      <c r="E799" s="68"/>
      <c r="F799" s="1241"/>
      <c r="G799" s="9"/>
      <c r="H799" s="51"/>
      <c r="I799" s="1243"/>
      <c r="J799" s="1245"/>
      <c r="K799" s="1248"/>
      <c r="L799" s="1269"/>
      <c r="M799" s="1280"/>
      <c r="N799" s="9" t="s">
        <v>18</v>
      </c>
      <c r="O799" s="135" t="s">
        <v>17</v>
      </c>
      <c r="P799" s="1133">
        <v>1</v>
      </c>
      <c r="Q799" s="1126"/>
      <c r="R799" s="25"/>
      <c r="S799" s="29"/>
      <c r="T799" s="86"/>
      <c r="U799" s="1005">
        <v>4</v>
      </c>
      <c r="V799" s="86" t="s">
        <v>14</v>
      </c>
      <c r="W799" s="9">
        <v>2</v>
      </c>
      <c r="X799" s="86">
        <v>13</v>
      </c>
      <c r="Y799" s="9"/>
      <c r="Z799" s="1000">
        <f t="shared" si="28"/>
        <v>15</v>
      </c>
      <c r="AA799" s="9"/>
      <c r="AB799" s="8"/>
      <c r="AC799" s="1000"/>
      <c r="AD799" s="1263"/>
      <c r="AE799" s="1265"/>
      <c r="AF799" s="1248"/>
    </row>
    <row r="800" spans="1:32">
      <c r="A800" s="50"/>
      <c r="B800" s="28" t="s">
        <v>8</v>
      </c>
      <c r="C800" s="27" t="s">
        <v>1769</v>
      </c>
      <c r="D800" s="51"/>
      <c r="E800" s="68"/>
      <c r="F800" s="1241"/>
      <c r="G800" s="9"/>
      <c r="H800" s="51"/>
      <c r="I800" s="1243"/>
      <c r="J800" s="1245"/>
      <c r="K800" s="1248"/>
      <c r="L800" s="1269"/>
      <c r="M800" s="1280"/>
      <c r="N800" s="9" t="s">
        <v>12</v>
      </c>
      <c r="O800" s="135" t="s">
        <v>11</v>
      </c>
      <c r="P800" s="1133">
        <v>1</v>
      </c>
      <c r="Q800" s="1126"/>
      <c r="R800" s="25"/>
      <c r="S800" s="29"/>
      <c r="T800" s="86"/>
      <c r="U800" s="1005">
        <v>5</v>
      </c>
      <c r="V800" s="86" t="s">
        <v>32</v>
      </c>
      <c r="W800" s="9">
        <v>3</v>
      </c>
      <c r="X800" s="86"/>
      <c r="Y800" s="9"/>
      <c r="Z800" s="1000">
        <f t="shared" si="28"/>
        <v>3</v>
      </c>
      <c r="AA800" s="9"/>
      <c r="AB800" s="8"/>
      <c r="AC800" s="1000"/>
      <c r="AD800" s="1263"/>
      <c r="AE800" s="1265"/>
      <c r="AF800" s="1248"/>
    </row>
    <row r="801" spans="1:32">
      <c r="A801" s="50"/>
      <c r="B801" s="28"/>
      <c r="C801" s="27"/>
      <c r="D801" s="51"/>
      <c r="E801" s="68"/>
      <c r="F801" s="1241"/>
      <c r="G801" s="9"/>
      <c r="H801" s="51"/>
      <c r="I801" s="1243"/>
      <c r="J801" s="1245"/>
      <c r="K801" s="1248"/>
      <c r="L801" s="1269"/>
      <c r="M801" s="1280"/>
      <c r="O801" s="874"/>
      <c r="P801" s="1074"/>
      <c r="Q801" s="2"/>
      <c r="R801" s="25"/>
      <c r="S801" s="29"/>
      <c r="T801" s="86"/>
      <c r="U801" s="1005">
        <v>6</v>
      </c>
      <c r="V801" s="86" t="s">
        <v>1674</v>
      </c>
      <c r="W801" s="9">
        <v>25</v>
      </c>
      <c r="X801" s="86"/>
      <c r="Y801" s="9"/>
      <c r="Z801" s="1000">
        <f t="shared" si="28"/>
        <v>25</v>
      </c>
      <c r="AA801" s="9"/>
      <c r="AB801" s="8"/>
      <c r="AC801" s="1000"/>
      <c r="AD801" s="1263"/>
      <c r="AE801" s="1265"/>
      <c r="AF801" s="1248"/>
    </row>
    <row r="802" spans="1:32">
      <c r="A802" s="50"/>
      <c r="B802" s="28"/>
      <c r="C802" s="27"/>
      <c r="D802" s="51"/>
      <c r="E802" s="68"/>
      <c r="F802" s="1241"/>
      <c r="G802" s="9"/>
      <c r="H802" s="51"/>
      <c r="I802" s="1243"/>
      <c r="J802" s="1245"/>
      <c r="K802" s="1248"/>
      <c r="L802" s="1269"/>
      <c r="M802" s="1280"/>
      <c r="N802" s="929" t="s">
        <v>1765</v>
      </c>
      <c r="O802" s="135"/>
      <c r="P802" s="1133"/>
      <c r="Q802" s="1126"/>
      <c r="R802" s="25"/>
      <c r="S802" s="29"/>
      <c r="T802" s="86"/>
      <c r="U802" s="1005">
        <v>7</v>
      </c>
      <c r="V802" s="86" t="s">
        <v>1767</v>
      </c>
      <c r="W802" s="9">
        <v>20</v>
      </c>
      <c r="X802" s="86"/>
      <c r="Y802" s="9"/>
      <c r="Z802" s="1000">
        <f t="shared" si="28"/>
        <v>20</v>
      </c>
      <c r="AA802" s="9"/>
      <c r="AB802" s="8"/>
      <c r="AC802" s="1000"/>
      <c r="AD802" s="1263"/>
      <c r="AE802" s="1265"/>
      <c r="AF802" s="1248"/>
    </row>
    <row r="803" spans="1:32" ht="27.6">
      <c r="A803" s="50"/>
      <c r="B803" s="28"/>
      <c r="C803" s="27"/>
      <c r="D803" s="51"/>
      <c r="E803" s="68"/>
      <c r="F803" s="1241"/>
      <c r="G803" s="9"/>
      <c r="H803" s="51"/>
      <c r="I803" s="1243"/>
      <c r="J803" s="1245"/>
      <c r="K803" s="1248"/>
      <c r="L803" s="1269"/>
      <c r="M803" s="1280"/>
      <c r="N803" s="73" t="s">
        <v>25</v>
      </c>
      <c r="O803" s="104" t="s">
        <v>26</v>
      </c>
      <c r="P803" s="1133"/>
      <c r="Q803" s="1126">
        <v>72.3</v>
      </c>
      <c r="R803" s="25"/>
      <c r="S803" s="29"/>
      <c r="T803" s="86"/>
      <c r="U803" s="1005">
        <v>8</v>
      </c>
      <c r="V803" s="86" t="s">
        <v>841</v>
      </c>
      <c r="W803" s="9">
        <v>50</v>
      </c>
      <c r="X803" s="86"/>
      <c r="Y803" s="9"/>
      <c r="Z803" s="1000">
        <f t="shared" si="28"/>
        <v>50</v>
      </c>
      <c r="AA803" s="9"/>
      <c r="AB803" s="8"/>
      <c r="AC803" s="1000"/>
      <c r="AD803" s="1263"/>
      <c r="AE803" s="1265"/>
      <c r="AF803" s="1248"/>
    </row>
    <row r="804" spans="1:32">
      <c r="A804" s="50"/>
      <c r="B804" s="28"/>
      <c r="C804" s="27"/>
      <c r="D804" s="51"/>
      <c r="E804" s="68"/>
      <c r="F804" s="1241"/>
      <c r="G804" s="9"/>
      <c r="H804" s="51"/>
      <c r="I804" s="1243"/>
      <c r="J804" s="1245"/>
      <c r="K804" s="1248"/>
      <c r="L804" s="1269"/>
      <c r="M804" s="1280"/>
      <c r="N804" s="9" t="s">
        <v>16</v>
      </c>
      <c r="O804" s="135" t="s">
        <v>21</v>
      </c>
      <c r="P804" s="1133"/>
      <c r="Q804" s="1126">
        <v>8.25</v>
      </c>
      <c r="R804" s="25"/>
      <c r="S804" s="29"/>
      <c r="T804" s="86"/>
      <c r="U804" s="1005">
        <v>9</v>
      </c>
      <c r="V804" s="86" t="s">
        <v>86</v>
      </c>
      <c r="W804" s="9">
        <v>50</v>
      </c>
      <c r="X804" s="86"/>
      <c r="Y804" s="9"/>
      <c r="Z804" s="1000">
        <f t="shared" si="28"/>
        <v>50</v>
      </c>
      <c r="AA804" s="9"/>
      <c r="AB804" s="8"/>
      <c r="AC804" s="1000"/>
      <c r="AD804" s="1263"/>
      <c r="AE804" s="1265"/>
      <c r="AF804" s="1248"/>
    </row>
    <row r="805" spans="1:32">
      <c r="A805" s="50"/>
      <c r="B805" s="28"/>
      <c r="C805" s="27"/>
      <c r="D805" s="51"/>
      <c r="E805" s="68"/>
      <c r="F805" s="1241"/>
      <c r="G805" s="9"/>
      <c r="H805" s="51"/>
      <c r="I805" s="1243"/>
      <c r="J805" s="1245"/>
      <c r="K805" s="1248"/>
      <c r="L805" s="1269"/>
      <c r="M805" s="1280"/>
      <c r="O805" s="874"/>
      <c r="P805" s="1074"/>
      <c r="Q805" s="1126"/>
      <c r="R805" s="25"/>
      <c r="S805" s="29"/>
      <c r="T805" s="86"/>
      <c r="U805" s="1005">
        <v>10</v>
      </c>
      <c r="V805" s="86" t="s">
        <v>1766</v>
      </c>
      <c r="W805" s="9">
        <v>4</v>
      </c>
      <c r="X805" s="86"/>
      <c r="Y805" s="9"/>
      <c r="Z805" s="1000">
        <f t="shared" si="28"/>
        <v>4</v>
      </c>
      <c r="AA805" s="9"/>
      <c r="AB805" s="8"/>
      <c r="AC805" s="1000"/>
      <c r="AD805" s="1263"/>
      <c r="AE805" s="1265"/>
      <c r="AF805" s="1248"/>
    </row>
    <row r="806" spans="1:32">
      <c r="A806" s="50"/>
      <c r="B806" s="28"/>
      <c r="C806" s="27"/>
      <c r="D806" s="51"/>
      <c r="E806" s="68"/>
      <c r="F806" s="1241"/>
      <c r="G806" s="9"/>
      <c r="H806" s="51"/>
      <c r="I806" s="1243"/>
      <c r="J806" s="1245"/>
      <c r="K806" s="1248"/>
      <c r="L806" s="1269"/>
      <c r="M806" s="1280"/>
      <c r="N806" s="929" t="s">
        <v>1764</v>
      </c>
      <c r="O806" s="135"/>
      <c r="P806" s="1133"/>
      <c r="Q806" s="1126"/>
      <c r="R806" s="25"/>
      <c r="S806" s="29"/>
      <c r="T806" s="86"/>
      <c r="U806" s="1005">
        <v>11</v>
      </c>
      <c r="V806" s="86" t="s">
        <v>84</v>
      </c>
      <c r="W806" s="9"/>
      <c r="X806" s="86">
        <v>45</v>
      </c>
      <c r="Y806" s="9"/>
      <c r="Z806" s="1000">
        <f t="shared" si="28"/>
        <v>45</v>
      </c>
      <c r="AA806" s="9"/>
      <c r="AB806" s="8"/>
      <c r="AC806" s="1000"/>
      <c r="AD806" s="1263"/>
      <c r="AE806" s="1265"/>
      <c r="AF806" s="1248"/>
    </row>
    <row r="807" spans="1:32" ht="27.6">
      <c r="A807" s="50"/>
      <c r="B807" s="28"/>
      <c r="C807" s="27"/>
      <c r="D807" s="51"/>
      <c r="E807" s="68"/>
      <c r="F807" s="1241"/>
      <c r="G807" s="9"/>
      <c r="H807" s="51"/>
      <c r="I807" s="1243"/>
      <c r="J807" s="1245"/>
      <c r="K807" s="1248"/>
      <c r="L807" s="1269"/>
      <c r="M807" s="1280"/>
      <c r="N807" s="73" t="s">
        <v>25</v>
      </c>
      <c r="O807" s="104" t="s">
        <v>26</v>
      </c>
      <c r="P807" s="1133"/>
      <c r="Q807" s="1126">
        <v>62.45</v>
      </c>
      <c r="R807" s="25"/>
      <c r="S807" s="29"/>
      <c r="T807" s="86"/>
      <c r="U807" s="9"/>
      <c r="V807" s="86"/>
      <c r="W807" s="9"/>
      <c r="X807" s="86"/>
      <c r="Y807" s="9"/>
      <c r="Z807" s="30"/>
      <c r="AA807" s="9"/>
      <c r="AB807" s="8"/>
      <c r="AC807" s="1000"/>
      <c r="AD807" s="1263"/>
      <c r="AE807" s="1265"/>
      <c r="AF807" s="1248"/>
    </row>
    <row r="808" spans="1:32">
      <c r="A808" s="50"/>
      <c r="B808" s="28"/>
      <c r="C808" s="27"/>
      <c r="D808" s="51"/>
      <c r="E808" s="68"/>
      <c r="F808" s="1241"/>
      <c r="G808" s="9"/>
      <c r="H808" s="51"/>
      <c r="I808" s="1243"/>
      <c r="J808" s="1245"/>
      <c r="K808" s="1248"/>
      <c r="L808" s="1269"/>
      <c r="M808" s="1280"/>
      <c r="N808" s="9" t="s">
        <v>16</v>
      </c>
      <c r="O808" s="135" t="s">
        <v>21</v>
      </c>
      <c r="P808" s="1133"/>
      <c r="Q808" s="1126">
        <v>10.75</v>
      </c>
      <c r="R808" s="25"/>
      <c r="S808" s="29"/>
      <c r="T808" s="86"/>
      <c r="U808" s="9"/>
      <c r="V808" s="86"/>
      <c r="W808" s="9"/>
      <c r="X808" s="86"/>
      <c r="Y808" s="9"/>
      <c r="Z808" s="30"/>
      <c r="AA808" s="9"/>
      <c r="AB808" s="8"/>
      <c r="AC808" s="1000"/>
      <c r="AD808" s="1263"/>
      <c r="AE808" s="1265"/>
      <c r="AF808" s="1248"/>
    </row>
    <row r="809" spans="1:32">
      <c r="A809" s="50"/>
      <c r="B809" s="28"/>
      <c r="C809" s="27"/>
      <c r="D809" s="51"/>
      <c r="E809" s="68"/>
      <c r="F809" s="1241"/>
      <c r="G809" s="9"/>
      <c r="H809" s="51"/>
      <c r="I809" s="1243"/>
      <c r="J809" s="1245"/>
      <c r="K809" s="1248"/>
      <c r="L809" s="1269"/>
      <c r="M809" s="1280"/>
      <c r="N809" s="9" t="s">
        <v>18</v>
      </c>
      <c r="O809" s="135" t="s">
        <v>17</v>
      </c>
      <c r="P809" s="1133">
        <v>1</v>
      </c>
      <c r="Q809" s="1126"/>
      <c r="R809" s="25"/>
      <c r="S809" s="29"/>
      <c r="T809" s="86"/>
      <c r="U809" s="9"/>
      <c r="V809" s="86"/>
      <c r="W809" s="9"/>
      <c r="X809" s="86"/>
      <c r="Y809" s="9"/>
      <c r="Z809" s="30"/>
      <c r="AA809" s="9"/>
      <c r="AB809" s="8"/>
      <c r="AC809" s="1000"/>
      <c r="AD809" s="1263"/>
      <c r="AE809" s="1265"/>
      <c r="AF809" s="1248"/>
    </row>
    <row r="810" spans="1:32">
      <c r="A810" s="50"/>
      <c r="B810" s="28"/>
      <c r="C810" s="27"/>
      <c r="D810" s="51"/>
      <c r="E810" s="68"/>
      <c r="F810" s="1241"/>
      <c r="G810" s="9"/>
      <c r="H810" s="51"/>
      <c r="I810" s="1243"/>
      <c r="J810" s="1245"/>
      <c r="K810" s="1248"/>
      <c r="L810" s="1269"/>
      <c r="M810" s="1280"/>
      <c r="N810" s="9" t="s">
        <v>12</v>
      </c>
      <c r="O810" s="135" t="s">
        <v>11</v>
      </c>
      <c r="P810" s="1133">
        <v>1</v>
      </c>
      <c r="Q810" s="1126"/>
      <c r="R810" s="25"/>
      <c r="S810" s="29"/>
      <c r="T810" s="86"/>
      <c r="U810" s="9"/>
      <c r="V810" s="86"/>
      <c r="W810" s="9"/>
      <c r="X810" s="86"/>
      <c r="Y810" s="9"/>
      <c r="Z810" s="30"/>
      <c r="AA810" s="9"/>
      <c r="AB810" s="8"/>
      <c r="AC810" s="1000"/>
      <c r="AD810" s="1263"/>
      <c r="AE810" s="1265"/>
      <c r="AF810" s="1248"/>
    </row>
    <row r="811" spans="1:32">
      <c r="A811" s="47"/>
      <c r="B811" s="18"/>
      <c r="C811" s="20"/>
      <c r="D811" s="11"/>
      <c r="E811" s="120"/>
      <c r="F811" s="1275"/>
      <c r="G811" s="11"/>
      <c r="H811" s="48"/>
      <c r="I811" s="1259"/>
      <c r="J811" s="1246"/>
      <c r="K811" s="1249"/>
      <c r="L811" s="1270"/>
      <c r="M811" s="1281"/>
      <c r="N811" s="11"/>
      <c r="O811" s="156"/>
      <c r="P811" s="1134"/>
      <c r="Q811" s="1127"/>
      <c r="R811" s="18"/>
      <c r="S811" s="106"/>
      <c r="T811" s="102"/>
      <c r="U811" s="1007"/>
      <c r="V811" s="1001"/>
      <c r="W811" s="1007"/>
      <c r="X811" s="1001"/>
      <c r="Y811" s="1007"/>
      <c r="Z811" s="12"/>
      <c r="AA811" s="11"/>
      <c r="AB811" s="10"/>
      <c r="AC811" s="1001"/>
      <c r="AD811" s="1273"/>
      <c r="AE811" s="1271"/>
      <c r="AF811" s="1249"/>
    </row>
    <row r="812" spans="1:32" ht="27.6">
      <c r="A812" s="65">
        <v>63</v>
      </c>
      <c r="B812" s="45" t="s">
        <v>25</v>
      </c>
      <c r="C812" s="44" t="s">
        <v>1763</v>
      </c>
      <c r="D812" s="35"/>
      <c r="E812" s="131"/>
      <c r="F812" s="1240" t="s">
        <v>1762</v>
      </c>
      <c r="G812" s="119" t="s">
        <v>25</v>
      </c>
      <c r="H812" s="82" t="s">
        <v>1614</v>
      </c>
      <c r="I812" s="1278">
        <v>323.08800000000002</v>
      </c>
      <c r="J812" s="1244" t="s">
        <v>41</v>
      </c>
      <c r="K812" s="1247" t="s">
        <v>1761</v>
      </c>
      <c r="L812" s="1034"/>
      <c r="M812" s="999"/>
      <c r="N812" s="73" t="s">
        <v>25</v>
      </c>
      <c r="O812" s="104" t="s">
        <v>26</v>
      </c>
      <c r="P812" s="1132"/>
      <c r="Q812" s="1125">
        <v>69</v>
      </c>
      <c r="R812" s="38"/>
      <c r="S812" s="35"/>
      <c r="T812" s="866"/>
      <c r="U812" s="1036"/>
      <c r="V812" s="37"/>
      <c r="W812" s="1004"/>
      <c r="X812" s="999"/>
      <c r="Y812" s="1004"/>
      <c r="Z812" s="36"/>
      <c r="AA812" s="35"/>
      <c r="AB812" s="34"/>
      <c r="AC812" s="999"/>
      <c r="AD812" s="1012"/>
      <c r="AE812" s="1015"/>
      <c r="AF812" s="1021"/>
    </row>
    <row r="813" spans="1:32">
      <c r="A813" s="50"/>
      <c r="B813" s="25" t="s">
        <v>16</v>
      </c>
      <c r="C813" s="29" t="s">
        <v>1760</v>
      </c>
      <c r="D813" s="9"/>
      <c r="E813" s="130"/>
      <c r="F813" s="1241"/>
      <c r="G813" s="9" t="s">
        <v>16</v>
      </c>
      <c r="H813" s="9" t="s">
        <v>22</v>
      </c>
      <c r="I813" s="1243"/>
      <c r="J813" s="1245"/>
      <c r="K813" s="1248"/>
      <c r="L813" s="1030"/>
      <c r="M813" s="1000"/>
      <c r="N813" s="9"/>
      <c r="O813" s="135"/>
      <c r="P813" s="1133"/>
      <c r="Q813" s="1126"/>
      <c r="R813" s="25"/>
      <c r="S813" s="9"/>
      <c r="T813" s="86"/>
      <c r="U813" s="1037"/>
      <c r="V813" s="32"/>
      <c r="W813" s="1005"/>
      <c r="X813" s="1000"/>
      <c r="Y813" s="1005"/>
      <c r="Z813" s="30"/>
      <c r="AA813" s="9"/>
      <c r="AB813" s="8"/>
      <c r="AC813" s="1000"/>
      <c r="AD813" s="1010"/>
      <c r="AE813" s="1016"/>
      <c r="AF813" s="1018"/>
    </row>
    <row r="814" spans="1:32">
      <c r="A814" s="50"/>
      <c r="B814" s="25" t="s">
        <v>18</v>
      </c>
      <c r="C814" s="27" t="s">
        <v>127</v>
      </c>
      <c r="D814" s="9"/>
      <c r="E814" s="130"/>
      <c r="F814" s="1241"/>
      <c r="G814" s="9" t="s">
        <v>18</v>
      </c>
      <c r="H814" s="9" t="s">
        <v>19</v>
      </c>
      <c r="I814" s="1243"/>
      <c r="J814" s="1245"/>
      <c r="K814" s="1248"/>
      <c r="L814" s="1030"/>
      <c r="M814" s="1000"/>
      <c r="N814" s="9" t="s">
        <v>18</v>
      </c>
      <c r="O814" s="135" t="s">
        <v>21</v>
      </c>
      <c r="P814" s="1133"/>
      <c r="Q814" s="1126">
        <v>34.25</v>
      </c>
      <c r="R814" s="25"/>
      <c r="S814" s="9"/>
      <c r="T814" s="86"/>
      <c r="U814" s="1037"/>
      <c r="V814" s="32"/>
      <c r="W814" s="1005"/>
      <c r="X814" s="1000"/>
      <c r="Y814" s="1005"/>
      <c r="Z814" s="30"/>
      <c r="AA814" s="9"/>
      <c r="AB814" s="8"/>
      <c r="AC814" s="1000"/>
      <c r="AD814" s="1010"/>
      <c r="AE814" s="1016"/>
      <c r="AF814" s="1018"/>
    </row>
    <row r="815" spans="1:32" ht="41.4">
      <c r="A815" s="50"/>
      <c r="B815" s="28" t="s">
        <v>12</v>
      </c>
      <c r="C815" s="27" t="s">
        <v>1759</v>
      </c>
      <c r="D815" s="9"/>
      <c r="E815" s="130"/>
      <c r="F815" s="1241"/>
      <c r="G815" s="9"/>
      <c r="H815" s="51"/>
      <c r="I815" s="1243"/>
      <c r="J815" s="1245"/>
      <c r="K815" s="1248"/>
      <c r="L815" s="1030"/>
      <c r="M815" s="1000"/>
      <c r="N815" s="9" t="s">
        <v>12</v>
      </c>
      <c r="O815" s="135" t="s">
        <v>17</v>
      </c>
      <c r="P815" s="1133">
        <v>1</v>
      </c>
      <c r="Q815" s="1126"/>
      <c r="R815" s="25"/>
      <c r="S815" s="9"/>
      <c r="T815" s="86"/>
      <c r="U815" s="1037"/>
      <c r="V815" s="32"/>
      <c r="W815" s="1005"/>
      <c r="X815" s="1000"/>
      <c r="Y815" s="1005"/>
      <c r="Z815" s="30"/>
      <c r="AA815" s="9"/>
      <c r="AB815" s="8"/>
      <c r="AC815" s="1000"/>
      <c r="AD815" s="1010"/>
      <c r="AE815" s="1016"/>
      <c r="AF815" s="1018"/>
    </row>
    <row r="816" spans="1:32">
      <c r="A816" s="50"/>
      <c r="B816" s="28" t="s">
        <v>8</v>
      </c>
      <c r="C816" s="27" t="s">
        <v>1758</v>
      </c>
      <c r="D816" s="9"/>
      <c r="E816" s="130"/>
      <c r="F816" s="1241"/>
      <c r="G816" s="9"/>
      <c r="H816" s="51"/>
      <c r="I816" s="1243"/>
      <c r="J816" s="1245"/>
      <c r="K816" s="1248"/>
      <c r="L816" s="1030"/>
      <c r="M816" s="1000"/>
      <c r="N816" s="9" t="s">
        <v>8</v>
      </c>
      <c r="O816" s="135" t="s">
        <v>11</v>
      </c>
      <c r="P816" s="1133">
        <v>1</v>
      </c>
      <c r="Q816" s="1126"/>
      <c r="R816" s="25"/>
      <c r="S816" s="9"/>
      <c r="T816" s="86"/>
      <c r="U816" s="1037"/>
      <c r="V816" s="32"/>
      <c r="W816" s="1005"/>
      <c r="X816" s="1000"/>
      <c r="Y816" s="1005"/>
      <c r="Z816" s="30"/>
      <c r="AA816" s="9"/>
      <c r="AB816" s="8"/>
      <c r="AC816" s="1000"/>
      <c r="AD816" s="1010"/>
      <c r="AE816" s="1016"/>
      <c r="AF816" s="1018"/>
    </row>
    <row r="817" spans="1:32">
      <c r="A817" s="47"/>
      <c r="B817" s="18"/>
      <c r="C817" s="20"/>
      <c r="D817" s="11"/>
      <c r="E817" s="120"/>
      <c r="F817" s="1275"/>
      <c r="G817" s="11"/>
      <c r="H817" s="48"/>
      <c r="I817" s="1259"/>
      <c r="J817" s="1246"/>
      <c r="K817" s="1249"/>
      <c r="L817" s="1035"/>
      <c r="M817" s="1001"/>
      <c r="N817" s="11"/>
      <c r="O817" s="156"/>
      <c r="P817" s="1134"/>
      <c r="Q817" s="1127"/>
      <c r="R817" s="18"/>
      <c r="S817" s="11"/>
      <c r="T817" s="102"/>
      <c r="U817" s="14"/>
      <c r="V817" s="13"/>
      <c r="W817" s="1007"/>
      <c r="X817" s="1001"/>
      <c r="Y817" s="1007"/>
      <c r="Z817" s="12"/>
      <c r="AA817" s="11"/>
      <c r="AB817" s="10"/>
      <c r="AC817" s="1001"/>
      <c r="AD817" s="1011"/>
      <c r="AE817" s="1017"/>
      <c r="AF817" s="1019"/>
    </row>
    <row r="818" spans="1:32" ht="27.6">
      <c r="A818" s="65">
        <v>64</v>
      </c>
      <c r="B818" s="45" t="s">
        <v>25</v>
      </c>
      <c r="C818" s="44" t="s">
        <v>1757</v>
      </c>
      <c r="D818" s="85"/>
      <c r="E818" s="35"/>
      <c r="F818" s="1240" t="s">
        <v>1756</v>
      </c>
      <c r="G818" s="119" t="s">
        <v>25</v>
      </c>
      <c r="H818" s="82" t="s">
        <v>1614</v>
      </c>
      <c r="I818" s="1278">
        <v>288.053</v>
      </c>
      <c r="J818" s="1244" t="s">
        <v>41</v>
      </c>
      <c r="K818" s="1247" t="s">
        <v>1755</v>
      </c>
      <c r="L818" s="1034"/>
      <c r="M818" s="999"/>
      <c r="N818" s="35" t="s">
        <v>25</v>
      </c>
      <c r="O818" s="1162" t="s">
        <v>26</v>
      </c>
      <c r="P818" s="1132"/>
      <c r="Q818" s="1125">
        <v>82</v>
      </c>
      <c r="R818" s="38"/>
      <c r="S818" s="35" t="s">
        <v>15</v>
      </c>
      <c r="T818" s="866">
        <v>15</v>
      </c>
      <c r="U818" s="1004">
        <v>1</v>
      </c>
      <c r="V818" s="866" t="s">
        <v>14</v>
      </c>
      <c r="W818" s="35">
        <v>2</v>
      </c>
      <c r="X818" s="866"/>
      <c r="Y818" s="35"/>
      <c r="Z818" s="1000">
        <f t="shared" ref="Z818:Z832" si="29">SUM(W818:Y818)</f>
        <v>2</v>
      </c>
      <c r="AA818" s="35"/>
      <c r="AB818" s="90"/>
      <c r="AC818" s="81"/>
      <c r="AD818" s="1012"/>
      <c r="AE818" s="1015"/>
      <c r="AF818" s="1021"/>
    </row>
    <row r="819" spans="1:32">
      <c r="A819" s="50"/>
      <c r="B819" s="25" t="s">
        <v>16</v>
      </c>
      <c r="C819" s="24" t="s">
        <v>1754</v>
      </c>
      <c r="D819" s="9"/>
      <c r="E819" s="8"/>
      <c r="F819" s="1241"/>
      <c r="G819" s="9" t="s">
        <v>16</v>
      </c>
      <c r="H819" s="9" t="s">
        <v>22</v>
      </c>
      <c r="I819" s="1243"/>
      <c r="J819" s="1245"/>
      <c r="K819" s="1248"/>
      <c r="L819" s="1030"/>
      <c r="M819" s="1000"/>
      <c r="N819" s="9" t="s">
        <v>16</v>
      </c>
      <c r="O819" s="72" t="s">
        <v>21</v>
      </c>
      <c r="P819" s="1133"/>
      <c r="Q819" s="1126">
        <v>15</v>
      </c>
      <c r="R819" s="25"/>
      <c r="S819" s="9"/>
      <c r="T819" s="1000"/>
      <c r="U819" s="1005">
        <v>2</v>
      </c>
      <c r="V819" s="32" t="s">
        <v>823</v>
      </c>
      <c r="W819" s="1005">
        <v>1</v>
      </c>
      <c r="X819" s="1000"/>
      <c r="Y819" s="1005">
        <v>27</v>
      </c>
      <c r="Z819" s="1000">
        <f t="shared" si="29"/>
        <v>28</v>
      </c>
      <c r="AA819" s="9"/>
      <c r="AB819" s="51"/>
      <c r="AC819" s="50"/>
      <c r="AD819" s="1010"/>
      <c r="AE819" s="1016"/>
      <c r="AF819" s="1018"/>
    </row>
    <row r="820" spans="1:32">
      <c r="A820" s="50"/>
      <c r="B820" s="25" t="s">
        <v>18</v>
      </c>
      <c r="C820" s="29" t="s">
        <v>127</v>
      </c>
      <c r="D820" s="9"/>
      <c r="E820" s="9"/>
      <c r="F820" s="1241"/>
      <c r="G820" s="9" t="s">
        <v>18</v>
      </c>
      <c r="H820" s="9" t="s">
        <v>19</v>
      </c>
      <c r="I820" s="1243"/>
      <c r="J820" s="1245"/>
      <c r="K820" s="1248"/>
      <c r="L820" s="1030"/>
      <c r="M820" s="1000"/>
      <c r="N820" s="9" t="s">
        <v>18</v>
      </c>
      <c r="O820" s="72" t="s">
        <v>1753</v>
      </c>
      <c r="P820" s="1133"/>
      <c r="Q820" s="1126">
        <v>2</v>
      </c>
      <c r="R820" s="25"/>
      <c r="S820" s="9"/>
      <c r="T820" s="1000"/>
      <c r="U820" s="1005">
        <v>3</v>
      </c>
      <c r="V820" s="32" t="s">
        <v>142</v>
      </c>
      <c r="W820" s="1005"/>
      <c r="X820" s="1000"/>
      <c r="Y820" s="1005">
        <v>2</v>
      </c>
      <c r="Z820" s="1000">
        <f t="shared" si="29"/>
        <v>2</v>
      </c>
      <c r="AA820" s="9"/>
      <c r="AB820" s="51"/>
      <c r="AC820" s="50"/>
      <c r="AD820" s="1010"/>
      <c r="AE820" s="1016"/>
      <c r="AF820" s="1018"/>
    </row>
    <row r="821" spans="1:32" ht="41.4">
      <c r="A821" s="50"/>
      <c r="B821" s="28" t="s">
        <v>12</v>
      </c>
      <c r="C821" s="27" t="s">
        <v>1752</v>
      </c>
      <c r="D821" s="9"/>
      <c r="E821" s="68"/>
      <c r="F821" s="1241"/>
      <c r="G821" s="9"/>
      <c r="H821" s="51"/>
      <c r="I821" s="1243"/>
      <c r="J821" s="1245"/>
      <c r="K821" s="1248"/>
      <c r="L821" s="1030"/>
      <c r="M821" s="1000"/>
      <c r="N821" s="9"/>
      <c r="O821" s="72"/>
      <c r="P821" s="1133"/>
      <c r="Q821" s="1126"/>
      <c r="R821" s="25"/>
      <c r="S821" s="9"/>
      <c r="T821" s="1000"/>
      <c r="U821" s="1005">
        <v>4</v>
      </c>
      <c r="V821" s="32" t="s">
        <v>226</v>
      </c>
      <c r="W821" s="1005">
        <v>10</v>
      </c>
      <c r="X821" s="1000"/>
      <c r="Y821" s="1005"/>
      <c r="Z821" s="1000">
        <f t="shared" si="29"/>
        <v>10</v>
      </c>
      <c r="AA821" s="9"/>
      <c r="AB821" s="51"/>
      <c r="AC821" s="50"/>
      <c r="AD821" s="1010"/>
      <c r="AE821" s="1016"/>
      <c r="AF821" s="1018"/>
    </row>
    <row r="822" spans="1:32">
      <c r="A822" s="50"/>
      <c r="B822" s="28" t="s">
        <v>8</v>
      </c>
      <c r="C822" s="27" t="s">
        <v>1751</v>
      </c>
      <c r="D822" s="9"/>
      <c r="E822" s="68"/>
      <c r="F822" s="1241"/>
      <c r="G822" s="9"/>
      <c r="H822" s="51"/>
      <c r="I822" s="1243"/>
      <c r="J822" s="1245"/>
      <c r="K822" s="1248"/>
      <c r="L822" s="1030"/>
      <c r="M822" s="1000"/>
      <c r="N822" s="9"/>
      <c r="O822" s="72"/>
      <c r="P822" s="1133"/>
      <c r="Q822" s="1126"/>
      <c r="R822" s="25"/>
      <c r="S822" s="9"/>
      <c r="T822" s="1000"/>
      <c r="U822" s="1005">
        <v>5</v>
      </c>
      <c r="V822" s="32" t="s">
        <v>84</v>
      </c>
      <c r="W822" s="1005"/>
      <c r="X822" s="1000">
        <v>20</v>
      </c>
      <c r="Y822" s="1005">
        <v>62</v>
      </c>
      <c r="Z822" s="1000">
        <f t="shared" si="29"/>
        <v>82</v>
      </c>
      <c r="AA822" s="9"/>
      <c r="AB822" s="51"/>
      <c r="AC822" s="50"/>
      <c r="AD822" s="1010"/>
      <c r="AE822" s="1016"/>
      <c r="AF822" s="1018"/>
    </row>
    <row r="823" spans="1:32">
      <c r="A823" s="50"/>
      <c r="B823" s="28"/>
      <c r="C823" s="27"/>
      <c r="D823" s="9"/>
      <c r="E823" s="68"/>
      <c r="F823" s="1241"/>
      <c r="G823" s="9"/>
      <c r="H823" s="51"/>
      <c r="I823" s="1243"/>
      <c r="J823" s="1245"/>
      <c r="K823" s="1248"/>
      <c r="L823" s="1030"/>
      <c r="M823" s="1000"/>
      <c r="N823" s="9"/>
      <c r="O823" s="72"/>
      <c r="P823" s="1133"/>
      <c r="Q823" s="1126"/>
      <c r="R823" s="25"/>
      <c r="S823" s="9"/>
      <c r="T823" s="1000"/>
      <c r="U823" s="1005">
        <v>6</v>
      </c>
      <c r="V823" s="32" t="s">
        <v>50</v>
      </c>
      <c r="W823" s="1005">
        <v>8</v>
      </c>
      <c r="X823" s="1000"/>
      <c r="Y823" s="1005">
        <v>12</v>
      </c>
      <c r="Z823" s="1000">
        <f t="shared" si="29"/>
        <v>20</v>
      </c>
      <c r="AA823" s="9"/>
      <c r="AB823" s="51"/>
      <c r="AC823" s="50"/>
      <c r="AD823" s="1010"/>
      <c r="AE823" s="1016"/>
      <c r="AF823" s="1018"/>
    </row>
    <row r="824" spans="1:32">
      <c r="A824" s="50"/>
      <c r="B824" s="28"/>
      <c r="C824" s="27"/>
      <c r="D824" s="9"/>
      <c r="E824" s="68"/>
      <c r="F824" s="1241"/>
      <c r="G824" s="9"/>
      <c r="H824" s="51"/>
      <c r="I824" s="1243"/>
      <c r="J824" s="1245"/>
      <c r="K824" s="1248"/>
      <c r="L824" s="1030"/>
      <c r="M824" s="1000"/>
      <c r="N824" s="9"/>
      <c r="O824" s="72"/>
      <c r="P824" s="1133"/>
      <c r="Q824" s="1126"/>
      <c r="R824" s="25"/>
      <c r="S824" s="9"/>
      <c r="T824" s="1000"/>
      <c r="U824" s="1005">
        <v>7</v>
      </c>
      <c r="V824" s="32" t="s">
        <v>86</v>
      </c>
      <c r="W824" s="1005">
        <v>15</v>
      </c>
      <c r="X824" s="1000"/>
      <c r="Y824" s="1005"/>
      <c r="Z824" s="1000">
        <f t="shared" si="29"/>
        <v>15</v>
      </c>
      <c r="AA824" s="9"/>
      <c r="AB824" s="51"/>
      <c r="AC824" s="50"/>
      <c r="AD824" s="1010"/>
      <c r="AE824" s="1016"/>
      <c r="AF824" s="1018"/>
    </row>
    <row r="825" spans="1:32">
      <c r="A825" s="50"/>
      <c r="B825" s="28"/>
      <c r="C825" s="27"/>
      <c r="D825" s="9"/>
      <c r="E825" s="68"/>
      <c r="F825" s="1241"/>
      <c r="G825" s="9"/>
      <c r="H825" s="51"/>
      <c r="I825" s="1243"/>
      <c r="J825" s="1245"/>
      <c r="K825" s="1248"/>
      <c r="L825" s="1030"/>
      <c r="M825" s="1000"/>
      <c r="N825" s="9"/>
      <c r="O825" s="72"/>
      <c r="P825" s="1133"/>
      <c r="Q825" s="1126"/>
      <c r="R825" s="25"/>
      <c r="S825" s="9"/>
      <c r="T825" s="1000"/>
      <c r="U825" s="1005">
        <v>8</v>
      </c>
      <c r="V825" s="32" t="s">
        <v>841</v>
      </c>
      <c r="W825" s="1005">
        <v>19</v>
      </c>
      <c r="X825" s="1000"/>
      <c r="Y825" s="1005"/>
      <c r="Z825" s="1000">
        <f t="shared" si="29"/>
        <v>19</v>
      </c>
      <c r="AA825" s="9"/>
      <c r="AB825" s="51"/>
      <c r="AC825" s="50"/>
      <c r="AD825" s="1010"/>
      <c r="AE825" s="1016"/>
      <c r="AF825" s="1018"/>
    </row>
    <row r="826" spans="1:32">
      <c r="A826" s="50"/>
      <c r="B826" s="28"/>
      <c r="C826" s="27"/>
      <c r="D826" s="9"/>
      <c r="E826" s="68"/>
      <c r="F826" s="1241"/>
      <c r="G826" s="9"/>
      <c r="H826" s="51"/>
      <c r="I826" s="1243"/>
      <c r="J826" s="1245"/>
      <c r="K826" s="1248"/>
      <c r="L826" s="1030"/>
      <c r="M826" s="1000"/>
      <c r="N826" s="9"/>
      <c r="O826" s="72"/>
      <c r="P826" s="1133"/>
      <c r="Q826" s="1126"/>
      <c r="R826" s="25"/>
      <c r="S826" s="9"/>
      <c r="T826" s="1000"/>
      <c r="U826" s="1005">
        <v>9</v>
      </c>
      <c r="V826" s="32" t="s">
        <v>273</v>
      </c>
      <c r="W826" s="1005">
        <v>1</v>
      </c>
      <c r="X826" s="1000"/>
      <c r="Y826" s="1005"/>
      <c r="Z826" s="1000">
        <f t="shared" si="29"/>
        <v>1</v>
      </c>
      <c r="AA826" s="9"/>
      <c r="AB826" s="51"/>
      <c r="AC826" s="50"/>
      <c r="AD826" s="1010"/>
      <c r="AE826" s="1016"/>
      <c r="AF826" s="1018"/>
    </row>
    <row r="827" spans="1:32">
      <c r="A827" s="50"/>
      <c r="B827" s="28"/>
      <c r="C827" s="27"/>
      <c r="D827" s="9"/>
      <c r="E827" s="68"/>
      <c r="F827" s="1241"/>
      <c r="G827" s="9"/>
      <c r="H827" s="51"/>
      <c r="I827" s="1243"/>
      <c r="J827" s="1245"/>
      <c r="K827" s="1248"/>
      <c r="L827" s="1030"/>
      <c r="M827" s="1000"/>
      <c r="N827" s="9"/>
      <c r="O827" s="72"/>
      <c r="P827" s="1133"/>
      <c r="Q827" s="1126"/>
      <c r="R827" s="25"/>
      <c r="S827" s="9"/>
      <c r="T827" s="1000"/>
      <c r="U827" s="1005">
        <v>10</v>
      </c>
      <c r="V827" s="32" t="s">
        <v>1411</v>
      </c>
      <c r="W827" s="1005">
        <v>7</v>
      </c>
      <c r="X827" s="1000"/>
      <c r="Y827" s="1005"/>
      <c r="Z827" s="1000">
        <f t="shared" si="29"/>
        <v>7</v>
      </c>
      <c r="AA827" s="9"/>
      <c r="AB827" s="51"/>
      <c r="AC827" s="50"/>
      <c r="AD827" s="1010"/>
      <c r="AE827" s="1016"/>
      <c r="AF827" s="1018"/>
    </row>
    <row r="828" spans="1:32">
      <c r="A828" s="50"/>
      <c r="B828" s="28"/>
      <c r="C828" s="27"/>
      <c r="D828" s="9"/>
      <c r="E828" s="68"/>
      <c r="F828" s="1241"/>
      <c r="G828" s="9"/>
      <c r="H828" s="51"/>
      <c r="I828" s="1243"/>
      <c r="J828" s="1245"/>
      <c r="K828" s="1248"/>
      <c r="L828" s="1030"/>
      <c r="M828" s="1000"/>
      <c r="N828" s="9"/>
      <c r="O828" s="72"/>
      <c r="P828" s="1133"/>
      <c r="Q828" s="1126"/>
      <c r="R828" s="25"/>
      <c r="S828" s="9"/>
      <c r="T828" s="1000"/>
      <c r="U828" s="1005">
        <v>11</v>
      </c>
      <c r="V828" s="32" t="s">
        <v>1750</v>
      </c>
      <c r="W828" s="1005"/>
      <c r="X828" s="1000"/>
      <c r="Y828" s="1005">
        <v>1</v>
      </c>
      <c r="Z828" s="1000">
        <f t="shared" si="29"/>
        <v>1</v>
      </c>
      <c r="AA828" s="9"/>
      <c r="AB828" s="51"/>
      <c r="AC828" s="50"/>
      <c r="AD828" s="1010"/>
      <c r="AE828" s="1016"/>
      <c r="AF828" s="1018"/>
    </row>
    <row r="829" spans="1:32">
      <c r="A829" s="50"/>
      <c r="B829" s="28"/>
      <c r="C829" s="27"/>
      <c r="D829" s="9"/>
      <c r="E829" s="68"/>
      <c r="F829" s="1241"/>
      <c r="G829" s="9"/>
      <c r="H829" s="51"/>
      <c r="I829" s="1243"/>
      <c r="J829" s="1245"/>
      <c r="K829" s="1248"/>
      <c r="L829" s="1030"/>
      <c r="M829" s="1000"/>
      <c r="N829" s="9"/>
      <c r="O829" s="72"/>
      <c r="P829" s="1133"/>
      <c r="Q829" s="1126"/>
      <c r="R829" s="25"/>
      <c r="S829" s="9"/>
      <c r="T829" s="1000"/>
      <c r="U829" s="1005">
        <v>12</v>
      </c>
      <c r="V829" s="32" t="s">
        <v>1720</v>
      </c>
      <c r="W829" s="1005"/>
      <c r="X829" s="1000"/>
      <c r="Y829" s="1005">
        <v>1</v>
      </c>
      <c r="Z829" s="1000">
        <f t="shared" si="29"/>
        <v>1</v>
      </c>
      <c r="AA829" s="9"/>
      <c r="AB829" s="51"/>
      <c r="AC829" s="50"/>
      <c r="AD829" s="1010"/>
      <c r="AE829" s="1016"/>
      <c r="AF829" s="1018"/>
    </row>
    <row r="830" spans="1:32">
      <c r="A830" s="50"/>
      <c r="B830" s="28"/>
      <c r="C830" s="27"/>
      <c r="D830" s="9"/>
      <c r="E830" s="68"/>
      <c r="F830" s="1241"/>
      <c r="G830" s="9"/>
      <c r="H830" s="51"/>
      <c r="I830" s="1243"/>
      <c r="J830" s="1245"/>
      <c r="K830" s="1248"/>
      <c r="L830" s="1030"/>
      <c r="M830" s="1000"/>
      <c r="N830" s="9"/>
      <c r="O830" s="72"/>
      <c r="P830" s="1133"/>
      <c r="Q830" s="1126"/>
      <c r="R830" s="25"/>
      <c r="S830" s="9"/>
      <c r="T830" s="1000"/>
      <c r="U830" s="1005">
        <v>13</v>
      </c>
      <c r="V830" s="32" t="s">
        <v>270</v>
      </c>
      <c r="W830" s="1005"/>
      <c r="X830" s="1000"/>
      <c r="Y830" s="1005">
        <v>2</v>
      </c>
      <c r="Z830" s="1000">
        <f t="shared" si="29"/>
        <v>2</v>
      </c>
      <c r="AA830" s="9"/>
      <c r="AB830" s="51"/>
      <c r="AC830" s="50"/>
      <c r="AD830" s="1010"/>
      <c r="AE830" s="1016"/>
      <c r="AF830" s="1018"/>
    </row>
    <row r="831" spans="1:32">
      <c r="A831" s="50"/>
      <c r="B831" s="28"/>
      <c r="C831" s="27"/>
      <c r="D831" s="9"/>
      <c r="E831" s="68"/>
      <c r="F831" s="1241"/>
      <c r="G831" s="9"/>
      <c r="H831" s="51"/>
      <c r="I831" s="1243"/>
      <c r="J831" s="1245"/>
      <c r="K831" s="1248"/>
      <c r="L831" s="1030"/>
      <c r="M831" s="1000"/>
      <c r="N831" s="9"/>
      <c r="O831" s="72"/>
      <c r="P831" s="1133"/>
      <c r="Q831" s="1126"/>
      <c r="R831" s="25"/>
      <c r="S831" s="9"/>
      <c r="T831" s="1000"/>
      <c r="U831" s="1005">
        <v>14</v>
      </c>
      <c r="V831" s="32" t="s">
        <v>1749</v>
      </c>
      <c r="W831" s="1005">
        <v>8</v>
      </c>
      <c r="X831" s="1000"/>
      <c r="Y831" s="1005"/>
      <c r="Z831" s="1000">
        <f t="shared" si="29"/>
        <v>8</v>
      </c>
      <c r="AA831" s="9"/>
      <c r="AB831" s="51"/>
      <c r="AC831" s="50"/>
      <c r="AD831" s="1010"/>
      <c r="AE831" s="1016"/>
      <c r="AF831" s="1018"/>
    </row>
    <row r="832" spans="1:32" ht="27.6">
      <c r="A832" s="50"/>
      <c r="B832" s="28"/>
      <c r="C832" s="27"/>
      <c r="D832" s="9"/>
      <c r="E832" s="68"/>
      <c r="F832" s="1241"/>
      <c r="G832" s="9"/>
      <c r="H832" s="51"/>
      <c r="I832" s="1243"/>
      <c r="J832" s="1245"/>
      <c r="K832" s="1248"/>
      <c r="L832" s="1030"/>
      <c r="M832" s="1000"/>
      <c r="N832" s="9"/>
      <c r="O832" s="72"/>
      <c r="P832" s="1133"/>
      <c r="Q832" s="1126"/>
      <c r="R832" s="25"/>
      <c r="S832" s="9"/>
      <c r="T832" s="1000"/>
      <c r="U832" s="1005">
        <v>15</v>
      </c>
      <c r="V832" s="161" t="s">
        <v>1748</v>
      </c>
      <c r="W832" s="1005">
        <v>2</v>
      </c>
      <c r="X832" s="1000"/>
      <c r="Y832" s="1005"/>
      <c r="Z832" s="1000">
        <f t="shared" si="29"/>
        <v>2</v>
      </c>
      <c r="AA832" s="9"/>
      <c r="AB832" s="51"/>
      <c r="AC832" s="50"/>
      <c r="AD832" s="1010"/>
      <c r="AE832" s="1016"/>
      <c r="AF832" s="1018"/>
    </row>
    <row r="833" spans="1:32">
      <c r="A833" s="47"/>
      <c r="B833" s="18"/>
      <c r="C833" s="20"/>
      <c r="D833" s="11"/>
      <c r="E833" s="120"/>
      <c r="F833" s="1275"/>
      <c r="G833" s="11"/>
      <c r="H833" s="48"/>
      <c r="I833" s="1259"/>
      <c r="J833" s="1246"/>
      <c r="K833" s="1249"/>
      <c r="L833" s="1035"/>
      <c r="M833" s="1001"/>
      <c r="N833" s="11"/>
      <c r="O833" s="1166"/>
      <c r="P833" s="1134"/>
      <c r="Q833" s="1127"/>
      <c r="R833" s="18"/>
      <c r="S833" s="11"/>
      <c r="T833" s="1001"/>
      <c r="U833" s="1007"/>
      <c r="V833" s="1001"/>
      <c r="W833" s="1007"/>
      <c r="X833" s="1001"/>
      <c r="Y833" s="1007"/>
      <c r="Z833" s="1001"/>
      <c r="AA833" s="11"/>
      <c r="AB833" s="48"/>
      <c r="AC833" s="47"/>
      <c r="AD833" s="1011"/>
      <c r="AE833" s="1017"/>
      <c r="AF833" s="1019"/>
    </row>
    <row r="834" spans="1:32" ht="27.6">
      <c r="A834" s="65">
        <v>65</v>
      </c>
      <c r="B834" s="45" t="s">
        <v>25</v>
      </c>
      <c r="C834" s="44" t="s">
        <v>1747</v>
      </c>
      <c r="D834" s="85"/>
      <c r="E834" s="35"/>
      <c r="F834" s="1240" t="s">
        <v>1746</v>
      </c>
      <c r="G834" s="119" t="s">
        <v>25</v>
      </c>
      <c r="H834" s="82" t="s">
        <v>1642</v>
      </c>
      <c r="I834" s="1278">
        <v>295</v>
      </c>
      <c r="J834" s="1244" t="s">
        <v>41</v>
      </c>
      <c r="K834" s="1247" t="s">
        <v>1745</v>
      </c>
      <c r="L834" s="1034"/>
      <c r="M834" s="999"/>
      <c r="N834" s="35" t="s">
        <v>25</v>
      </c>
      <c r="O834" s="1162" t="s">
        <v>26</v>
      </c>
      <c r="P834" s="1132"/>
      <c r="Q834" s="1125">
        <v>78</v>
      </c>
      <c r="R834" s="38"/>
      <c r="S834" s="35" t="s">
        <v>15</v>
      </c>
      <c r="T834" s="866">
        <v>13</v>
      </c>
      <c r="U834" s="1004">
        <v>1</v>
      </c>
      <c r="V834" s="866" t="s">
        <v>1651</v>
      </c>
      <c r="W834" s="35">
        <v>1</v>
      </c>
      <c r="X834" s="866"/>
      <c r="Y834" s="35"/>
      <c r="Z834" s="999">
        <f t="shared" ref="Z834:Z846" si="30">SUM(W834:Y834)</f>
        <v>1</v>
      </c>
      <c r="AA834" s="35"/>
      <c r="AB834" s="90"/>
      <c r="AC834" s="81"/>
      <c r="AD834" s="1012"/>
      <c r="AE834" s="1015"/>
      <c r="AF834" s="1021"/>
    </row>
    <row r="835" spans="1:32">
      <c r="A835" s="50"/>
      <c r="B835" s="25" t="s">
        <v>16</v>
      </c>
      <c r="C835" s="24" t="s">
        <v>1744</v>
      </c>
      <c r="D835" s="9"/>
      <c r="E835" s="8"/>
      <c r="F835" s="1241"/>
      <c r="G835" s="9" t="s">
        <v>16</v>
      </c>
      <c r="H835" s="9" t="s">
        <v>22</v>
      </c>
      <c r="I835" s="1243"/>
      <c r="J835" s="1245"/>
      <c r="K835" s="1248"/>
      <c r="L835" s="1030"/>
      <c r="M835" s="1000"/>
      <c r="N835" s="9" t="s">
        <v>16</v>
      </c>
      <c r="O835" s="72" t="s">
        <v>21</v>
      </c>
      <c r="P835" s="1133"/>
      <c r="Q835" s="1126">
        <v>4.5</v>
      </c>
      <c r="R835" s="25"/>
      <c r="S835" s="9"/>
      <c r="T835" s="86"/>
      <c r="U835" s="1005">
        <v>2</v>
      </c>
      <c r="V835" s="86" t="s">
        <v>4</v>
      </c>
      <c r="W835" s="9">
        <v>3</v>
      </c>
      <c r="X835" s="86"/>
      <c r="Y835" s="9"/>
      <c r="Z835" s="1000">
        <f t="shared" si="30"/>
        <v>3</v>
      </c>
      <c r="AA835" s="9"/>
      <c r="AB835" s="51"/>
      <c r="AC835" s="50"/>
      <c r="AD835" s="1010"/>
      <c r="AE835" s="1016"/>
      <c r="AF835" s="1018"/>
    </row>
    <row r="836" spans="1:32" ht="27.6">
      <c r="A836" s="50"/>
      <c r="B836" s="25" t="s">
        <v>18</v>
      </c>
      <c r="C836" s="29" t="s">
        <v>127</v>
      </c>
      <c r="D836" s="9"/>
      <c r="E836" s="9"/>
      <c r="F836" s="1241"/>
      <c r="G836" s="9" t="s">
        <v>18</v>
      </c>
      <c r="H836" s="9" t="s">
        <v>19</v>
      </c>
      <c r="I836" s="1243"/>
      <c r="J836" s="1245"/>
      <c r="K836" s="1248"/>
      <c r="L836" s="1030"/>
      <c r="M836" s="1000"/>
      <c r="N836" s="9" t="s">
        <v>18</v>
      </c>
      <c r="O836" s="135" t="s">
        <v>26</v>
      </c>
      <c r="P836" s="1133"/>
      <c r="Q836" s="1126">
        <v>78</v>
      </c>
      <c r="R836" s="25"/>
      <c r="S836" s="9"/>
      <c r="T836" s="86"/>
      <c r="U836" s="1005">
        <v>3</v>
      </c>
      <c r="V836" s="86" t="s">
        <v>142</v>
      </c>
      <c r="W836" s="9"/>
      <c r="X836" s="86"/>
      <c r="Y836" s="9">
        <v>2</v>
      </c>
      <c r="Z836" s="1000">
        <f t="shared" si="30"/>
        <v>2</v>
      </c>
      <c r="AA836" s="9"/>
      <c r="AB836" s="51"/>
      <c r="AC836" s="50"/>
      <c r="AD836" s="1010"/>
      <c r="AE836" s="1016"/>
      <c r="AF836" s="1018"/>
    </row>
    <row r="837" spans="1:32" ht="41.4">
      <c r="A837" s="50"/>
      <c r="B837" s="28" t="s">
        <v>12</v>
      </c>
      <c r="C837" s="27" t="s">
        <v>101</v>
      </c>
      <c r="D837" s="9"/>
      <c r="E837" s="68"/>
      <c r="F837" s="1241"/>
      <c r="G837" s="9"/>
      <c r="H837" s="51"/>
      <c r="I837" s="1243"/>
      <c r="J837" s="1245"/>
      <c r="K837" s="1248"/>
      <c r="L837" s="1030"/>
      <c r="M837" s="1000"/>
      <c r="N837" s="9" t="s">
        <v>12</v>
      </c>
      <c r="O837" s="72" t="s">
        <v>21</v>
      </c>
      <c r="P837" s="1133"/>
      <c r="Q837" s="1126">
        <v>9</v>
      </c>
      <c r="R837" s="25"/>
      <c r="S837" s="9"/>
      <c r="T837" s="86"/>
      <c r="U837" s="1005">
        <v>4</v>
      </c>
      <c r="V837" s="86" t="s">
        <v>139</v>
      </c>
      <c r="W837" s="9">
        <v>1</v>
      </c>
      <c r="X837" s="86"/>
      <c r="Y837" s="9">
        <v>1</v>
      </c>
      <c r="Z837" s="1000">
        <f t="shared" si="30"/>
        <v>2</v>
      </c>
      <c r="AA837" s="9"/>
      <c r="AB837" s="51"/>
      <c r="AC837" s="50"/>
      <c r="AD837" s="1010"/>
      <c r="AE837" s="1016"/>
      <c r="AF837" s="1018"/>
    </row>
    <row r="838" spans="1:32">
      <c r="A838" s="50"/>
      <c r="B838" s="28" t="s">
        <v>1743</v>
      </c>
      <c r="C838" s="27" t="s">
        <v>1742</v>
      </c>
      <c r="D838" s="9"/>
      <c r="E838" s="68"/>
      <c r="F838" s="1241"/>
      <c r="G838" s="9"/>
      <c r="H838" s="51"/>
      <c r="I838" s="1243"/>
      <c r="J838" s="1245"/>
      <c r="K838" s="1248"/>
      <c r="L838" s="1030"/>
      <c r="M838" s="1000"/>
      <c r="N838" s="9" t="s">
        <v>8</v>
      </c>
      <c r="O838" s="72" t="s">
        <v>17</v>
      </c>
      <c r="P838" s="1133">
        <v>1</v>
      </c>
      <c r="Q838" s="1126"/>
      <c r="R838" s="25"/>
      <c r="S838" s="9"/>
      <c r="T838" s="86"/>
      <c r="U838" s="1005">
        <v>5</v>
      </c>
      <c r="V838" s="86" t="s">
        <v>823</v>
      </c>
      <c r="W838" s="9">
        <v>1</v>
      </c>
      <c r="X838" s="86"/>
      <c r="Y838" s="9">
        <v>9</v>
      </c>
      <c r="Z838" s="1000">
        <f t="shared" si="30"/>
        <v>10</v>
      </c>
      <c r="AA838" s="9"/>
      <c r="AB838" s="51"/>
      <c r="AC838" s="50"/>
      <c r="AD838" s="1010"/>
      <c r="AE838" s="1016"/>
      <c r="AF838" s="1018"/>
    </row>
    <row r="839" spans="1:32">
      <c r="A839" s="50"/>
      <c r="B839" s="28"/>
      <c r="C839" s="27"/>
      <c r="D839" s="9"/>
      <c r="E839" s="68"/>
      <c r="F839" s="1241"/>
      <c r="G839" s="9"/>
      <c r="H839" s="51"/>
      <c r="I839" s="1243"/>
      <c r="J839" s="1245"/>
      <c r="K839" s="1248"/>
      <c r="L839" s="1030"/>
      <c r="M839" s="1000"/>
      <c r="N839" s="9" t="s">
        <v>57</v>
      </c>
      <c r="O839" s="72" t="s">
        <v>11</v>
      </c>
      <c r="P839" s="1133">
        <v>1</v>
      </c>
      <c r="Q839" s="1126"/>
      <c r="R839" s="25"/>
      <c r="S839" s="9"/>
      <c r="T839" s="86"/>
      <c r="U839" s="1005">
        <v>6</v>
      </c>
      <c r="V839" s="86" t="s">
        <v>147</v>
      </c>
      <c r="W839" s="9"/>
      <c r="X839" s="86">
        <v>1</v>
      </c>
      <c r="Y839" s="9"/>
      <c r="Z839" s="1000">
        <f t="shared" si="30"/>
        <v>1</v>
      </c>
      <c r="AA839" s="9"/>
      <c r="AB839" s="51"/>
      <c r="AC839" s="50"/>
      <c r="AD839" s="1010"/>
      <c r="AE839" s="1016"/>
      <c r="AF839" s="1018"/>
    </row>
    <row r="840" spans="1:32">
      <c r="A840" s="50"/>
      <c r="B840" s="28"/>
      <c r="C840" s="27"/>
      <c r="D840" s="9"/>
      <c r="E840" s="68"/>
      <c r="F840" s="1241"/>
      <c r="G840" s="9"/>
      <c r="H840" s="51"/>
      <c r="I840" s="1243"/>
      <c r="J840" s="1245"/>
      <c r="K840" s="1248"/>
      <c r="L840" s="1030"/>
      <c r="M840" s="1000"/>
      <c r="N840" s="9"/>
      <c r="O840" s="72"/>
      <c r="P840" s="1133"/>
      <c r="Q840" s="1126"/>
      <c r="R840" s="25"/>
      <c r="S840" s="9"/>
      <c r="T840" s="86"/>
      <c r="U840" s="1005">
        <v>7</v>
      </c>
      <c r="V840" s="86" t="s">
        <v>14</v>
      </c>
      <c r="W840" s="9"/>
      <c r="X840" s="86"/>
      <c r="Y840" s="9">
        <v>4</v>
      </c>
      <c r="Z840" s="1000">
        <f t="shared" si="30"/>
        <v>4</v>
      </c>
      <c r="AA840" s="9"/>
      <c r="AB840" s="51"/>
      <c r="AC840" s="50"/>
      <c r="AD840" s="1010"/>
      <c r="AE840" s="1016"/>
      <c r="AF840" s="1018"/>
    </row>
    <row r="841" spans="1:32">
      <c r="A841" s="50"/>
      <c r="B841" s="28"/>
      <c r="C841" s="27"/>
      <c r="D841" s="9"/>
      <c r="E841" s="68"/>
      <c r="F841" s="1241"/>
      <c r="G841" s="9"/>
      <c r="H841" s="51"/>
      <c r="I841" s="1243"/>
      <c r="J841" s="1245"/>
      <c r="K841" s="1248"/>
      <c r="L841" s="1030"/>
      <c r="M841" s="1000"/>
      <c r="N841" s="9"/>
      <c r="O841" s="72"/>
      <c r="P841" s="1133"/>
      <c r="Q841" s="1126"/>
      <c r="R841" s="25"/>
      <c r="S841" s="9"/>
      <c r="T841" s="86"/>
      <c r="U841" s="1005">
        <v>8</v>
      </c>
      <c r="V841" s="86" t="s">
        <v>84</v>
      </c>
      <c r="W841" s="9"/>
      <c r="X841" s="86"/>
      <c r="Y841" s="9">
        <v>18</v>
      </c>
      <c r="Z841" s="1000">
        <f t="shared" si="30"/>
        <v>18</v>
      </c>
      <c r="AA841" s="9"/>
      <c r="AB841" s="51"/>
      <c r="AC841" s="50"/>
      <c r="AD841" s="1010"/>
      <c r="AE841" s="1016"/>
      <c r="AF841" s="1018"/>
    </row>
    <row r="842" spans="1:32">
      <c r="A842" s="50"/>
      <c r="B842" s="28"/>
      <c r="C842" s="27"/>
      <c r="D842" s="9"/>
      <c r="E842" s="68"/>
      <c r="F842" s="1241"/>
      <c r="G842" s="9"/>
      <c r="H842" s="51"/>
      <c r="I842" s="1243"/>
      <c r="J842" s="1245"/>
      <c r="K842" s="1248"/>
      <c r="L842" s="1030"/>
      <c r="M842" s="1000"/>
      <c r="N842" s="9"/>
      <c r="O842" s="72"/>
      <c r="P842" s="1133"/>
      <c r="Q842" s="1126"/>
      <c r="R842" s="25"/>
      <c r="S842" s="9"/>
      <c r="T842" s="86"/>
      <c r="U842" s="1005">
        <v>9</v>
      </c>
      <c r="V842" s="86" t="s">
        <v>50</v>
      </c>
      <c r="W842" s="9">
        <v>11</v>
      </c>
      <c r="X842" s="86"/>
      <c r="Y842" s="9">
        <v>6</v>
      </c>
      <c r="Z842" s="1000">
        <f t="shared" si="30"/>
        <v>17</v>
      </c>
      <c r="AA842" s="9"/>
      <c r="AB842" s="51"/>
      <c r="AC842" s="50"/>
      <c r="AD842" s="1010"/>
      <c r="AE842" s="1016"/>
      <c r="AF842" s="1018"/>
    </row>
    <row r="843" spans="1:32">
      <c r="A843" s="50"/>
      <c r="B843" s="28"/>
      <c r="C843" s="27"/>
      <c r="D843" s="9"/>
      <c r="E843" s="68"/>
      <c r="F843" s="1241"/>
      <c r="G843" s="9"/>
      <c r="H843" s="51"/>
      <c r="I843" s="1243"/>
      <c r="J843" s="1245"/>
      <c r="K843" s="1248"/>
      <c r="L843" s="1030"/>
      <c r="M843" s="1000"/>
      <c r="N843" s="9"/>
      <c r="O843" s="72"/>
      <c r="P843" s="1133"/>
      <c r="Q843" s="1126"/>
      <c r="R843" s="25"/>
      <c r="S843" s="9"/>
      <c r="T843" s="86"/>
      <c r="U843" s="1005">
        <v>10</v>
      </c>
      <c r="V843" s="86" t="s">
        <v>34</v>
      </c>
      <c r="W843" s="9"/>
      <c r="X843" s="86">
        <v>1</v>
      </c>
      <c r="Y843" s="9"/>
      <c r="Z843" s="1000">
        <f t="shared" si="30"/>
        <v>1</v>
      </c>
      <c r="AA843" s="9"/>
      <c r="AB843" s="51"/>
      <c r="AC843" s="50"/>
      <c r="AD843" s="1010"/>
      <c r="AE843" s="1016"/>
      <c r="AF843" s="1018"/>
    </row>
    <row r="844" spans="1:32">
      <c r="A844" s="50"/>
      <c r="B844" s="28"/>
      <c r="C844" s="27"/>
      <c r="D844" s="9"/>
      <c r="E844" s="68"/>
      <c r="F844" s="1241"/>
      <c r="G844" s="9"/>
      <c r="H844" s="51"/>
      <c r="I844" s="1243"/>
      <c r="J844" s="1245"/>
      <c r="K844" s="1248"/>
      <c r="L844" s="1030"/>
      <c r="M844" s="1000"/>
      <c r="N844" s="9"/>
      <c r="O844" s="72"/>
      <c r="P844" s="1133"/>
      <c r="Q844" s="1126"/>
      <c r="R844" s="25"/>
      <c r="S844" s="9"/>
      <c r="T844" s="86"/>
      <c r="U844" s="1005">
        <v>11</v>
      </c>
      <c r="V844" s="86" t="s">
        <v>222</v>
      </c>
      <c r="W844" s="9">
        <v>4</v>
      </c>
      <c r="X844" s="86"/>
      <c r="Y844" s="9"/>
      <c r="Z844" s="1000">
        <f t="shared" si="30"/>
        <v>4</v>
      </c>
      <c r="AA844" s="9"/>
      <c r="AB844" s="51"/>
      <c r="AC844" s="50"/>
      <c r="AD844" s="1010"/>
      <c r="AE844" s="1016"/>
      <c r="AF844" s="1018"/>
    </row>
    <row r="845" spans="1:32">
      <c r="A845" s="50"/>
      <c r="B845" s="28"/>
      <c r="C845" s="27"/>
      <c r="D845" s="9"/>
      <c r="E845" s="68"/>
      <c r="F845" s="1241"/>
      <c r="G845" s="9"/>
      <c r="H845" s="51"/>
      <c r="I845" s="1243"/>
      <c r="J845" s="1245"/>
      <c r="K845" s="1248"/>
      <c r="L845" s="1030"/>
      <c r="M845" s="1000"/>
      <c r="N845" s="9"/>
      <c r="O845" s="72"/>
      <c r="P845" s="1133"/>
      <c r="Q845" s="1126"/>
      <c r="R845" s="25"/>
      <c r="S845" s="9"/>
      <c r="T845" s="86"/>
      <c r="U845" s="1005">
        <v>12</v>
      </c>
      <c r="V845" s="86" t="s">
        <v>86</v>
      </c>
      <c r="W845" s="9">
        <v>9</v>
      </c>
      <c r="X845" s="86"/>
      <c r="Y845" s="9"/>
      <c r="Z845" s="1000">
        <f t="shared" si="30"/>
        <v>9</v>
      </c>
      <c r="AA845" s="9"/>
      <c r="AB845" s="51"/>
      <c r="AC845" s="50"/>
      <c r="AD845" s="1010"/>
      <c r="AE845" s="1016"/>
      <c r="AF845" s="1018"/>
    </row>
    <row r="846" spans="1:32">
      <c r="A846" s="50"/>
      <c r="B846" s="28"/>
      <c r="C846" s="27"/>
      <c r="D846" s="9"/>
      <c r="E846" s="68"/>
      <c r="F846" s="1241"/>
      <c r="G846" s="9"/>
      <c r="H846" s="51"/>
      <c r="I846" s="1243"/>
      <c r="J846" s="1245"/>
      <c r="K846" s="1248"/>
      <c r="L846" s="1030"/>
      <c r="M846" s="1000"/>
      <c r="N846" s="9"/>
      <c r="O846" s="72"/>
      <c r="P846" s="1133"/>
      <c r="Q846" s="1126"/>
      <c r="R846" s="25"/>
      <c r="S846" s="9"/>
      <c r="T846" s="86"/>
      <c r="U846" s="1005">
        <v>13</v>
      </c>
      <c r="V846" s="86" t="s">
        <v>1741</v>
      </c>
      <c r="W846" s="9">
        <v>4</v>
      </c>
      <c r="X846" s="86"/>
      <c r="Y846" s="9"/>
      <c r="Z846" s="1000">
        <f t="shared" si="30"/>
        <v>4</v>
      </c>
      <c r="AA846" s="9"/>
      <c r="AB846" s="51"/>
      <c r="AC846" s="50"/>
      <c r="AD846" s="1010"/>
      <c r="AE846" s="1016"/>
      <c r="AF846" s="1018"/>
    </row>
    <row r="847" spans="1:32">
      <c r="A847" s="50"/>
      <c r="B847" s="28"/>
      <c r="C847" s="27"/>
      <c r="D847" s="9"/>
      <c r="E847" s="68"/>
      <c r="F847" s="1241"/>
      <c r="G847" s="9"/>
      <c r="H847" s="51"/>
      <c r="I847" s="1243"/>
      <c r="J847" s="1245"/>
      <c r="K847" s="1248"/>
      <c r="L847" s="1030"/>
      <c r="M847" s="1000"/>
      <c r="N847" s="9"/>
      <c r="O847" s="72"/>
      <c r="P847" s="1133"/>
      <c r="Q847" s="1126"/>
      <c r="R847" s="25"/>
      <c r="S847" s="9"/>
      <c r="T847" s="86"/>
      <c r="U847" s="1005"/>
      <c r="V847" s="86"/>
      <c r="W847" s="9"/>
      <c r="X847" s="86"/>
      <c r="Y847" s="9"/>
      <c r="Z847" s="1000"/>
      <c r="AA847" s="9"/>
      <c r="AB847" s="51"/>
      <c r="AC847" s="50"/>
      <c r="AD847" s="1010"/>
      <c r="AE847" s="1016"/>
      <c r="AF847" s="1018"/>
    </row>
    <row r="848" spans="1:32">
      <c r="A848" s="50"/>
      <c r="B848" s="28"/>
      <c r="C848" s="27"/>
      <c r="D848" s="9"/>
      <c r="E848" s="68"/>
      <c r="F848" s="1241"/>
      <c r="G848" s="9"/>
      <c r="H848" s="51"/>
      <c r="I848" s="1243"/>
      <c r="J848" s="1245"/>
      <c r="K848" s="1248"/>
      <c r="L848" s="1030"/>
      <c r="M848" s="1000"/>
      <c r="N848" s="9"/>
      <c r="O848" s="72"/>
      <c r="P848" s="1133"/>
      <c r="Q848" s="1126"/>
      <c r="R848" s="25"/>
      <c r="S848" s="9"/>
      <c r="T848" s="86"/>
      <c r="U848" s="9"/>
      <c r="V848" s="86"/>
      <c r="W848" s="9"/>
      <c r="X848" s="86"/>
      <c r="Y848" s="9"/>
      <c r="Z848" s="1000"/>
      <c r="AA848" s="9"/>
      <c r="AB848" s="51"/>
      <c r="AC848" s="50"/>
      <c r="AD848" s="1010"/>
      <c r="AE848" s="1016"/>
      <c r="AF848" s="1018"/>
    </row>
    <row r="849" spans="1:32">
      <c r="A849" s="47"/>
      <c r="B849" s="18"/>
      <c r="C849" s="20"/>
      <c r="D849" s="11"/>
      <c r="E849" s="120"/>
      <c r="F849" s="1275"/>
      <c r="G849" s="11"/>
      <c r="H849" s="48"/>
      <c r="I849" s="1259"/>
      <c r="J849" s="1246"/>
      <c r="K849" s="1249"/>
      <c r="L849" s="1035"/>
      <c r="M849" s="1001"/>
      <c r="N849" s="11"/>
      <c r="O849" s="1166"/>
      <c r="P849" s="1134"/>
      <c r="Q849" s="1127"/>
      <c r="R849" s="18"/>
      <c r="S849" s="11"/>
      <c r="T849" s="102"/>
      <c r="U849" s="11"/>
      <c r="V849" s="102"/>
      <c r="W849" s="11"/>
      <c r="X849" s="102"/>
      <c r="Y849" s="11"/>
      <c r="Z849" s="1001"/>
      <c r="AA849" s="11"/>
      <c r="AB849" s="48"/>
      <c r="AC849" s="47"/>
      <c r="AD849" s="1011"/>
      <c r="AE849" s="1017"/>
      <c r="AF849" s="1019"/>
    </row>
    <row r="850" spans="1:32">
      <c r="A850" s="65">
        <v>66</v>
      </c>
      <c r="B850" s="45" t="s">
        <v>25</v>
      </c>
      <c r="C850" s="44" t="s">
        <v>1706</v>
      </c>
      <c r="D850" s="85"/>
      <c r="E850" s="35"/>
      <c r="F850" s="1240" t="s">
        <v>1740</v>
      </c>
      <c r="G850" s="119" t="s">
        <v>25</v>
      </c>
      <c r="H850" s="82" t="s">
        <v>1614</v>
      </c>
      <c r="I850" s="1242">
        <v>570</v>
      </c>
      <c r="J850" s="1244" t="s">
        <v>41</v>
      </c>
      <c r="K850" s="1247" t="s">
        <v>1739</v>
      </c>
      <c r="L850" s="1034"/>
      <c r="M850" s="999"/>
      <c r="N850" s="35"/>
      <c r="O850" s="1162"/>
      <c r="P850" s="1132"/>
      <c r="Q850" s="1125"/>
      <c r="R850" s="38"/>
      <c r="S850" s="35" t="s">
        <v>15</v>
      </c>
      <c r="T850" s="866">
        <v>5</v>
      </c>
      <c r="U850" s="1004">
        <v>1</v>
      </c>
      <c r="V850" s="866" t="s">
        <v>14</v>
      </c>
      <c r="W850" s="35">
        <v>2</v>
      </c>
      <c r="X850" s="866"/>
      <c r="Y850" s="35"/>
      <c r="Z850" s="999">
        <f>-SUM(W850:Y850)</f>
        <v>-2</v>
      </c>
      <c r="AA850" s="35"/>
      <c r="AB850" s="90"/>
      <c r="AC850" s="81"/>
      <c r="AD850" s="1012"/>
      <c r="AE850" s="1015"/>
      <c r="AF850" s="1021"/>
    </row>
    <row r="851" spans="1:32">
      <c r="A851" s="50"/>
      <c r="B851" s="25" t="s">
        <v>16</v>
      </c>
      <c r="C851" s="24" t="s">
        <v>1703</v>
      </c>
      <c r="D851" s="9"/>
      <c r="E851" s="8"/>
      <c r="F851" s="1241"/>
      <c r="G851" s="9" t="s">
        <v>16</v>
      </c>
      <c r="H851" s="9" t="s">
        <v>22</v>
      </c>
      <c r="I851" s="1243"/>
      <c r="J851" s="1245"/>
      <c r="K851" s="1248"/>
      <c r="L851" s="1030"/>
      <c r="M851" s="1000"/>
      <c r="N851" s="9"/>
      <c r="O851" s="72"/>
      <c r="P851" s="1133"/>
      <c r="Q851" s="1126"/>
      <c r="R851" s="25"/>
      <c r="S851" s="9"/>
      <c r="T851" s="86"/>
      <c r="U851" s="1005">
        <v>2</v>
      </c>
      <c r="V851" s="86" t="s">
        <v>147</v>
      </c>
      <c r="W851" s="9"/>
      <c r="X851" s="86"/>
      <c r="Y851" s="9">
        <v>2</v>
      </c>
      <c r="Z851" s="1000">
        <f>SUM(W851:Y851)</f>
        <v>2</v>
      </c>
      <c r="AA851" s="9"/>
      <c r="AB851" s="51"/>
      <c r="AC851" s="50"/>
      <c r="AD851" s="1010"/>
      <c r="AE851" s="1016"/>
      <c r="AF851" s="1018"/>
    </row>
    <row r="852" spans="1:32">
      <c r="A852" s="50"/>
      <c r="B852" s="25" t="s">
        <v>18</v>
      </c>
      <c r="C852" s="29" t="s">
        <v>127</v>
      </c>
      <c r="D852" s="9"/>
      <c r="E852" s="9"/>
      <c r="F852" s="1241"/>
      <c r="G852" s="9" t="s">
        <v>18</v>
      </c>
      <c r="H852" s="9" t="s">
        <v>19</v>
      </c>
      <c r="I852" s="1243"/>
      <c r="J852" s="1245"/>
      <c r="K852" s="1248"/>
      <c r="L852" s="1030"/>
      <c r="M852" s="1000"/>
      <c r="N852" s="9"/>
      <c r="O852" s="72"/>
      <c r="P852" s="1133"/>
      <c r="Q852" s="1126"/>
      <c r="R852" s="25"/>
      <c r="S852" s="9"/>
      <c r="T852" s="86"/>
      <c r="U852" s="1005">
        <v>3</v>
      </c>
      <c r="V852" s="86" t="s">
        <v>1707</v>
      </c>
      <c r="W852" s="9"/>
      <c r="X852" s="86">
        <v>2</v>
      </c>
      <c r="Y852" s="9"/>
      <c r="Z852" s="1000">
        <f>SUM(W852:Y852)</f>
        <v>2</v>
      </c>
      <c r="AA852" s="9"/>
      <c r="AB852" s="51"/>
      <c r="AC852" s="50"/>
      <c r="AD852" s="1010"/>
      <c r="AE852" s="1016"/>
      <c r="AF852" s="1018"/>
    </row>
    <row r="853" spans="1:32" ht="41.4">
      <c r="A853" s="50"/>
      <c r="B853" s="28" t="s">
        <v>12</v>
      </c>
      <c r="C853" s="27" t="s">
        <v>101</v>
      </c>
      <c r="D853" s="9"/>
      <c r="E853" s="68"/>
      <c r="F853" s="1241"/>
      <c r="G853" s="9"/>
      <c r="H853" s="51"/>
      <c r="I853" s="1243"/>
      <c r="J853" s="1245"/>
      <c r="K853" s="1248"/>
      <c r="L853" s="1030"/>
      <c r="M853" s="1000"/>
      <c r="N853" s="929"/>
      <c r="O853" s="72"/>
      <c r="P853" s="1133"/>
      <c r="Q853" s="1126"/>
      <c r="R853" s="25"/>
      <c r="S853" s="9"/>
      <c r="T853" s="86"/>
      <c r="U853" s="1005">
        <v>4</v>
      </c>
      <c r="V853" s="86" t="s">
        <v>32</v>
      </c>
      <c r="W853" s="9">
        <v>5</v>
      </c>
      <c r="X853" s="86">
        <v>2</v>
      </c>
      <c r="Y853" s="9"/>
      <c r="Z853" s="1000">
        <f>SUM(W853:Y853)</f>
        <v>7</v>
      </c>
      <c r="AA853" s="9"/>
      <c r="AB853" s="51"/>
      <c r="AC853" s="50"/>
      <c r="AD853" s="1010"/>
      <c r="AE853" s="1016"/>
      <c r="AF853" s="1018"/>
    </row>
    <row r="854" spans="1:32">
      <c r="A854" s="50"/>
      <c r="B854" s="28" t="s">
        <v>8</v>
      </c>
      <c r="C854" s="27" t="s">
        <v>1702</v>
      </c>
      <c r="D854" s="9"/>
      <c r="E854" s="68"/>
      <c r="F854" s="1241"/>
      <c r="G854" s="9"/>
      <c r="H854" s="51"/>
      <c r="I854" s="1243"/>
      <c r="J854" s="1245"/>
      <c r="K854" s="1248"/>
      <c r="L854" s="1030"/>
      <c r="M854" s="1000"/>
      <c r="N854" s="25"/>
      <c r="O854" s="104"/>
      <c r="P854" s="1133"/>
      <c r="Q854" s="1126"/>
      <c r="R854" s="25"/>
      <c r="S854" s="9"/>
      <c r="T854" s="86"/>
      <c r="U854" s="1126">
        <v>5</v>
      </c>
      <c r="V854" s="86" t="s">
        <v>1674</v>
      </c>
      <c r="W854" s="9">
        <v>21</v>
      </c>
      <c r="X854" s="86"/>
      <c r="Y854" s="9"/>
      <c r="Z854" s="1000">
        <f>SUM(W854:Y854)</f>
        <v>21</v>
      </c>
      <c r="AA854" s="9"/>
      <c r="AB854" s="51"/>
      <c r="AC854" s="50"/>
      <c r="AD854" s="1010"/>
      <c r="AE854" s="1016"/>
      <c r="AF854" s="1018"/>
    </row>
    <row r="855" spans="1:32">
      <c r="A855" s="50"/>
      <c r="B855" s="28"/>
      <c r="C855" s="27"/>
      <c r="D855" s="9"/>
      <c r="E855" s="68"/>
      <c r="F855" s="1241"/>
      <c r="G855" s="9"/>
      <c r="H855" s="51"/>
      <c r="I855" s="1243"/>
      <c r="J855" s="1245"/>
      <c r="K855" s="1248"/>
      <c r="L855" s="1030"/>
      <c r="M855" s="1000"/>
      <c r="N855" s="9"/>
      <c r="O855" s="72"/>
      <c r="P855" s="1133"/>
      <c r="Q855" s="1126"/>
      <c r="R855" s="25"/>
      <c r="S855" s="9"/>
      <c r="T855" s="86"/>
      <c r="U855" s="9"/>
      <c r="V855" s="86"/>
      <c r="W855" s="9"/>
      <c r="X855" s="86"/>
      <c r="Y855" s="9"/>
      <c r="Z855" s="1000"/>
      <c r="AA855" s="9"/>
      <c r="AB855" s="51"/>
      <c r="AC855" s="50"/>
      <c r="AD855" s="1010"/>
      <c r="AE855" s="1016"/>
      <c r="AF855" s="1018"/>
    </row>
    <row r="856" spans="1:32" s="1207" customFormat="1">
      <c r="A856" s="1193"/>
      <c r="B856" s="1194"/>
      <c r="C856" s="1195"/>
      <c r="D856" s="1196"/>
      <c r="E856" s="1197"/>
      <c r="F856" s="1275"/>
      <c r="G856" s="1196"/>
      <c r="H856" s="1198"/>
      <c r="I856" s="1259"/>
      <c r="J856" s="1246"/>
      <c r="K856" s="1249"/>
      <c r="L856" s="1199"/>
      <c r="M856" s="1200"/>
      <c r="N856" s="1196"/>
      <c r="O856" s="1201"/>
      <c r="P856" s="1200"/>
      <c r="Q856" s="1202"/>
      <c r="R856" s="1194"/>
      <c r="S856" s="1196"/>
      <c r="T856" s="1203"/>
      <c r="U856" s="1196"/>
      <c r="V856" s="1203"/>
      <c r="W856" s="1196"/>
      <c r="X856" s="1203"/>
      <c r="Y856" s="1196"/>
      <c r="Z856" s="1200"/>
      <c r="AA856" s="1196"/>
      <c r="AB856" s="1198"/>
      <c r="AC856" s="1193"/>
      <c r="AD856" s="1204"/>
      <c r="AE856" s="1205"/>
      <c r="AF856" s="1206"/>
    </row>
    <row r="857" spans="1:32">
      <c r="A857" s="65">
        <v>67</v>
      </c>
      <c r="B857" s="45" t="s">
        <v>25</v>
      </c>
      <c r="C857" s="44" t="s">
        <v>1706</v>
      </c>
      <c r="D857" s="85"/>
      <c r="E857" s="35"/>
      <c r="F857" s="1240" t="s">
        <v>1705</v>
      </c>
      <c r="G857" s="119" t="s">
        <v>25</v>
      </c>
      <c r="H857" s="82" t="s">
        <v>1614</v>
      </c>
      <c r="I857" s="1278">
        <v>1013.276</v>
      </c>
      <c r="J857" s="1244" t="s">
        <v>41</v>
      </c>
      <c r="K857" s="1247" t="s">
        <v>1738</v>
      </c>
      <c r="L857" s="1268" t="s">
        <v>46</v>
      </c>
      <c r="M857" s="1279" t="s">
        <v>46</v>
      </c>
      <c r="N857" s="929" t="s">
        <v>1735</v>
      </c>
      <c r="O857" s="72"/>
      <c r="P857" s="1133"/>
      <c r="Q857" s="1126"/>
      <c r="R857" s="38"/>
      <c r="S857" s="35" t="s">
        <v>15</v>
      </c>
      <c r="T857" s="866">
        <v>8</v>
      </c>
      <c r="U857" s="1004">
        <v>1</v>
      </c>
      <c r="V857" s="866" t="s">
        <v>1665</v>
      </c>
      <c r="W857" s="35">
        <v>4</v>
      </c>
      <c r="X857" s="866"/>
      <c r="Y857" s="900"/>
      <c r="Z857" s="1000">
        <f t="shared" ref="Z857:Z864" si="31">SUM(W857:Y857)</f>
        <v>4</v>
      </c>
      <c r="AA857" s="85"/>
      <c r="AB857" s="82"/>
      <c r="AC857" s="81"/>
      <c r="AD857" s="1262"/>
      <c r="AE857" s="1264"/>
      <c r="AF857" s="1247"/>
    </row>
    <row r="858" spans="1:32" ht="27.6">
      <c r="A858" s="50"/>
      <c r="B858" s="25" t="s">
        <v>16</v>
      </c>
      <c r="C858" s="24" t="s">
        <v>1703</v>
      </c>
      <c r="D858" s="9"/>
      <c r="E858" s="8"/>
      <c r="F858" s="1241"/>
      <c r="G858" s="9" t="s">
        <v>16</v>
      </c>
      <c r="H858" s="9" t="s">
        <v>22</v>
      </c>
      <c r="I858" s="1243"/>
      <c r="J858" s="1245"/>
      <c r="K858" s="1248"/>
      <c r="L858" s="1269"/>
      <c r="M858" s="1255"/>
      <c r="N858" s="25" t="s">
        <v>25</v>
      </c>
      <c r="O858" s="104" t="s">
        <v>26</v>
      </c>
      <c r="P858" s="1133"/>
      <c r="Q858" s="1126">
        <v>168</v>
      </c>
      <c r="R858" s="25"/>
      <c r="S858" s="9"/>
      <c r="T858" s="86"/>
      <c r="U858" s="1005">
        <v>2</v>
      </c>
      <c r="V858" s="86" t="s">
        <v>245</v>
      </c>
      <c r="W858" s="9">
        <v>10</v>
      </c>
      <c r="X858" s="86"/>
      <c r="Y858" s="91"/>
      <c r="Z858" s="1000">
        <f t="shared" si="31"/>
        <v>10</v>
      </c>
      <c r="AA858" s="9"/>
      <c r="AB858" s="68"/>
      <c r="AC858" s="50"/>
      <c r="AD858" s="1263"/>
      <c r="AE858" s="1265"/>
      <c r="AF858" s="1248"/>
    </row>
    <row r="859" spans="1:32">
      <c r="A859" s="50"/>
      <c r="B859" s="25" t="s">
        <v>18</v>
      </c>
      <c r="C859" s="29" t="s">
        <v>127</v>
      </c>
      <c r="D859" s="9"/>
      <c r="E859" s="9"/>
      <c r="F859" s="1241"/>
      <c r="G859" s="9" t="s">
        <v>18</v>
      </c>
      <c r="H859" s="9" t="s">
        <v>19</v>
      </c>
      <c r="I859" s="1243"/>
      <c r="J859" s="1245"/>
      <c r="K859" s="1248"/>
      <c r="L859" s="1269"/>
      <c r="M859" s="1255"/>
      <c r="N859" s="9" t="s">
        <v>16</v>
      </c>
      <c r="O859" s="72" t="s">
        <v>21</v>
      </c>
      <c r="P859" s="1133"/>
      <c r="Q859" s="1126">
        <v>6</v>
      </c>
      <c r="R859" s="25"/>
      <c r="S859" s="9"/>
      <c r="T859" s="86"/>
      <c r="U859" s="1005">
        <v>3</v>
      </c>
      <c r="V859" s="86" t="s">
        <v>142</v>
      </c>
      <c r="W859" s="9"/>
      <c r="X859" s="86"/>
      <c r="Y859" s="1005">
        <v>1</v>
      </c>
      <c r="Z859" s="1000">
        <f t="shared" si="31"/>
        <v>1</v>
      </c>
      <c r="AA859" s="9"/>
      <c r="AB859" s="68"/>
      <c r="AC859" s="50"/>
      <c r="AD859" s="1263"/>
      <c r="AE859" s="1265"/>
      <c r="AF859" s="1248"/>
    </row>
    <row r="860" spans="1:32" ht="41.4">
      <c r="A860" s="50"/>
      <c r="B860" s="28" t="s">
        <v>12</v>
      </c>
      <c r="C860" s="27" t="s">
        <v>101</v>
      </c>
      <c r="D860" s="9"/>
      <c r="E860" s="68"/>
      <c r="F860" s="1241"/>
      <c r="G860" s="9"/>
      <c r="H860" s="51"/>
      <c r="I860" s="1243"/>
      <c r="J860" s="1245"/>
      <c r="K860" s="1248"/>
      <c r="L860" s="1269"/>
      <c r="M860" s="1255"/>
      <c r="N860" s="9" t="s">
        <v>18</v>
      </c>
      <c r="O860" s="72" t="s">
        <v>17</v>
      </c>
      <c r="P860" s="1133">
        <v>1</v>
      </c>
      <c r="Q860" s="1126"/>
      <c r="R860" s="25"/>
      <c r="S860" s="9"/>
      <c r="T860" s="86"/>
      <c r="U860" s="1005">
        <v>4</v>
      </c>
      <c r="V860" s="86" t="s">
        <v>349</v>
      </c>
      <c r="W860" s="9">
        <v>1</v>
      </c>
      <c r="X860" s="86"/>
      <c r="Y860" s="1005"/>
      <c r="Z860" s="1000">
        <f t="shared" si="31"/>
        <v>1</v>
      </c>
      <c r="AA860" s="9"/>
      <c r="AB860" s="68"/>
      <c r="AC860" s="50"/>
      <c r="AD860" s="1263"/>
      <c r="AE860" s="1265"/>
      <c r="AF860" s="1248"/>
    </row>
    <row r="861" spans="1:32">
      <c r="A861" s="50"/>
      <c r="B861" s="28" t="s">
        <v>8</v>
      </c>
      <c r="C861" s="27" t="s">
        <v>1702</v>
      </c>
      <c r="D861" s="9"/>
      <c r="E861" s="68"/>
      <c r="F861" s="1241"/>
      <c r="G861" s="9"/>
      <c r="H861" s="51"/>
      <c r="I861" s="1243"/>
      <c r="J861" s="1245"/>
      <c r="K861" s="1248"/>
      <c r="L861" s="1269"/>
      <c r="M861" s="1255"/>
      <c r="N861" s="9" t="s">
        <v>12</v>
      </c>
      <c r="O861" s="72" t="s">
        <v>11</v>
      </c>
      <c r="P861" s="1133">
        <v>1</v>
      </c>
      <c r="Q861" s="1126"/>
      <c r="R861" s="25"/>
      <c r="S861" s="9"/>
      <c r="T861" s="86"/>
      <c r="U861" s="1005">
        <v>5</v>
      </c>
      <c r="V861" s="86" t="s">
        <v>1737</v>
      </c>
      <c r="W861" s="9">
        <v>1</v>
      </c>
      <c r="X861" s="86"/>
      <c r="Y861" s="1005"/>
      <c r="Z861" s="1000">
        <f t="shared" si="31"/>
        <v>1</v>
      </c>
      <c r="AA861" s="9"/>
      <c r="AB861" s="68"/>
      <c r="AC861" s="50"/>
      <c r="AD861" s="1263"/>
      <c r="AE861" s="1265"/>
      <c r="AF861" s="1248"/>
    </row>
    <row r="862" spans="1:32">
      <c r="A862" s="50"/>
      <c r="B862" s="28"/>
      <c r="C862" s="27"/>
      <c r="D862" s="9"/>
      <c r="E862" s="68"/>
      <c r="F862" s="1241"/>
      <c r="G862" s="9"/>
      <c r="H862" s="51"/>
      <c r="I862" s="1243"/>
      <c r="J862" s="1245"/>
      <c r="K862" s="1248"/>
      <c r="L862" s="1269"/>
      <c r="M862" s="1255"/>
      <c r="N862" s="9" t="s">
        <v>8</v>
      </c>
      <c r="O862" s="135" t="s">
        <v>7</v>
      </c>
      <c r="P862" s="1133"/>
      <c r="Q862" s="1126">
        <v>118</v>
      </c>
      <c r="R862" s="25"/>
      <c r="S862" s="9"/>
      <c r="T862" s="86"/>
      <c r="U862" s="1005">
        <v>6</v>
      </c>
      <c r="V862" s="86" t="s">
        <v>841</v>
      </c>
      <c r="W862" s="9">
        <v>3</v>
      </c>
      <c r="X862" s="86"/>
      <c r="Y862" s="1005"/>
      <c r="Z862" s="1000">
        <f t="shared" si="31"/>
        <v>3</v>
      </c>
      <c r="AA862" s="9"/>
      <c r="AB862" s="68"/>
      <c r="AC862" s="50"/>
      <c r="AD862" s="1263"/>
      <c r="AE862" s="1265"/>
      <c r="AF862" s="1248"/>
    </row>
    <row r="863" spans="1:32">
      <c r="A863" s="50"/>
      <c r="B863" s="28"/>
      <c r="C863" s="27"/>
      <c r="D863" s="9"/>
      <c r="E863" s="68"/>
      <c r="F863" s="1241"/>
      <c r="G863" s="9"/>
      <c r="H863" s="51"/>
      <c r="I863" s="1243"/>
      <c r="J863" s="1245"/>
      <c r="K863" s="1248"/>
      <c r="L863" s="1269"/>
      <c r="M863" s="1255"/>
      <c r="N863" s="9" t="s">
        <v>57</v>
      </c>
      <c r="O863" s="72" t="s">
        <v>204</v>
      </c>
      <c r="P863" s="1133"/>
      <c r="Q863" s="1126">
        <v>130</v>
      </c>
      <c r="R863" s="25"/>
      <c r="S863" s="9"/>
      <c r="T863" s="86"/>
      <c r="U863" s="1005">
        <v>7</v>
      </c>
      <c r="V863" s="86" t="s">
        <v>147</v>
      </c>
      <c r="W863" s="9"/>
      <c r="X863" s="86"/>
      <c r="Y863" s="1005">
        <v>4</v>
      </c>
      <c r="Z863" s="1000">
        <f t="shared" si="31"/>
        <v>4</v>
      </c>
      <c r="AA863" s="9"/>
      <c r="AB863" s="68"/>
      <c r="AC863" s="50"/>
      <c r="AD863" s="1263"/>
      <c r="AE863" s="1265"/>
      <c r="AF863" s="1248"/>
    </row>
    <row r="864" spans="1:32">
      <c r="A864" s="50"/>
      <c r="B864" s="28"/>
      <c r="C864" s="27"/>
      <c r="D864" s="9"/>
      <c r="E864" s="68"/>
      <c r="F864" s="1241"/>
      <c r="G864" s="9"/>
      <c r="H864" s="51"/>
      <c r="I864" s="1243"/>
      <c r="J864" s="1245"/>
      <c r="K864" s="1248"/>
      <c r="L864" s="1269"/>
      <c r="M864" s="1255"/>
      <c r="N864" s="9"/>
      <c r="O864" s="1164"/>
      <c r="P864" s="1185"/>
      <c r="R864" s="25"/>
      <c r="S864" s="9"/>
      <c r="T864" s="86"/>
      <c r="U864" s="1005">
        <v>8</v>
      </c>
      <c r="V864" s="86" t="s">
        <v>34</v>
      </c>
      <c r="W864" s="9">
        <v>1</v>
      </c>
      <c r="X864" s="86"/>
      <c r="Y864" s="1005"/>
      <c r="Z864" s="1000">
        <f t="shared" si="31"/>
        <v>1</v>
      </c>
      <c r="AA864" s="9"/>
      <c r="AB864" s="68"/>
      <c r="AC864" s="50"/>
      <c r="AD864" s="1263"/>
      <c r="AE864" s="1265"/>
      <c r="AF864" s="1248"/>
    </row>
    <row r="865" spans="1:32">
      <c r="A865" s="50"/>
      <c r="B865" s="25"/>
      <c r="C865" s="20"/>
      <c r="D865" s="9"/>
      <c r="E865" s="113"/>
      <c r="F865" s="1275"/>
      <c r="G865" s="9"/>
      <c r="H865" s="51"/>
      <c r="I865" s="1259"/>
      <c r="J865" s="1246"/>
      <c r="K865" s="1248"/>
      <c r="L865" s="1270"/>
      <c r="M865" s="1255"/>
      <c r="N865" s="9"/>
      <c r="O865" s="135"/>
      <c r="P865" s="1133"/>
      <c r="Q865" s="1126"/>
      <c r="R865" s="25"/>
      <c r="S865" s="9"/>
      <c r="T865" s="86"/>
      <c r="U865" s="9"/>
      <c r="V865" s="86"/>
      <c r="W865" s="9"/>
      <c r="X865" s="86"/>
      <c r="Y865" s="1005"/>
      <c r="Z865" s="1000"/>
      <c r="AA865" s="9"/>
      <c r="AB865" s="68"/>
      <c r="AC865" s="50"/>
      <c r="AD865" s="1263"/>
      <c r="AE865" s="1265"/>
      <c r="AF865" s="1248"/>
    </row>
    <row r="866" spans="1:32" ht="27.6">
      <c r="A866" s="46">
        <v>68</v>
      </c>
      <c r="B866" s="45" t="s">
        <v>25</v>
      </c>
      <c r="C866" s="44" t="s">
        <v>904</v>
      </c>
      <c r="D866" s="38"/>
      <c r="E866" s="97"/>
      <c r="F866" s="1250" t="s">
        <v>1734</v>
      </c>
      <c r="G866" s="43" t="s">
        <v>25</v>
      </c>
      <c r="H866" s="82" t="s">
        <v>1614</v>
      </c>
      <c r="I866" s="1278">
        <v>624</v>
      </c>
      <c r="J866" s="1244" t="s">
        <v>41</v>
      </c>
      <c r="K866" s="1247" t="s">
        <v>1733</v>
      </c>
      <c r="L866" s="1021"/>
      <c r="M866" s="1004"/>
      <c r="N866" s="38" t="s">
        <v>25</v>
      </c>
      <c r="O866" s="1160" t="s">
        <v>26</v>
      </c>
      <c r="P866" s="1125"/>
      <c r="Q866" s="1132">
        <v>74.7</v>
      </c>
      <c r="R866" s="35"/>
      <c r="S866" s="35" t="s">
        <v>15</v>
      </c>
      <c r="T866" s="866">
        <v>8</v>
      </c>
      <c r="U866" s="1004">
        <v>1</v>
      </c>
      <c r="V866" s="866" t="s">
        <v>14</v>
      </c>
      <c r="W866" s="35"/>
      <c r="X866" s="866">
        <v>8</v>
      </c>
      <c r="Y866" s="35"/>
      <c r="Z866" s="999">
        <f t="shared" ref="Z866:Z873" si="32">SUM(W866:Y866)</f>
        <v>8</v>
      </c>
      <c r="AA866" s="35"/>
      <c r="AB866" s="90"/>
      <c r="AC866" s="81"/>
      <c r="AD866" s="1012"/>
      <c r="AE866" s="1015"/>
      <c r="AF866" s="1031"/>
    </row>
    <row r="867" spans="1:32">
      <c r="A867" s="28"/>
      <c r="B867" s="25" t="s">
        <v>16</v>
      </c>
      <c r="C867" s="24" t="s">
        <v>1732</v>
      </c>
      <c r="D867" s="25"/>
      <c r="E867" s="53"/>
      <c r="F867" s="1251"/>
      <c r="G867" s="25" t="s">
        <v>16</v>
      </c>
      <c r="H867" s="9" t="s">
        <v>22</v>
      </c>
      <c r="I867" s="1243"/>
      <c r="J867" s="1245"/>
      <c r="K867" s="1248"/>
      <c r="L867" s="1018"/>
      <c r="M867" s="1005"/>
      <c r="N867" s="25" t="s">
        <v>16</v>
      </c>
      <c r="O867" s="104" t="s">
        <v>21</v>
      </c>
      <c r="P867" s="1126"/>
      <c r="Q867" s="1133">
        <v>1.5</v>
      </c>
      <c r="R867" s="9"/>
      <c r="S867" s="9"/>
      <c r="T867" s="86"/>
      <c r="U867" s="1005">
        <v>2</v>
      </c>
      <c r="V867" s="86" t="s">
        <v>3</v>
      </c>
      <c r="W867" s="9"/>
      <c r="X867" s="86">
        <v>1</v>
      </c>
      <c r="Y867" s="9"/>
      <c r="Z867" s="1000">
        <f t="shared" si="32"/>
        <v>1</v>
      </c>
      <c r="AA867" s="9"/>
      <c r="AB867" s="51"/>
      <c r="AC867" s="50"/>
      <c r="AD867" s="1010"/>
      <c r="AE867" s="1016"/>
      <c r="AF867" s="1032"/>
    </row>
    <row r="868" spans="1:32">
      <c r="A868" s="28"/>
      <c r="B868" s="25" t="s">
        <v>18</v>
      </c>
      <c r="C868" s="29" t="s">
        <v>127</v>
      </c>
      <c r="D868" s="25"/>
      <c r="E868" s="53"/>
      <c r="F868" s="1251"/>
      <c r="G868" s="25" t="s">
        <v>18</v>
      </c>
      <c r="H868" s="9" t="s">
        <v>19</v>
      </c>
      <c r="I868" s="1243"/>
      <c r="J868" s="1245"/>
      <c r="K868" s="1248"/>
      <c r="L868" s="1018"/>
      <c r="M868" s="1005"/>
      <c r="N868" s="25" t="s">
        <v>18</v>
      </c>
      <c r="O868" s="1163" t="s">
        <v>62</v>
      </c>
      <c r="P868" s="1126"/>
      <c r="Q868" s="1156">
        <v>38.5</v>
      </c>
      <c r="R868" s="9"/>
      <c r="S868" s="9"/>
      <c r="T868" s="86"/>
      <c r="U868" s="1005">
        <v>3</v>
      </c>
      <c r="V868" s="86" t="s">
        <v>142</v>
      </c>
      <c r="W868" s="9">
        <v>1</v>
      </c>
      <c r="X868" s="86">
        <v>4</v>
      </c>
      <c r="Y868" s="9"/>
      <c r="Z868" s="1000">
        <f t="shared" si="32"/>
        <v>5</v>
      </c>
      <c r="AA868" s="9"/>
      <c r="AB868" s="51"/>
      <c r="AC868" s="50"/>
      <c r="AD868" s="1010"/>
      <c r="AE868" s="1016"/>
      <c r="AF868" s="1032"/>
    </row>
    <row r="869" spans="1:32" ht="41.4">
      <c r="A869" s="28"/>
      <c r="B869" s="28" t="s">
        <v>12</v>
      </c>
      <c r="C869" s="27" t="s">
        <v>13</v>
      </c>
      <c r="D869" s="25"/>
      <c r="E869" s="53"/>
      <c r="F869" s="1251"/>
      <c r="G869" s="25"/>
      <c r="H869" s="51"/>
      <c r="I869" s="1243"/>
      <c r="J869" s="1245"/>
      <c r="K869" s="1248"/>
      <c r="L869" s="1018"/>
      <c r="M869" s="1005"/>
      <c r="N869" s="25" t="s">
        <v>12</v>
      </c>
      <c r="O869" s="1163" t="s">
        <v>17</v>
      </c>
      <c r="P869" s="1126">
        <v>1</v>
      </c>
      <c r="Q869" s="1156"/>
      <c r="R869" s="9"/>
      <c r="S869" s="9"/>
      <c r="T869" s="86"/>
      <c r="U869" s="1005">
        <v>4</v>
      </c>
      <c r="V869" s="86" t="s">
        <v>429</v>
      </c>
      <c r="W869" s="9"/>
      <c r="X869" s="86"/>
      <c r="Y869" s="9"/>
      <c r="Z869" s="1000">
        <f t="shared" si="32"/>
        <v>0</v>
      </c>
      <c r="AA869" s="9"/>
      <c r="AB869" s="51"/>
      <c r="AC869" s="50"/>
      <c r="AD869" s="1010"/>
      <c r="AE869" s="1016"/>
      <c r="AF869" s="1032"/>
    </row>
    <row r="870" spans="1:32">
      <c r="A870" s="28"/>
      <c r="B870" s="28" t="s">
        <v>8</v>
      </c>
      <c r="C870" s="27" t="s">
        <v>1731</v>
      </c>
      <c r="D870" s="25"/>
      <c r="E870" s="53"/>
      <c r="F870" s="1251"/>
      <c r="G870" s="25"/>
      <c r="H870" s="51"/>
      <c r="I870" s="1243"/>
      <c r="J870" s="1245"/>
      <c r="K870" s="1248"/>
      <c r="L870" s="1018"/>
      <c r="M870" s="1005"/>
      <c r="N870" s="25" t="s">
        <v>8</v>
      </c>
      <c r="O870" s="1163" t="s">
        <v>11</v>
      </c>
      <c r="P870" s="1126">
        <v>1</v>
      </c>
      <c r="Q870" s="1156"/>
      <c r="R870" s="9"/>
      <c r="S870" s="9"/>
      <c r="T870" s="86"/>
      <c r="U870" s="1005">
        <v>5</v>
      </c>
      <c r="V870" s="86" t="s">
        <v>222</v>
      </c>
      <c r="W870" s="9">
        <v>3</v>
      </c>
      <c r="X870" s="86"/>
      <c r="Y870" s="9"/>
      <c r="Z870" s="1000">
        <f t="shared" si="32"/>
        <v>3</v>
      </c>
      <c r="AA870" s="9"/>
      <c r="AB870" s="51"/>
      <c r="AC870" s="50"/>
      <c r="AD870" s="1010"/>
      <c r="AE870" s="1016"/>
      <c r="AF870" s="1032"/>
    </row>
    <row r="871" spans="1:32">
      <c r="A871" s="28"/>
      <c r="B871" s="28"/>
      <c r="C871" s="27"/>
      <c r="D871" s="25"/>
      <c r="E871" s="53"/>
      <c r="F871" s="1251"/>
      <c r="G871" s="25"/>
      <c r="H871" s="51"/>
      <c r="I871" s="1243"/>
      <c r="J871" s="1245"/>
      <c r="K871" s="1248"/>
      <c r="L871" s="1018"/>
      <c r="M871" s="1005"/>
      <c r="N871" s="25" t="s">
        <v>57</v>
      </c>
      <c r="O871" s="104" t="s">
        <v>62</v>
      </c>
      <c r="P871" s="1126"/>
      <c r="Q871" s="1156">
        <v>67.31</v>
      </c>
      <c r="R871" s="9"/>
      <c r="S871" s="9"/>
      <c r="T871" s="86"/>
      <c r="U871" s="1005">
        <v>6</v>
      </c>
      <c r="V871" s="86" t="s">
        <v>861</v>
      </c>
      <c r="W871" s="9">
        <v>5</v>
      </c>
      <c r="X871" s="86"/>
      <c r="Y871" s="9"/>
      <c r="Z871" s="1000">
        <f t="shared" si="32"/>
        <v>5</v>
      </c>
      <c r="AA871" s="9"/>
      <c r="AB871" s="51"/>
      <c r="AC871" s="50"/>
      <c r="AD871" s="1010"/>
      <c r="AE871" s="1016"/>
      <c r="AF871" s="1032"/>
    </row>
    <row r="872" spans="1:32">
      <c r="A872" s="28"/>
      <c r="B872" s="28"/>
      <c r="C872" s="27"/>
      <c r="D872" s="25"/>
      <c r="E872" s="53"/>
      <c r="F872" s="1251"/>
      <c r="G872" s="25"/>
      <c r="H872" s="51"/>
      <c r="I872" s="1243"/>
      <c r="J872" s="1245"/>
      <c r="K872" s="1248"/>
      <c r="L872" s="1018"/>
      <c r="M872" s="1005"/>
      <c r="N872" s="25"/>
      <c r="O872" s="104"/>
      <c r="P872" s="1126"/>
      <c r="Q872" s="1156"/>
      <c r="R872" s="9"/>
      <c r="S872" s="9"/>
      <c r="T872" s="86"/>
      <c r="U872" s="1005">
        <v>7</v>
      </c>
      <c r="V872" s="86" t="s">
        <v>86</v>
      </c>
      <c r="W872" s="9">
        <v>1</v>
      </c>
      <c r="X872" s="86"/>
      <c r="Y872" s="9"/>
      <c r="Z872" s="1000">
        <f t="shared" si="32"/>
        <v>1</v>
      </c>
      <c r="AA872" s="9"/>
      <c r="AB872" s="51"/>
      <c r="AC872" s="50"/>
      <c r="AD872" s="1010"/>
      <c r="AE872" s="1016"/>
      <c r="AF872" s="1032"/>
    </row>
    <row r="873" spans="1:32">
      <c r="A873" s="28"/>
      <c r="B873" s="28"/>
      <c r="C873" s="27"/>
      <c r="D873" s="25"/>
      <c r="E873" s="53"/>
      <c r="F873" s="1251"/>
      <c r="G873" s="25"/>
      <c r="H873" s="51"/>
      <c r="I873" s="1243"/>
      <c r="J873" s="1245"/>
      <c r="K873" s="1248"/>
      <c r="L873" s="1018"/>
      <c r="M873" s="1005"/>
      <c r="N873" s="25"/>
      <c r="O873" s="104"/>
      <c r="P873" s="1126"/>
      <c r="Q873" s="1156"/>
      <c r="R873" s="9"/>
      <c r="S873" s="9"/>
      <c r="T873" s="86"/>
      <c r="U873" s="1005">
        <v>8</v>
      </c>
      <c r="V873" s="86" t="s">
        <v>147</v>
      </c>
      <c r="W873" s="9">
        <v>1</v>
      </c>
      <c r="X873" s="86"/>
      <c r="Y873" s="9"/>
      <c r="Z873" s="1000">
        <f t="shared" si="32"/>
        <v>1</v>
      </c>
      <c r="AA873" s="9"/>
      <c r="AB873" s="51"/>
      <c r="AC873" s="50"/>
      <c r="AD873" s="1010"/>
      <c r="AE873" s="1016"/>
      <c r="AF873" s="1032"/>
    </row>
    <row r="874" spans="1:32">
      <c r="A874" s="21"/>
      <c r="B874" s="18"/>
      <c r="C874" s="157"/>
      <c r="D874" s="18"/>
      <c r="E874" s="20"/>
      <c r="F874" s="1260"/>
      <c r="G874" s="18"/>
      <c r="H874" s="48"/>
      <c r="I874" s="1259"/>
      <c r="J874" s="1246"/>
      <c r="K874" s="1249"/>
      <c r="L874" s="1019"/>
      <c r="M874" s="1007"/>
      <c r="N874" s="18"/>
      <c r="O874" s="1161"/>
      <c r="P874" s="1127"/>
      <c r="Q874" s="1134"/>
      <c r="R874" s="11"/>
      <c r="S874" s="11"/>
      <c r="T874" s="102"/>
      <c r="U874" s="11"/>
      <c r="V874" s="102"/>
      <c r="W874" s="11"/>
      <c r="X874" s="102"/>
      <c r="Y874" s="11"/>
      <c r="Z874" s="1001"/>
      <c r="AA874" s="11"/>
      <c r="AB874" s="48"/>
      <c r="AC874" s="47"/>
      <c r="AD874" s="1011"/>
      <c r="AE874" s="1017"/>
      <c r="AF874" s="1033"/>
    </row>
    <row r="875" spans="1:32" ht="27.6">
      <c r="A875" s="46">
        <v>69</v>
      </c>
      <c r="B875" s="45" t="s">
        <v>25</v>
      </c>
      <c r="C875" s="44" t="s">
        <v>1730</v>
      </c>
      <c r="D875" s="45"/>
      <c r="E875" s="44"/>
      <c r="F875" s="1250" t="s">
        <v>1729</v>
      </c>
      <c r="G875" s="43" t="s">
        <v>25</v>
      </c>
      <c r="H875" s="82" t="s">
        <v>1728</v>
      </c>
      <c r="I875" s="1278">
        <v>329.43400000000003</v>
      </c>
      <c r="J875" s="1244" t="s">
        <v>41</v>
      </c>
      <c r="K875" s="1247" t="s">
        <v>1727</v>
      </c>
      <c r="L875" s="1021"/>
      <c r="M875" s="1004"/>
      <c r="N875" s="38" t="s">
        <v>25</v>
      </c>
      <c r="O875" s="1160" t="s">
        <v>26</v>
      </c>
      <c r="P875" s="1125"/>
      <c r="Q875" s="1132">
        <v>156</v>
      </c>
      <c r="R875" s="35"/>
      <c r="S875" s="35" t="s">
        <v>15</v>
      </c>
      <c r="T875" s="866">
        <v>21</v>
      </c>
      <c r="U875" s="1004">
        <v>1</v>
      </c>
      <c r="V875" s="866" t="s">
        <v>333</v>
      </c>
      <c r="W875" s="35">
        <v>5</v>
      </c>
      <c r="X875" s="866"/>
      <c r="Y875" s="35"/>
      <c r="Z875" s="999">
        <f t="shared" ref="Z875:Z895" si="33">SUM(W875:Y875)</f>
        <v>5</v>
      </c>
      <c r="AA875" s="35"/>
      <c r="AB875" s="90"/>
      <c r="AC875" s="81"/>
      <c r="AD875" s="1012"/>
      <c r="AE875" s="1015"/>
      <c r="AF875" s="1031"/>
    </row>
    <row r="876" spans="1:32" ht="27.6">
      <c r="A876" s="28"/>
      <c r="B876" s="25" t="s">
        <v>16</v>
      </c>
      <c r="C876" s="24" t="s">
        <v>1726</v>
      </c>
      <c r="D876" s="25"/>
      <c r="E876" s="24"/>
      <c r="F876" s="1251"/>
      <c r="G876" s="25" t="s">
        <v>16</v>
      </c>
      <c r="H876" s="9" t="s">
        <v>22</v>
      </c>
      <c r="I876" s="1243"/>
      <c r="J876" s="1245"/>
      <c r="K876" s="1248"/>
      <c r="L876" s="1018"/>
      <c r="M876" s="1005"/>
      <c r="N876" s="25" t="s">
        <v>16</v>
      </c>
      <c r="O876" s="104" t="s">
        <v>65</v>
      </c>
      <c r="P876" s="1126"/>
      <c r="Q876" s="1133">
        <v>60</v>
      </c>
      <c r="R876" s="9"/>
      <c r="S876" s="9"/>
      <c r="T876" s="86"/>
      <c r="U876" s="1005">
        <v>2</v>
      </c>
      <c r="V876" s="86" t="s">
        <v>1725</v>
      </c>
      <c r="W876" s="9">
        <v>2</v>
      </c>
      <c r="X876" s="86"/>
      <c r="Y876" s="9"/>
      <c r="Z876" s="1000">
        <f t="shared" si="33"/>
        <v>2</v>
      </c>
      <c r="AA876" s="9"/>
      <c r="AB876" s="51"/>
      <c r="AC876" s="50"/>
      <c r="AD876" s="1010"/>
      <c r="AE876" s="1016"/>
      <c r="AF876" s="1032"/>
    </row>
    <row r="877" spans="1:32">
      <c r="A877" s="28"/>
      <c r="B877" s="25" t="s">
        <v>18</v>
      </c>
      <c r="C877" s="29" t="s">
        <v>38</v>
      </c>
      <c r="D877" s="25"/>
      <c r="E877" s="29"/>
      <c r="F877" s="1251"/>
      <c r="G877" s="25" t="s">
        <v>18</v>
      </c>
      <c r="H877" s="9" t="s">
        <v>19</v>
      </c>
      <c r="I877" s="1243"/>
      <c r="J877" s="1245"/>
      <c r="K877" s="1248"/>
      <c r="L877" s="1018"/>
      <c r="M877" s="1005"/>
      <c r="N877" s="25" t="s">
        <v>18</v>
      </c>
      <c r="O877" s="1163" t="s">
        <v>21</v>
      </c>
      <c r="P877" s="1126"/>
      <c r="Q877" s="1133">
        <v>24</v>
      </c>
      <c r="R877" s="9"/>
      <c r="S877" s="9"/>
      <c r="T877" s="86"/>
      <c r="U877" s="1005">
        <v>3</v>
      </c>
      <c r="V877" s="86" t="s">
        <v>863</v>
      </c>
      <c r="W877" s="9">
        <v>3</v>
      </c>
      <c r="X877" s="86"/>
      <c r="Y877" s="9"/>
      <c r="Z877" s="1000">
        <f t="shared" si="33"/>
        <v>3</v>
      </c>
      <c r="AA877" s="9"/>
      <c r="AB877" s="51"/>
      <c r="AC877" s="50"/>
      <c r="AD877" s="1010"/>
      <c r="AE877" s="1016"/>
      <c r="AF877" s="1032"/>
    </row>
    <row r="878" spans="1:32" ht="41.4">
      <c r="A878" s="28"/>
      <c r="B878" s="28" t="s">
        <v>12</v>
      </c>
      <c r="C878" s="27" t="s">
        <v>215</v>
      </c>
      <c r="D878" s="28"/>
      <c r="E878" s="27"/>
      <c r="F878" s="1251"/>
      <c r="G878" s="25"/>
      <c r="H878" s="51"/>
      <c r="I878" s="1243"/>
      <c r="J878" s="1245"/>
      <c r="K878" s="1248"/>
      <c r="L878" s="1018"/>
      <c r="M878" s="1005"/>
      <c r="N878" s="25" t="s">
        <v>12</v>
      </c>
      <c r="O878" s="1163" t="s">
        <v>17</v>
      </c>
      <c r="P878" s="1126">
        <v>2</v>
      </c>
      <c r="Q878" s="1133"/>
      <c r="R878" s="9"/>
      <c r="S878" s="9"/>
      <c r="T878" s="86"/>
      <c r="U878" s="1005">
        <v>4</v>
      </c>
      <c r="V878" s="86" t="s">
        <v>1272</v>
      </c>
      <c r="W878" s="9">
        <v>47</v>
      </c>
      <c r="X878" s="86"/>
      <c r="Y878" s="9"/>
      <c r="Z878" s="1000">
        <f t="shared" si="33"/>
        <v>47</v>
      </c>
      <c r="AA878" s="9"/>
      <c r="AB878" s="51"/>
      <c r="AC878" s="50"/>
      <c r="AD878" s="1010"/>
      <c r="AE878" s="1016"/>
      <c r="AF878" s="1032"/>
    </row>
    <row r="879" spans="1:32">
      <c r="A879" s="28"/>
      <c r="B879" s="28" t="s">
        <v>8</v>
      </c>
      <c r="C879" s="27" t="s">
        <v>1724</v>
      </c>
      <c r="D879" s="28"/>
      <c r="E879" s="27"/>
      <c r="F879" s="1251"/>
      <c r="G879" s="25"/>
      <c r="H879" s="51"/>
      <c r="I879" s="1243"/>
      <c r="J879" s="1245"/>
      <c r="K879" s="1248"/>
      <c r="L879" s="1018"/>
      <c r="M879" s="1005"/>
      <c r="N879" s="25" t="s">
        <v>8</v>
      </c>
      <c r="O879" s="104" t="s">
        <v>11</v>
      </c>
      <c r="P879" s="1126">
        <v>2</v>
      </c>
      <c r="Q879" s="1133"/>
      <c r="R879" s="9"/>
      <c r="S879" s="9"/>
      <c r="T879" s="86"/>
      <c r="U879" s="1005">
        <v>5</v>
      </c>
      <c r="V879" s="86" t="s">
        <v>1723</v>
      </c>
      <c r="W879" s="9">
        <v>3</v>
      </c>
      <c r="X879" s="86"/>
      <c r="Y879" s="9"/>
      <c r="Z879" s="1000">
        <f t="shared" si="33"/>
        <v>3</v>
      </c>
      <c r="AA879" s="9"/>
      <c r="AB879" s="51"/>
      <c r="AC879" s="50"/>
      <c r="AD879" s="1010"/>
      <c r="AE879" s="1016"/>
      <c r="AF879" s="1032"/>
    </row>
    <row r="880" spans="1:32">
      <c r="A880" s="28"/>
      <c r="B880" s="28"/>
      <c r="C880" s="27"/>
      <c r="D880" s="28"/>
      <c r="E880" s="27"/>
      <c r="F880" s="1251"/>
      <c r="G880" s="25"/>
      <c r="H880" s="51"/>
      <c r="I880" s="1243"/>
      <c r="J880" s="1245"/>
      <c r="K880" s="1248"/>
      <c r="L880" s="1018"/>
      <c r="M880" s="1005"/>
      <c r="N880" s="25" t="s">
        <v>57</v>
      </c>
      <c r="O880" s="104" t="s">
        <v>7</v>
      </c>
      <c r="P880" s="1126"/>
      <c r="Q880" s="1133">
        <v>98</v>
      </c>
      <c r="R880" s="9"/>
      <c r="S880" s="9"/>
      <c r="T880" s="86"/>
      <c r="U880" s="1005">
        <v>6</v>
      </c>
      <c r="V880" s="86" t="s">
        <v>1157</v>
      </c>
      <c r="W880" s="9">
        <v>3</v>
      </c>
      <c r="X880" s="86"/>
      <c r="Y880" s="9"/>
      <c r="Z880" s="1000">
        <f t="shared" si="33"/>
        <v>3</v>
      </c>
      <c r="AA880" s="9"/>
      <c r="AB880" s="51"/>
      <c r="AC880" s="50"/>
      <c r="AD880" s="1010"/>
      <c r="AE880" s="1016"/>
      <c r="AF880" s="1032"/>
    </row>
    <row r="881" spans="1:32">
      <c r="A881" s="28"/>
      <c r="B881" s="28"/>
      <c r="C881" s="27"/>
      <c r="D881" s="28"/>
      <c r="E881" s="27"/>
      <c r="F881" s="1251"/>
      <c r="G881" s="25"/>
      <c r="H881" s="51"/>
      <c r="I881" s="1243"/>
      <c r="J881" s="1245"/>
      <c r="K881" s="1248"/>
      <c r="L881" s="1018"/>
      <c r="M881" s="1005"/>
      <c r="N881" s="25"/>
      <c r="O881" s="1163"/>
      <c r="P881" s="1126"/>
      <c r="Q881" s="1133"/>
      <c r="R881" s="9"/>
      <c r="S881" s="9"/>
      <c r="T881" s="86"/>
      <c r="U881" s="1005">
        <v>7</v>
      </c>
      <c r="V881" s="86" t="s">
        <v>260</v>
      </c>
      <c r="W881" s="9">
        <v>4</v>
      </c>
      <c r="X881" s="86"/>
      <c r="Y881" s="9"/>
      <c r="Z881" s="1000">
        <f t="shared" si="33"/>
        <v>4</v>
      </c>
      <c r="AA881" s="9"/>
      <c r="AB881" s="51"/>
      <c r="AC881" s="50"/>
      <c r="AD881" s="1010"/>
      <c r="AE881" s="1016"/>
      <c r="AF881" s="1032"/>
    </row>
    <row r="882" spans="1:32">
      <c r="A882" s="28"/>
      <c r="B882" s="28"/>
      <c r="C882" s="27"/>
      <c r="D882" s="28"/>
      <c r="E882" s="27"/>
      <c r="F882" s="1251"/>
      <c r="G882" s="25"/>
      <c r="H882" s="51"/>
      <c r="I882" s="1243"/>
      <c r="J882" s="1245"/>
      <c r="K882" s="1248"/>
      <c r="L882" s="1018"/>
      <c r="M882" s="1005"/>
      <c r="N882" s="25"/>
      <c r="O882" s="1163"/>
      <c r="P882" s="1126"/>
      <c r="Q882" s="1133"/>
      <c r="R882" s="9"/>
      <c r="S882" s="9"/>
      <c r="T882" s="86"/>
      <c r="U882" s="1005">
        <v>8</v>
      </c>
      <c r="V882" s="86" t="s">
        <v>1722</v>
      </c>
      <c r="W882" s="9">
        <v>2</v>
      </c>
      <c r="X882" s="86"/>
      <c r="Y882" s="9"/>
      <c r="Z882" s="1000">
        <f t="shared" si="33"/>
        <v>2</v>
      </c>
      <c r="AA882" s="9"/>
      <c r="AB882" s="51"/>
      <c r="AC882" s="50"/>
      <c r="AD882" s="1010"/>
      <c r="AE882" s="1016"/>
      <c r="AF882" s="1032"/>
    </row>
    <row r="883" spans="1:32" ht="27.6">
      <c r="A883" s="28"/>
      <c r="B883" s="28"/>
      <c r="C883" s="27"/>
      <c r="D883" s="28"/>
      <c r="E883" s="27"/>
      <c r="F883" s="1251"/>
      <c r="G883" s="25"/>
      <c r="H883" s="51"/>
      <c r="I883" s="1243"/>
      <c r="J883" s="1245"/>
      <c r="K883" s="1248"/>
      <c r="L883" s="1018"/>
      <c r="M883" s="1005"/>
      <c r="N883" s="25"/>
      <c r="O883" s="1163"/>
      <c r="P883" s="1126"/>
      <c r="Q883" s="1133"/>
      <c r="R883" s="9"/>
      <c r="S883" s="9"/>
      <c r="T883" s="86"/>
      <c r="U883" s="1005">
        <v>9</v>
      </c>
      <c r="V883" s="1082" t="s">
        <v>1661</v>
      </c>
      <c r="W883" s="9">
        <v>2</v>
      </c>
      <c r="X883" s="86"/>
      <c r="Y883" s="9"/>
      <c r="Z883" s="1000">
        <f t="shared" si="33"/>
        <v>2</v>
      </c>
      <c r="AA883" s="9"/>
      <c r="AB883" s="51"/>
      <c r="AC883" s="50"/>
      <c r="AD883" s="1010"/>
      <c r="AE883" s="1016"/>
      <c r="AF883" s="1032"/>
    </row>
    <row r="884" spans="1:32">
      <c r="A884" s="28"/>
      <c r="B884" s="28"/>
      <c r="C884" s="27"/>
      <c r="D884" s="28"/>
      <c r="E884" s="27"/>
      <c r="F884" s="1251"/>
      <c r="G884" s="25"/>
      <c r="H884" s="51"/>
      <c r="I884" s="1243"/>
      <c r="J884" s="1245"/>
      <c r="K884" s="1248"/>
      <c r="L884" s="1018"/>
      <c r="M884" s="1005"/>
      <c r="N884" s="25"/>
      <c r="O884" s="1163"/>
      <c r="P884" s="1126"/>
      <c r="Q884" s="1133"/>
      <c r="R884" s="9"/>
      <c r="S884" s="9"/>
      <c r="T884" s="86"/>
      <c r="U884" s="1005">
        <v>10</v>
      </c>
      <c r="V884" s="86" t="s">
        <v>14</v>
      </c>
      <c r="W884" s="9">
        <v>3</v>
      </c>
      <c r="X884" s="86"/>
      <c r="Y884" s="9"/>
      <c r="Z884" s="1000">
        <f t="shared" si="33"/>
        <v>3</v>
      </c>
      <c r="AA884" s="9"/>
      <c r="AB884" s="51"/>
      <c r="AC884" s="50"/>
      <c r="AD884" s="1010"/>
      <c r="AE884" s="1016"/>
      <c r="AF884" s="1032"/>
    </row>
    <row r="885" spans="1:32">
      <c r="A885" s="28"/>
      <c r="B885" s="28"/>
      <c r="C885" s="27"/>
      <c r="D885" s="28"/>
      <c r="E885" s="27"/>
      <c r="F885" s="1251"/>
      <c r="G885" s="25"/>
      <c r="H885" s="51"/>
      <c r="I885" s="1243"/>
      <c r="J885" s="1245"/>
      <c r="K885" s="1248"/>
      <c r="L885" s="1018"/>
      <c r="M885" s="1005"/>
      <c r="N885" s="25"/>
      <c r="O885" s="1163"/>
      <c r="P885" s="1126"/>
      <c r="Q885" s="1133"/>
      <c r="R885" s="9"/>
      <c r="S885" s="9"/>
      <c r="T885" s="86"/>
      <c r="U885" s="1005">
        <v>11</v>
      </c>
      <c r="V885" s="86" t="s">
        <v>3</v>
      </c>
      <c r="W885" s="9">
        <v>2</v>
      </c>
      <c r="X885" s="86"/>
      <c r="Y885" s="9"/>
      <c r="Z885" s="1000">
        <f t="shared" si="33"/>
        <v>2</v>
      </c>
      <c r="AA885" s="9"/>
      <c r="AB885" s="51"/>
      <c r="AC885" s="50"/>
      <c r="AD885" s="1010"/>
      <c r="AE885" s="1016"/>
      <c r="AF885" s="1032"/>
    </row>
    <row r="886" spans="1:32">
      <c r="A886" s="28"/>
      <c r="B886" s="28"/>
      <c r="C886" s="27"/>
      <c r="D886" s="28"/>
      <c r="E886" s="27"/>
      <c r="F886" s="1251"/>
      <c r="G886" s="25"/>
      <c r="H886" s="51"/>
      <c r="I886" s="1243"/>
      <c r="J886" s="1245"/>
      <c r="K886" s="1248"/>
      <c r="L886" s="1018"/>
      <c r="M886" s="1005"/>
      <c r="N886" s="25"/>
      <c r="O886" s="1163"/>
      <c r="P886" s="1126"/>
      <c r="Q886" s="1133"/>
      <c r="R886" s="9"/>
      <c r="S886" s="9"/>
      <c r="T886" s="86"/>
      <c r="U886" s="1005">
        <v>12</v>
      </c>
      <c r="V886" s="86" t="s">
        <v>1721</v>
      </c>
      <c r="W886" s="9">
        <v>5</v>
      </c>
      <c r="X886" s="86"/>
      <c r="Y886" s="9"/>
      <c r="Z886" s="1000">
        <f t="shared" si="33"/>
        <v>5</v>
      </c>
      <c r="AA886" s="9"/>
      <c r="AB886" s="51"/>
      <c r="AC886" s="50"/>
      <c r="AD886" s="1010"/>
      <c r="AE886" s="1016"/>
      <c r="AF886" s="1032"/>
    </row>
    <row r="887" spans="1:32">
      <c r="A887" s="28"/>
      <c r="B887" s="28"/>
      <c r="C887" s="27"/>
      <c r="D887" s="28"/>
      <c r="E887" s="27"/>
      <c r="F887" s="1251"/>
      <c r="G887" s="25"/>
      <c r="H887" s="51"/>
      <c r="I887" s="1243"/>
      <c r="J887" s="1245"/>
      <c r="K887" s="1248"/>
      <c r="L887" s="1018"/>
      <c r="M887" s="1005"/>
      <c r="N887" s="25"/>
      <c r="O887" s="1163"/>
      <c r="P887" s="1126"/>
      <c r="Q887" s="1133"/>
      <c r="R887" s="9"/>
      <c r="S887" s="9"/>
      <c r="T887" s="86"/>
      <c r="U887" s="1005">
        <v>13</v>
      </c>
      <c r="V887" s="86" t="s">
        <v>10</v>
      </c>
      <c r="W887" s="9"/>
      <c r="X887" s="86">
        <v>4</v>
      </c>
      <c r="Y887" s="9"/>
      <c r="Z887" s="1000">
        <f t="shared" si="33"/>
        <v>4</v>
      </c>
      <c r="AA887" s="9"/>
      <c r="AB887" s="51"/>
      <c r="AC887" s="50"/>
      <c r="AD887" s="1010"/>
      <c r="AE887" s="1016"/>
      <c r="AF887" s="1032"/>
    </row>
    <row r="888" spans="1:32">
      <c r="A888" s="28"/>
      <c r="B888" s="28"/>
      <c r="C888" s="27"/>
      <c r="D888" s="28"/>
      <c r="E888" s="27"/>
      <c r="F888" s="1251"/>
      <c r="G888" s="25"/>
      <c r="H888" s="51"/>
      <c r="I888" s="1243"/>
      <c r="J888" s="1245"/>
      <c r="K888" s="1248"/>
      <c r="L888" s="1018"/>
      <c r="M888" s="1005"/>
      <c r="N888" s="25"/>
      <c r="O888" s="1163"/>
      <c r="P888" s="1126"/>
      <c r="Q888" s="1133"/>
      <c r="R888" s="9"/>
      <c r="S888" s="9"/>
      <c r="T888" s="86"/>
      <c r="U888" s="1005">
        <v>14</v>
      </c>
      <c r="V888" s="86" t="s">
        <v>1694</v>
      </c>
      <c r="W888" s="9">
        <v>8</v>
      </c>
      <c r="X888" s="86"/>
      <c r="Y888" s="9"/>
      <c r="Z888" s="1000">
        <f t="shared" si="33"/>
        <v>8</v>
      </c>
      <c r="AA888" s="9"/>
      <c r="AB888" s="51"/>
      <c r="AC888" s="50"/>
      <c r="AD888" s="1010"/>
      <c r="AE888" s="1016"/>
      <c r="AF888" s="1032"/>
    </row>
    <row r="889" spans="1:32">
      <c r="A889" s="28"/>
      <c r="B889" s="28"/>
      <c r="C889" s="27"/>
      <c r="D889" s="28"/>
      <c r="E889" s="27"/>
      <c r="F889" s="1251"/>
      <c r="G889" s="25"/>
      <c r="H889" s="51"/>
      <c r="I889" s="1243"/>
      <c r="J889" s="1245"/>
      <c r="K889" s="1248"/>
      <c r="L889" s="1018"/>
      <c r="M889" s="1005"/>
      <c r="N889" s="25"/>
      <c r="O889" s="1163"/>
      <c r="P889" s="1126"/>
      <c r="Q889" s="1133"/>
      <c r="R889" s="9"/>
      <c r="S889" s="9"/>
      <c r="T889" s="86"/>
      <c r="U889" s="1005">
        <v>15</v>
      </c>
      <c r="V889" s="86" t="s">
        <v>4</v>
      </c>
      <c r="W889" s="9">
        <v>5</v>
      </c>
      <c r="X889" s="86"/>
      <c r="Y889" s="9"/>
      <c r="Z889" s="1000">
        <f t="shared" si="33"/>
        <v>5</v>
      </c>
      <c r="AA889" s="9"/>
      <c r="AB889" s="51"/>
      <c r="AC889" s="50"/>
      <c r="AD889" s="1010"/>
      <c r="AE889" s="1016"/>
      <c r="AF889" s="1032"/>
    </row>
    <row r="890" spans="1:32">
      <c r="A890" s="28"/>
      <c r="B890" s="28"/>
      <c r="C890" s="27"/>
      <c r="D890" s="28"/>
      <c r="E890" s="27"/>
      <c r="F890" s="1251"/>
      <c r="G890" s="25"/>
      <c r="H890" s="51"/>
      <c r="I890" s="1243"/>
      <c r="J890" s="1245"/>
      <c r="K890" s="1248"/>
      <c r="L890" s="1018"/>
      <c r="M890" s="1005"/>
      <c r="N890" s="25"/>
      <c r="O890" s="1163"/>
      <c r="P890" s="1126"/>
      <c r="Q890" s="1133"/>
      <c r="R890" s="9"/>
      <c r="S890" s="9"/>
      <c r="T890" s="86"/>
      <c r="U890" s="1005">
        <v>16</v>
      </c>
      <c r="V890" s="86" t="s">
        <v>136</v>
      </c>
      <c r="W890" s="9">
        <v>6</v>
      </c>
      <c r="X890" s="86"/>
      <c r="Y890" s="9"/>
      <c r="Z890" s="1000">
        <f t="shared" si="33"/>
        <v>6</v>
      </c>
      <c r="AA890" s="9"/>
      <c r="AB890" s="51"/>
      <c r="AC890" s="50"/>
      <c r="AD890" s="1010"/>
      <c r="AE890" s="1016"/>
      <c r="AF890" s="1032"/>
    </row>
    <row r="891" spans="1:32">
      <c r="A891" s="28"/>
      <c r="B891" s="28"/>
      <c r="C891" s="27"/>
      <c r="D891" s="28"/>
      <c r="E891" s="27"/>
      <c r="F891" s="1251"/>
      <c r="G891" s="25"/>
      <c r="H891" s="51"/>
      <c r="I891" s="1243"/>
      <c r="J891" s="1245"/>
      <c r="K891" s="1248"/>
      <c r="L891" s="1018"/>
      <c r="M891" s="1005"/>
      <c r="N891" s="25"/>
      <c r="O891" s="1163"/>
      <c r="P891" s="1126"/>
      <c r="Q891" s="1133"/>
      <c r="R891" s="9"/>
      <c r="S891" s="9"/>
      <c r="T891" s="86"/>
      <c r="U891" s="1005">
        <v>17</v>
      </c>
      <c r="V891" s="86" t="s">
        <v>50</v>
      </c>
      <c r="W891" s="9">
        <v>15</v>
      </c>
      <c r="X891" s="86"/>
      <c r="Y891" s="9">
        <v>20</v>
      </c>
      <c r="Z891" s="1000">
        <f t="shared" si="33"/>
        <v>35</v>
      </c>
      <c r="AA891" s="9"/>
      <c r="AB891" s="51"/>
      <c r="AC891" s="50"/>
      <c r="AD891" s="1010"/>
      <c r="AE891" s="1016"/>
      <c r="AF891" s="1032"/>
    </row>
    <row r="892" spans="1:32">
      <c r="A892" s="28"/>
      <c r="B892" s="28"/>
      <c r="C892" s="27"/>
      <c r="D892" s="28"/>
      <c r="E892" s="27"/>
      <c r="F892" s="1251"/>
      <c r="G892" s="25"/>
      <c r="H892" s="51"/>
      <c r="I892" s="1243"/>
      <c r="J892" s="1245"/>
      <c r="K892" s="1248"/>
      <c r="L892" s="1018"/>
      <c r="M892" s="1005"/>
      <c r="N892" s="25"/>
      <c r="O892" s="1163"/>
      <c r="P892" s="1126"/>
      <c r="Q892" s="1133"/>
      <c r="R892" s="9"/>
      <c r="S892" s="9"/>
      <c r="T892" s="86"/>
      <c r="U892" s="1005">
        <v>18</v>
      </c>
      <c r="V892" s="86" t="s">
        <v>145</v>
      </c>
      <c r="W892" s="9"/>
      <c r="X892" s="86">
        <v>2</v>
      </c>
      <c r="Y892" s="9"/>
      <c r="Z892" s="1000">
        <f t="shared" si="33"/>
        <v>2</v>
      </c>
      <c r="AA892" s="9"/>
      <c r="AB892" s="51"/>
      <c r="AC892" s="50"/>
      <c r="AD892" s="1010"/>
      <c r="AE892" s="1016"/>
      <c r="AF892" s="1032"/>
    </row>
    <row r="893" spans="1:32">
      <c r="A893" s="28"/>
      <c r="B893" s="28"/>
      <c r="C893" s="27"/>
      <c r="D893" s="28"/>
      <c r="E893" s="27"/>
      <c r="F893" s="1251"/>
      <c r="G893" s="25"/>
      <c r="H893" s="51"/>
      <c r="I893" s="1243"/>
      <c r="J893" s="1245"/>
      <c r="K893" s="1248"/>
      <c r="L893" s="1018"/>
      <c r="M893" s="1005"/>
      <c r="N893" s="25"/>
      <c r="O893" s="1163"/>
      <c r="P893" s="1126"/>
      <c r="Q893" s="1133"/>
      <c r="R893" s="9"/>
      <c r="S893" s="9"/>
      <c r="T893" s="86"/>
      <c r="U893" s="1005">
        <v>19</v>
      </c>
      <c r="V893" s="86" t="s">
        <v>1720</v>
      </c>
      <c r="W893" s="9"/>
      <c r="X893" s="86"/>
      <c r="Y893" s="9">
        <v>2</v>
      </c>
      <c r="Z893" s="1000">
        <f t="shared" si="33"/>
        <v>2</v>
      </c>
      <c r="AA893" s="9"/>
      <c r="AB893" s="51"/>
      <c r="AC893" s="50"/>
      <c r="AD893" s="1010"/>
      <c r="AE893" s="1016"/>
      <c r="AF893" s="1032"/>
    </row>
    <row r="894" spans="1:32">
      <c r="A894" s="28"/>
      <c r="B894" s="28"/>
      <c r="C894" s="27"/>
      <c r="D894" s="28"/>
      <c r="E894" s="27"/>
      <c r="F894" s="1251"/>
      <c r="G894" s="25"/>
      <c r="H894" s="51"/>
      <c r="I894" s="1243"/>
      <c r="J894" s="1245"/>
      <c r="K894" s="1248"/>
      <c r="L894" s="1018"/>
      <c r="M894" s="1005"/>
      <c r="N894" s="25"/>
      <c r="O894" s="1163"/>
      <c r="P894" s="1126"/>
      <c r="Q894" s="1133"/>
      <c r="R894" s="9"/>
      <c r="S894" s="9"/>
      <c r="T894" s="86"/>
      <c r="U894" s="1005">
        <v>20</v>
      </c>
      <c r="V894" s="86" t="s">
        <v>273</v>
      </c>
      <c r="W894" s="9">
        <v>2</v>
      </c>
      <c r="X894" s="86"/>
      <c r="Y894" s="9"/>
      <c r="Z894" s="1000">
        <f t="shared" si="33"/>
        <v>2</v>
      </c>
      <c r="AA894" s="9"/>
      <c r="AB894" s="51"/>
      <c r="AC894" s="50"/>
      <c r="AD894" s="1010"/>
      <c r="AE894" s="1016"/>
      <c r="AF894" s="1032"/>
    </row>
    <row r="895" spans="1:32">
      <c r="A895" s="28"/>
      <c r="B895" s="28"/>
      <c r="C895" s="27"/>
      <c r="D895" s="28"/>
      <c r="E895" s="27"/>
      <c r="F895" s="1251"/>
      <c r="G895" s="25"/>
      <c r="H895" s="51"/>
      <c r="I895" s="1243"/>
      <c r="J895" s="1245"/>
      <c r="K895" s="1248"/>
      <c r="L895" s="1018"/>
      <c r="M895" s="1005"/>
      <c r="N895" s="25"/>
      <c r="O895" s="1163"/>
      <c r="P895" s="1126"/>
      <c r="Q895" s="1133"/>
      <c r="R895" s="9"/>
      <c r="S895" s="9"/>
      <c r="T895" s="86"/>
      <c r="U895" s="1005">
        <v>21</v>
      </c>
      <c r="V895" s="86" t="s">
        <v>6</v>
      </c>
      <c r="W895" s="9">
        <v>4</v>
      </c>
      <c r="X895" s="86"/>
      <c r="Y895" s="9"/>
      <c r="Z895" s="1000">
        <f t="shared" si="33"/>
        <v>4</v>
      </c>
      <c r="AA895" s="9"/>
      <c r="AB895" s="51"/>
      <c r="AC895" s="50"/>
      <c r="AD895" s="1010"/>
      <c r="AE895" s="1016"/>
      <c r="AF895" s="1032"/>
    </row>
    <row r="896" spans="1:32">
      <c r="A896" s="21"/>
      <c r="B896" s="18"/>
      <c r="C896" s="20"/>
      <c r="D896" s="18"/>
      <c r="E896" s="20"/>
      <c r="F896" s="1260"/>
      <c r="G896" s="18"/>
      <c r="H896" s="48"/>
      <c r="I896" s="1259"/>
      <c r="J896" s="1246"/>
      <c r="K896" s="1249"/>
      <c r="L896" s="1019"/>
      <c r="M896" s="1007"/>
      <c r="N896" s="18"/>
      <c r="O896" s="1161"/>
      <c r="P896" s="1127"/>
      <c r="Q896" s="1134"/>
      <c r="R896" s="11"/>
      <c r="S896" s="11"/>
      <c r="T896" s="102"/>
      <c r="U896" s="11"/>
      <c r="V896" s="102"/>
      <c r="W896" s="11"/>
      <c r="X896" s="102"/>
      <c r="Y896" s="11"/>
      <c r="Z896" s="1001"/>
      <c r="AA896" s="11"/>
      <c r="AB896" s="48"/>
      <c r="AC896" s="47"/>
      <c r="AD896" s="1011"/>
      <c r="AE896" s="1017"/>
      <c r="AF896" s="1033"/>
    </row>
    <row r="897" spans="1:32" ht="27.6">
      <c r="A897" s="46">
        <v>70</v>
      </c>
      <c r="B897" s="45" t="s">
        <v>25</v>
      </c>
      <c r="C897" s="44" t="s">
        <v>1719</v>
      </c>
      <c r="D897" s="45"/>
      <c r="E897" s="44"/>
      <c r="F897" s="1250" t="s">
        <v>1718</v>
      </c>
      <c r="G897" s="43" t="s">
        <v>25</v>
      </c>
      <c r="H897" s="82" t="s">
        <v>1614</v>
      </c>
      <c r="I897" s="1278">
        <v>514</v>
      </c>
      <c r="J897" s="1244" t="s">
        <v>41</v>
      </c>
      <c r="K897" s="1247" t="s">
        <v>1717</v>
      </c>
      <c r="L897" s="1268" t="s">
        <v>46</v>
      </c>
      <c r="M897" s="1261" t="s">
        <v>46</v>
      </c>
      <c r="N897" s="38" t="s">
        <v>25</v>
      </c>
      <c r="O897" s="1160" t="s">
        <v>26</v>
      </c>
      <c r="P897" s="1125"/>
      <c r="Q897" s="992">
        <v>130.5</v>
      </c>
      <c r="R897" s="85"/>
      <c r="S897" s="9" t="s">
        <v>15</v>
      </c>
      <c r="T897" s="866">
        <v>8</v>
      </c>
      <c r="U897" s="1004">
        <v>1</v>
      </c>
      <c r="V897" s="866" t="s">
        <v>349</v>
      </c>
      <c r="W897" s="1004">
        <v>1</v>
      </c>
      <c r="X897" s="866"/>
      <c r="Y897" s="35"/>
      <c r="Z897" s="30">
        <f t="shared" ref="Z897:Z904" si="34">SUM(W897:Y897)</f>
        <v>1</v>
      </c>
      <c r="AA897" s="85"/>
      <c r="AB897" s="82"/>
      <c r="AC897" s="81"/>
      <c r="AD897" s="1262"/>
      <c r="AE897" s="1264"/>
      <c r="AF897" s="1266"/>
    </row>
    <row r="898" spans="1:32">
      <c r="A898" s="28"/>
      <c r="B898" s="25" t="s">
        <v>16</v>
      </c>
      <c r="C898" s="24" t="s">
        <v>1716</v>
      </c>
      <c r="D898" s="25"/>
      <c r="E898" s="24"/>
      <c r="F898" s="1251"/>
      <c r="G898" s="25" t="s">
        <v>16</v>
      </c>
      <c r="H898" s="9" t="s">
        <v>22</v>
      </c>
      <c r="I898" s="1243"/>
      <c r="J898" s="1245"/>
      <c r="K898" s="1248"/>
      <c r="L898" s="1269"/>
      <c r="M898" s="1245"/>
      <c r="N898" s="25" t="s">
        <v>16</v>
      </c>
      <c r="O898" s="104" t="s">
        <v>21</v>
      </c>
      <c r="P898" s="1126"/>
      <c r="Q898" s="1133">
        <v>22.5</v>
      </c>
      <c r="R898" s="9"/>
      <c r="S898" s="9"/>
      <c r="T898" s="132"/>
      <c r="U898" s="1037">
        <v>2</v>
      </c>
      <c r="V898" s="71" t="s">
        <v>145</v>
      </c>
      <c r="W898" s="91">
        <v>1</v>
      </c>
      <c r="X898" s="30"/>
      <c r="Y898" s="91"/>
      <c r="Z898" s="30">
        <f t="shared" si="34"/>
        <v>1</v>
      </c>
      <c r="AA898" s="9"/>
      <c r="AB898" s="68"/>
      <c r="AC898" s="50"/>
      <c r="AD898" s="1263"/>
      <c r="AE898" s="1265"/>
      <c r="AF898" s="1267"/>
    </row>
    <row r="899" spans="1:32">
      <c r="A899" s="28"/>
      <c r="B899" s="25" t="s">
        <v>18</v>
      </c>
      <c r="C899" s="29" t="s">
        <v>1715</v>
      </c>
      <c r="D899" s="25"/>
      <c r="E899" s="29"/>
      <c r="F899" s="1251"/>
      <c r="G899" s="25" t="s">
        <v>18</v>
      </c>
      <c r="H899" s="9" t="s">
        <v>19</v>
      </c>
      <c r="I899" s="1243"/>
      <c r="J899" s="1245"/>
      <c r="K899" s="1248"/>
      <c r="L899" s="1269"/>
      <c r="M899" s="1245"/>
      <c r="N899" s="25" t="s">
        <v>18</v>
      </c>
      <c r="O899" s="1163" t="s">
        <v>1714</v>
      </c>
      <c r="P899" s="1126"/>
      <c r="Q899" s="1133">
        <v>37</v>
      </c>
      <c r="R899" s="9"/>
      <c r="S899" s="9"/>
      <c r="T899" s="1255"/>
      <c r="U899" s="1037">
        <v>3</v>
      </c>
      <c r="V899" s="32" t="s">
        <v>823</v>
      </c>
      <c r="W899" s="1005"/>
      <c r="X899" s="1000">
        <v>10</v>
      </c>
      <c r="Y899" s="1005"/>
      <c r="Z899" s="30">
        <f t="shared" si="34"/>
        <v>10</v>
      </c>
      <c r="AA899" s="9"/>
      <c r="AB899" s="68"/>
      <c r="AC899" s="50"/>
      <c r="AD899" s="1263"/>
      <c r="AE899" s="1265"/>
      <c r="AF899" s="1267"/>
    </row>
    <row r="900" spans="1:32" ht="41.4">
      <c r="A900" s="28"/>
      <c r="B900" s="25" t="s">
        <v>12</v>
      </c>
      <c r="C900" s="27" t="s">
        <v>215</v>
      </c>
      <c r="D900" s="25"/>
      <c r="E900" s="27"/>
      <c r="F900" s="1251"/>
      <c r="G900" s="25"/>
      <c r="H900" s="51"/>
      <c r="I900" s="1243"/>
      <c r="J900" s="1245"/>
      <c r="K900" s="1248"/>
      <c r="L900" s="1269"/>
      <c r="M900" s="1245"/>
      <c r="N900" s="25" t="s">
        <v>12</v>
      </c>
      <c r="O900" s="1163" t="s">
        <v>1115</v>
      </c>
      <c r="P900" s="1126"/>
      <c r="Q900" s="1133">
        <v>3.9</v>
      </c>
      <c r="R900" s="9"/>
      <c r="S900" s="9"/>
      <c r="T900" s="1255"/>
      <c r="U900" s="1037">
        <v>4</v>
      </c>
      <c r="V900" s="32" t="s">
        <v>86</v>
      </c>
      <c r="W900" s="1005">
        <v>1</v>
      </c>
      <c r="X900" s="1000"/>
      <c r="Y900" s="1005"/>
      <c r="Z900" s="30">
        <f t="shared" si="34"/>
        <v>1</v>
      </c>
      <c r="AA900" s="9"/>
      <c r="AB900" s="68"/>
      <c r="AC900" s="50"/>
      <c r="AD900" s="1263"/>
      <c r="AE900" s="1265"/>
      <c r="AF900" s="1267"/>
    </row>
    <row r="901" spans="1:32">
      <c r="A901" s="28"/>
      <c r="B901" s="25" t="s">
        <v>8</v>
      </c>
      <c r="C901" s="27" t="s">
        <v>1713</v>
      </c>
      <c r="D901" s="25"/>
      <c r="E901" s="27"/>
      <c r="F901" s="1251"/>
      <c r="G901" s="25"/>
      <c r="H901" s="51"/>
      <c r="I901" s="1243"/>
      <c r="J901" s="1245"/>
      <c r="K901" s="1248"/>
      <c r="L901" s="1269"/>
      <c r="M901" s="1245"/>
      <c r="N901" s="25" t="s">
        <v>8</v>
      </c>
      <c r="O901" s="104" t="s">
        <v>17</v>
      </c>
      <c r="P901" s="1126">
        <v>1</v>
      </c>
      <c r="Q901" s="1133"/>
      <c r="R901" s="9"/>
      <c r="S901" s="9"/>
      <c r="T901" s="1255"/>
      <c r="U901" s="1037">
        <v>5</v>
      </c>
      <c r="V901" s="32" t="s">
        <v>232</v>
      </c>
      <c r="W901" s="1005">
        <v>5</v>
      </c>
      <c r="X901" s="1000"/>
      <c r="Y901" s="1005"/>
      <c r="Z901" s="30">
        <f t="shared" si="34"/>
        <v>5</v>
      </c>
      <c r="AA901" s="9"/>
      <c r="AB901" s="68"/>
      <c r="AC901" s="50"/>
      <c r="AD901" s="1263"/>
      <c r="AE901" s="1265"/>
      <c r="AF901" s="1267"/>
    </row>
    <row r="902" spans="1:32">
      <c r="A902" s="28"/>
      <c r="B902" s="25"/>
      <c r="C902" s="27"/>
      <c r="D902" s="25"/>
      <c r="E902" s="27"/>
      <c r="F902" s="1251"/>
      <c r="G902" s="25"/>
      <c r="H902" s="51"/>
      <c r="I902" s="1243"/>
      <c r="J902" s="1245"/>
      <c r="K902" s="1248"/>
      <c r="L902" s="1269"/>
      <c r="M902" s="1245"/>
      <c r="N902" s="25" t="s">
        <v>57</v>
      </c>
      <c r="O902" s="104" t="s">
        <v>11</v>
      </c>
      <c r="P902" s="1126">
        <v>1</v>
      </c>
      <c r="Q902" s="1133"/>
      <c r="R902" s="9"/>
      <c r="S902" s="9"/>
      <c r="T902" s="1255"/>
      <c r="U902" s="1037">
        <v>6</v>
      </c>
      <c r="V902" s="32" t="s">
        <v>84</v>
      </c>
      <c r="W902" s="1005">
        <v>50</v>
      </c>
      <c r="X902" s="1000"/>
      <c r="Y902" s="1005"/>
      <c r="Z902" s="30">
        <f t="shared" si="34"/>
        <v>50</v>
      </c>
      <c r="AA902" s="9"/>
      <c r="AB902" s="68"/>
      <c r="AC902" s="50"/>
      <c r="AD902" s="1263"/>
      <c r="AE902" s="1265"/>
      <c r="AF902" s="1267"/>
    </row>
    <row r="903" spans="1:32">
      <c r="A903" s="28"/>
      <c r="B903" s="25"/>
      <c r="C903" s="27"/>
      <c r="D903" s="25"/>
      <c r="E903" s="27"/>
      <c r="F903" s="1251"/>
      <c r="G903" s="25"/>
      <c r="H903" s="51"/>
      <c r="I903" s="1243"/>
      <c r="J903" s="1245"/>
      <c r="K903" s="1248"/>
      <c r="L903" s="1269"/>
      <c r="M903" s="1245"/>
      <c r="N903" s="25" t="s">
        <v>55</v>
      </c>
      <c r="O903" s="104" t="s">
        <v>180</v>
      </c>
      <c r="P903" s="1126"/>
      <c r="Q903" s="1133">
        <v>90.7</v>
      </c>
      <c r="R903" s="9"/>
      <c r="S903" s="9"/>
      <c r="T903" s="1255"/>
      <c r="U903" s="1037">
        <v>7</v>
      </c>
      <c r="V903" s="32" t="s">
        <v>86</v>
      </c>
      <c r="W903" s="1005">
        <v>15</v>
      </c>
      <c r="X903" s="1000"/>
      <c r="Y903" s="1005"/>
      <c r="Z903" s="30">
        <f t="shared" si="34"/>
        <v>15</v>
      </c>
      <c r="AA903" s="9"/>
      <c r="AB903" s="68"/>
      <c r="AC903" s="50"/>
      <c r="AD903" s="1263"/>
      <c r="AE903" s="1265"/>
      <c r="AF903" s="1267"/>
    </row>
    <row r="904" spans="1:32" ht="27.6">
      <c r="A904" s="28"/>
      <c r="B904" s="25"/>
      <c r="C904" s="27"/>
      <c r="D904" s="25"/>
      <c r="E904" s="27"/>
      <c r="F904" s="1251"/>
      <c r="G904" s="25"/>
      <c r="H904" s="51"/>
      <c r="I904" s="1243"/>
      <c r="J904" s="1245"/>
      <c r="K904" s="1248"/>
      <c r="L904" s="1269"/>
      <c r="M904" s="1245"/>
      <c r="N904" s="25" t="s">
        <v>53</v>
      </c>
      <c r="O904" s="104" t="s">
        <v>196</v>
      </c>
      <c r="P904" s="1126"/>
      <c r="Q904" s="1133">
        <v>32.5</v>
      </c>
      <c r="R904" s="9"/>
      <c r="S904" s="9"/>
      <c r="T904" s="1255"/>
      <c r="U904" s="1037">
        <v>8</v>
      </c>
      <c r="V904" s="32" t="s">
        <v>841</v>
      </c>
      <c r="W904" s="1005">
        <v>3</v>
      </c>
      <c r="X904" s="1000"/>
      <c r="Y904" s="1005"/>
      <c r="Z904" s="30">
        <f t="shared" si="34"/>
        <v>3</v>
      </c>
      <c r="AA904" s="9"/>
      <c r="AB904" s="68"/>
      <c r="AC904" s="50"/>
      <c r="AD904" s="1263"/>
      <c r="AE904" s="1265"/>
      <c r="AF904" s="1267"/>
    </row>
    <row r="905" spans="1:32">
      <c r="A905" s="21"/>
      <c r="B905" s="18"/>
      <c r="C905" s="20"/>
      <c r="D905" s="18"/>
      <c r="E905" s="20"/>
      <c r="F905" s="1260"/>
      <c r="G905" s="18"/>
      <c r="H905" s="48"/>
      <c r="I905" s="1259"/>
      <c r="J905" s="1246"/>
      <c r="K905" s="1249"/>
      <c r="L905" s="1270"/>
      <c r="M905" s="1246"/>
      <c r="N905" s="18"/>
      <c r="O905" s="1167"/>
      <c r="P905" s="1127"/>
      <c r="Q905" s="1134"/>
      <c r="R905" s="11"/>
      <c r="S905" s="11"/>
      <c r="T905" s="1258"/>
      <c r="U905" s="14"/>
      <c r="V905" s="13"/>
      <c r="W905" s="1007"/>
      <c r="X905" s="1001"/>
      <c r="Y905" s="1007"/>
      <c r="Z905" s="12"/>
      <c r="AA905" s="11"/>
      <c r="AB905" s="76"/>
      <c r="AC905" s="47"/>
      <c r="AD905" s="1273"/>
      <c r="AE905" s="1271"/>
      <c r="AF905" s="1272"/>
    </row>
    <row r="906" spans="1:32" ht="27.6">
      <c r="A906" s="75">
        <v>71</v>
      </c>
      <c r="B906" s="73" t="s">
        <v>25</v>
      </c>
      <c r="C906" s="29" t="s">
        <v>1712</v>
      </c>
      <c r="D906" s="73"/>
      <c r="E906" s="29"/>
      <c r="F906" s="1250" t="s">
        <v>1711</v>
      </c>
      <c r="G906" s="74" t="s">
        <v>25</v>
      </c>
      <c r="H906" s="82" t="s">
        <v>1614</v>
      </c>
      <c r="I906" s="1278">
        <v>310</v>
      </c>
      <c r="J906" s="1244" t="s">
        <v>41</v>
      </c>
      <c r="K906" s="1247" t="s">
        <v>1710</v>
      </c>
      <c r="L906" s="1018"/>
      <c r="M906" s="1005"/>
      <c r="N906" s="38" t="s">
        <v>25</v>
      </c>
      <c r="O906" s="1160" t="s">
        <v>26</v>
      </c>
      <c r="P906" s="1126"/>
      <c r="Q906" s="1133">
        <v>97.5</v>
      </c>
      <c r="R906" s="9"/>
      <c r="S906" s="9" t="s">
        <v>15</v>
      </c>
      <c r="T906" s="86">
        <v>6</v>
      </c>
      <c r="U906" s="1005">
        <v>1</v>
      </c>
      <c r="V906" s="86" t="s">
        <v>823</v>
      </c>
      <c r="W906" s="9"/>
      <c r="X906" s="86">
        <v>10</v>
      </c>
      <c r="Y906" s="35"/>
      <c r="Z906" s="999">
        <f t="shared" ref="Z906:Z911" si="35">SUM(W906:Y906)</f>
        <v>10</v>
      </c>
      <c r="AA906" s="9"/>
      <c r="AB906" s="51"/>
      <c r="AC906" s="50"/>
      <c r="AD906" s="1010"/>
      <c r="AE906" s="1016"/>
      <c r="AF906" s="1032"/>
    </row>
    <row r="907" spans="1:32">
      <c r="A907" s="28"/>
      <c r="B907" s="25" t="s">
        <v>16</v>
      </c>
      <c r="C907" s="24" t="s">
        <v>1709</v>
      </c>
      <c r="D907" s="25"/>
      <c r="E907" s="24"/>
      <c r="F907" s="1251"/>
      <c r="G907" s="25" t="s">
        <v>16</v>
      </c>
      <c r="H907" s="9" t="s">
        <v>22</v>
      </c>
      <c r="I907" s="1243"/>
      <c r="J907" s="1245"/>
      <c r="K907" s="1248"/>
      <c r="L907" s="1018"/>
      <c r="M907" s="1005"/>
      <c r="N907" s="25" t="s">
        <v>16</v>
      </c>
      <c r="O907" s="104" t="s">
        <v>21</v>
      </c>
      <c r="P907" s="1126"/>
      <c r="Q907" s="1133">
        <v>11</v>
      </c>
      <c r="R907" s="9"/>
      <c r="S907" s="9"/>
      <c r="T907" s="1000"/>
      <c r="U907" s="1005">
        <v>2</v>
      </c>
      <c r="V907" s="32" t="s">
        <v>232</v>
      </c>
      <c r="W907" s="1005">
        <v>525</v>
      </c>
      <c r="X907" s="1000"/>
      <c r="Y907" s="1005"/>
      <c r="Z907" s="1000">
        <f t="shared" si="35"/>
        <v>525</v>
      </c>
      <c r="AA907" s="9"/>
      <c r="AB907" s="51"/>
      <c r="AC907" s="50"/>
      <c r="AD907" s="1010"/>
      <c r="AE907" s="1016"/>
      <c r="AF907" s="1032"/>
    </row>
    <row r="908" spans="1:32">
      <c r="A908" s="28"/>
      <c r="B908" s="25" t="s">
        <v>18</v>
      </c>
      <c r="C908" s="29" t="s">
        <v>127</v>
      </c>
      <c r="D908" s="25"/>
      <c r="E908" s="29"/>
      <c r="F908" s="1251"/>
      <c r="G908" s="25" t="s">
        <v>18</v>
      </c>
      <c r="H908" s="9" t="s">
        <v>19</v>
      </c>
      <c r="I908" s="1243"/>
      <c r="J908" s="1245"/>
      <c r="K908" s="1248"/>
      <c r="L908" s="1018"/>
      <c r="M908" s="1005"/>
      <c r="N908" s="25" t="s">
        <v>18</v>
      </c>
      <c r="O908" s="1163" t="s">
        <v>62</v>
      </c>
      <c r="P908" s="1126"/>
      <c r="Q908" s="1133">
        <v>53</v>
      </c>
      <c r="R908" s="9"/>
      <c r="S908" s="9"/>
      <c r="T908" s="1000"/>
      <c r="U908" s="1005">
        <v>3</v>
      </c>
      <c r="V908" s="32" t="s">
        <v>147</v>
      </c>
      <c r="W908" s="1005"/>
      <c r="X908" s="1000">
        <v>15</v>
      </c>
      <c r="Y908" s="1005"/>
      <c r="Z908" s="1000">
        <f t="shared" si="35"/>
        <v>15</v>
      </c>
      <c r="AA908" s="9"/>
      <c r="AB908" s="51"/>
      <c r="AC908" s="50"/>
      <c r="AD908" s="1010"/>
      <c r="AE908" s="1016"/>
      <c r="AF908" s="1032"/>
    </row>
    <row r="909" spans="1:32" ht="41.4">
      <c r="A909" s="28"/>
      <c r="B909" s="28" t="s">
        <v>12</v>
      </c>
      <c r="C909" s="27" t="s">
        <v>215</v>
      </c>
      <c r="D909" s="28"/>
      <c r="E909" s="27"/>
      <c r="F909" s="1251"/>
      <c r="G909" s="25"/>
      <c r="H909" s="51"/>
      <c r="I909" s="1243"/>
      <c r="J909" s="1245"/>
      <c r="K909" s="1248"/>
      <c r="L909" s="1018"/>
      <c r="M909" s="1005"/>
      <c r="N909" s="25" t="s">
        <v>12</v>
      </c>
      <c r="O909" s="104" t="s">
        <v>204</v>
      </c>
      <c r="P909" s="1126"/>
      <c r="Q909" s="1133">
        <v>15.75</v>
      </c>
      <c r="R909" s="9"/>
      <c r="S909" s="9"/>
      <c r="T909" s="1000"/>
      <c r="U909" s="1005">
        <v>4</v>
      </c>
      <c r="V909" s="32" t="s">
        <v>140</v>
      </c>
      <c r="W909" s="1005"/>
      <c r="X909" s="1000">
        <v>5</v>
      </c>
      <c r="Y909" s="1005"/>
      <c r="Z909" s="1000">
        <f t="shared" si="35"/>
        <v>5</v>
      </c>
      <c r="AA909" s="9"/>
      <c r="AB909" s="51"/>
      <c r="AC909" s="50"/>
      <c r="AD909" s="1010"/>
      <c r="AE909" s="1016"/>
      <c r="AF909" s="1032"/>
    </row>
    <row r="910" spans="1:32">
      <c r="A910" s="28"/>
      <c r="B910" s="28" t="s">
        <v>8</v>
      </c>
      <c r="C910" s="27" t="s">
        <v>1708</v>
      </c>
      <c r="D910" s="28"/>
      <c r="E910" s="27"/>
      <c r="F910" s="1251"/>
      <c r="G910" s="25"/>
      <c r="H910" s="51"/>
      <c r="I910" s="1243"/>
      <c r="J910" s="1245"/>
      <c r="K910" s="1248"/>
      <c r="L910" s="1018"/>
      <c r="M910" s="1005"/>
      <c r="N910" s="25" t="s">
        <v>8</v>
      </c>
      <c r="O910" s="104" t="s">
        <v>17</v>
      </c>
      <c r="P910" s="1126">
        <v>2</v>
      </c>
      <c r="Q910" s="1133"/>
      <c r="R910" s="9"/>
      <c r="S910" s="9"/>
      <c r="T910" s="1000"/>
      <c r="U910" s="1005">
        <v>5</v>
      </c>
      <c r="V910" s="32" t="s">
        <v>1707</v>
      </c>
      <c r="W910" s="1005">
        <v>10</v>
      </c>
      <c r="X910" s="1000"/>
      <c r="Y910" s="1005"/>
      <c r="Z910" s="1000">
        <f t="shared" si="35"/>
        <v>10</v>
      </c>
      <c r="AA910" s="9"/>
      <c r="AB910" s="51"/>
      <c r="AC910" s="50"/>
      <c r="AD910" s="1010"/>
      <c r="AE910" s="1016"/>
      <c r="AF910" s="1032"/>
    </row>
    <row r="911" spans="1:32">
      <c r="A911" s="28"/>
      <c r="B911" s="28"/>
      <c r="C911" s="27"/>
      <c r="D911" s="28"/>
      <c r="E911" s="27"/>
      <c r="F911" s="1251"/>
      <c r="G911" s="25"/>
      <c r="H911" s="51"/>
      <c r="I911" s="1243"/>
      <c r="J911" s="1245"/>
      <c r="K911" s="1248"/>
      <c r="L911" s="1018"/>
      <c r="M911" s="1005"/>
      <c r="N911" s="25" t="s">
        <v>57</v>
      </c>
      <c r="O911" s="104" t="s">
        <v>11</v>
      </c>
      <c r="P911" s="1126">
        <v>2</v>
      </c>
      <c r="Q911" s="1133"/>
      <c r="R911" s="9"/>
      <c r="S911" s="9"/>
      <c r="T911" s="1000"/>
      <c r="U911" s="1005">
        <v>6</v>
      </c>
      <c r="V911" s="32" t="s">
        <v>959</v>
      </c>
      <c r="W911" s="1005">
        <v>10</v>
      </c>
      <c r="X911" s="1000"/>
      <c r="Y911" s="1005"/>
      <c r="Z911" s="1000">
        <f t="shared" si="35"/>
        <v>10</v>
      </c>
      <c r="AA911" s="9"/>
      <c r="AB911" s="51"/>
      <c r="AC911" s="50"/>
      <c r="AD911" s="1010"/>
      <c r="AE911" s="1016"/>
      <c r="AF911" s="1032"/>
    </row>
    <row r="912" spans="1:32" s="1083" customFormat="1">
      <c r="A912" s="21"/>
      <c r="B912" s="18"/>
      <c r="C912" s="20"/>
      <c r="D912" s="18"/>
      <c r="E912" s="20"/>
      <c r="F912" s="1260"/>
      <c r="G912" s="18"/>
      <c r="H912" s="48"/>
      <c r="I912" s="1259"/>
      <c r="J912" s="1246"/>
      <c r="K912" s="1249"/>
      <c r="L912" s="1129"/>
      <c r="M912" s="1127"/>
      <c r="N912" s="18"/>
      <c r="O912" s="1161"/>
      <c r="P912" s="1127"/>
      <c r="Q912" s="1134"/>
      <c r="R912" s="11"/>
      <c r="S912" s="106"/>
      <c r="T912" s="1134"/>
      <c r="U912" s="1127"/>
      <c r="V912" s="1134"/>
      <c r="W912" s="1127"/>
      <c r="X912" s="1134"/>
      <c r="Y912" s="1127"/>
      <c r="Z912" s="1134"/>
      <c r="AA912" s="11"/>
      <c r="AB912" s="48"/>
      <c r="AC912" s="47"/>
      <c r="AD912" s="1142"/>
      <c r="AE912" s="1140"/>
      <c r="AF912" s="1141"/>
    </row>
    <row r="913" spans="1:32" ht="27.6">
      <c r="A913" s="75">
        <v>72</v>
      </c>
      <c r="B913" s="73" t="s">
        <v>25</v>
      </c>
      <c r="C913" s="29" t="s">
        <v>1706</v>
      </c>
      <c r="D913" s="73"/>
      <c r="E913" s="29"/>
      <c r="F913" s="1240" t="s">
        <v>1705</v>
      </c>
      <c r="G913" s="74" t="s">
        <v>25</v>
      </c>
      <c r="H913" s="68" t="s">
        <v>1614</v>
      </c>
      <c r="I913" s="1278">
        <v>576.33500000000004</v>
      </c>
      <c r="J913" s="1244" t="s">
        <v>41</v>
      </c>
      <c r="K913" s="1247" t="s">
        <v>1704</v>
      </c>
      <c r="L913" s="1268" t="s">
        <v>46</v>
      </c>
      <c r="M913" s="1261" t="s">
        <v>46</v>
      </c>
      <c r="N913" s="25" t="s">
        <v>25</v>
      </c>
      <c r="O913" s="104" t="s">
        <v>26</v>
      </c>
      <c r="P913" s="1126">
        <v>1</v>
      </c>
      <c r="Q913" s="1133">
        <v>262</v>
      </c>
      <c r="R913" s="72"/>
      <c r="S913" s="9" t="s">
        <v>15</v>
      </c>
      <c r="T913" s="86">
        <v>8</v>
      </c>
      <c r="U913" s="1126">
        <v>1</v>
      </c>
      <c r="V913" s="86" t="s">
        <v>14</v>
      </c>
      <c r="W913" s="9">
        <v>6</v>
      </c>
      <c r="X913" s="86"/>
      <c r="Y913" s="9">
        <v>6</v>
      </c>
      <c r="Z913" s="1133">
        <f t="shared" ref="Z913:Z920" si="36">SUM(W913:Y913)</f>
        <v>12</v>
      </c>
      <c r="AA913" s="72"/>
      <c r="AB913" s="68"/>
      <c r="AC913" s="50"/>
      <c r="AD913" s="1262"/>
      <c r="AE913" s="1264"/>
      <c r="AF913" s="1266"/>
    </row>
    <row r="914" spans="1:32">
      <c r="A914" s="28"/>
      <c r="B914" s="25" t="s">
        <v>16</v>
      </c>
      <c r="C914" s="24" t="s">
        <v>1703</v>
      </c>
      <c r="D914" s="25"/>
      <c r="E914" s="24"/>
      <c r="F914" s="1241"/>
      <c r="G914" s="25" t="s">
        <v>16</v>
      </c>
      <c r="H914" s="9" t="s">
        <v>22</v>
      </c>
      <c r="I914" s="1243"/>
      <c r="J914" s="1245"/>
      <c r="K914" s="1248"/>
      <c r="L914" s="1269"/>
      <c r="M914" s="1245"/>
      <c r="N914" s="25" t="s">
        <v>16</v>
      </c>
      <c r="O914" s="104" t="s">
        <v>21</v>
      </c>
      <c r="P914" s="1126">
        <v>1</v>
      </c>
      <c r="Q914" s="1133">
        <v>15</v>
      </c>
      <c r="R914" s="9"/>
      <c r="S914" s="9"/>
      <c r="T914" s="86"/>
      <c r="U914" s="1005">
        <v>2</v>
      </c>
      <c r="V914" s="86" t="s">
        <v>140</v>
      </c>
      <c r="W914" s="9"/>
      <c r="X914" s="86"/>
      <c r="Y914" s="9">
        <v>1</v>
      </c>
      <c r="Z914" s="1000">
        <f t="shared" si="36"/>
        <v>1</v>
      </c>
      <c r="AA914" s="9"/>
      <c r="AB914" s="68"/>
      <c r="AC914" s="50"/>
      <c r="AD914" s="1263"/>
      <c r="AE914" s="1265"/>
      <c r="AF914" s="1267"/>
    </row>
    <row r="915" spans="1:32">
      <c r="A915" s="28"/>
      <c r="B915" s="25" t="s">
        <v>18</v>
      </c>
      <c r="C915" s="29" t="s">
        <v>127</v>
      </c>
      <c r="D915" s="25"/>
      <c r="E915" s="29"/>
      <c r="F915" s="1241"/>
      <c r="G915" s="25" t="s">
        <v>18</v>
      </c>
      <c r="H915" s="9" t="s">
        <v>19</v>
      </c>
      <c r="I915" s="1243"/>
      <c r="J915" s="1245"/>
      <c r="K915" s="1248"/>
      <c r="L915" s="1269"/>
      <c r="M915" s="1245"/>
      <c r="N915" s="25" t="s">
        <v>18</v>
      </c>
      <c r="O915" s="104" t="s">
        <v>17</v>
      </c>
      <c r="P915" s="1126">
        <v>1</v>
      </c>
      <c r="Q915" s="1133"/>
      <c r="R915" s="9"/>
      <c r="S915" s="9"/>
      <c r="T915" s="86"/>
      <c r="U915" s="1005">
        <v>3</v>
      </c>
      <c r="V915" s="86" t="s">
        <v>384</v>
      </c>
      <c r="W915" s="9"/>
      <c r="X915" s="86">
        <v>2</v>
      </c>
      <c r="Y915" s="9"/>
      <c r="Z915" s="1000">
        <f t="shared" si="36"/>
        <v>2</v>
      </c>
      <c r="AA915" s="9"/>
      <c r="AB915" s="68"/>
      <c r="AC915" s="50"/>
      <c r="AD915" s="1263"/>
      <c r="AE915" s="1265"/>
      <c r="AF915" s="1267"/>
    </row>
    <row r="916" spans="1:32" ht="41.4">
      <c r="A916" s="28"/>
      <c r="B916" s="28" t="s">
        <v>12</v>
      </c>
      <c r="C916" s="27" t="s">
        <v>101</v>
      </c>
      <c r="D916" s="25"/>
      <c r="E916" s="27"/>
      <c r="F916" s="1241"/>
      <c r="G916" s="25"/>
      <c r="H916" s="51"/>
      <c r="I916" s="1243"/>
      <c r="J916" s="1245"/>
      <c r="K916" s="1248"/>
      <c r="L916" s="1269"/>
      <c r="M916" s="1245"/>
      <c r="N916" s="25" t="s">
        <v>12</v>
      </c>
      <c r="O916" s="104" t="s">
        <v>11</v>
      </c>
      <c r="P916" s="1126">
        <v>1</v>
      </c>
      <c r="Q916" s="1133"/>
      <c r="R916" s="9"/>
      <c r="S916" s="9"/>
      <c r="T916" s="86"/>
      <c r="U916" s="1005">
        <v>4</v>
      </c>
      <c r="V916" s="86" t="s">
        <v>3</v>
      </c>
      <c r="W916" s="9">
        <v>2</v>
      </c>
      <c r="X916" s="86"/>
      <c r="Y916" s="9"/>
      <c r="Z916" s="1000">
        <f t="shared" si="36"/>
        <v>2</v>
      </c>
      <c r="AA916" s="9"/>
      <c r="AB916" s="8"/>
      <c r="AC916" s="1000"/>
      <c r="AD916" s="1263"/>
      <c r="AE916" s="1265"/>
      <c r="AF916" s="1267"/>
    </row>
    <row r="917" spans="1:32" ht="27.6">
      <c r="A917" s="28"/>
      <c r="B917" s="28" t="s">
        <v>8</v>
      </c>
      <c r="C917" s="27" t="s">
        <v>1702</v>
      </c>
      <c r="D917" s="25"/>
      <c r="E917" s="27"/>
      <c r="F917" s="1241"/>
      <c r="G917" s="25"/>
      <c r="H917" s="51"/>
      <c r="I917" s="1243"/>
      <c r="J917" s="1245"/>
      <c r="K917" s="1248"/>
      <c r="L917" s="1269"/>
      <c r="M917" s="1245"/>
      <c r="N917" s="25" t="s">
        <v>8</v>
      </c>
      <c r="O917" s="104" t="s">
        <v>1736</v>
      </c>
      <c r="P917" s="1126">
        <v>1</v>
      </c>
      <c r="Q917" s="1133">
        <v>118</v>
      </c>
      <c r="R917" s="9"/>
      <c r="S917" s="9"/>
      <c r="T917" s="86"/>
      <c r="U917" s="1005">
        <v>5</v>
      </c>
      <c r="V917" s="86" t="s">
        <v>823</v>
      </c>
      <c r="W917" s="9"/>
      <c r="X917" s="86"/>
      <c r="Y917" s="9">
        <v>17</v>
      </c>
      <c r="Z917" s="1000">
        <f t="shared" si="36"/>
        <v>17</v>
      </c>
      <c r="AA917" s="9"/>
      <c r="AB917" s="8"/>
      <c r="AC917" s="1000"/>
      <c r="AD917" s="1263"/>
      <c r="AE917" s="1265"/>
      <c r="AF917" s="1267"/>
    </row>
    <row r="918" spans="1:32">
      <c r="A918" s="28"/>
      <c r="B918" s="28"/>
      <c r="C918" s="27"/>
      <c r="D918" s="25"/>
      <c r="E918" s="27"/>
      <c r="F918" s="1241"/>
      <c r="G918" s="25"/>
      <c r="H918" s="51"/>
      <c r="I918" s="1243"/>
      <c r="J918" s="1245"/>
      <c r="K918" s="1248"/>
      <c r="L918" s="1269"/>
      <c r="M918" s="1245"/>
      <c r="N918" s="25"/>
      <c r="O918" s="1164"/>
      <c r="P918" s="1185"/>
      <c r="Q918" s="1185"/>
      <c r="R918" s="9"/>
      <c r="S918" s="9"/>
      <c r="T918" s="86"/>
      <c r="U918" s="1005">
        <v>6</v>
      </c>
      <c r="V918" s="86" t="s">
        <v>1701</v>
      </c>
      <c r="W918" s="9">
        <v>14</v>
      </c>
      <c r="X918" s="86"/>
      <c r="Y918" s="9"/>
      <c r="Z918" s="1000">
        <f t="shared" si="36"/>
        <v>14</v>
      </c>
      <c r="AA918" s="9"/>
      <c r="AB918" s="8"/>
      <c r="AC918" s="1000"/>
      <c r="AD918" s="1263"/>
      <c r="AE918" s="1265"/>
      <c r="AF918" s="1267"/>
    </row>
    <row r="919" spans="1:32">
      <c r="A919" s="28"/>
      <c r="B919" s="28"/>
      <c r="C919" s="27"/>
      <c r="D919" s="25"/>
      <c r="E919" s="27"/>
      <c r="F919" s="1241"/>
      <c r="G919" s="25"/>
      <c r="H919" s="51"/>
      <c r="I919" s="1243"/>
      <c r="J919" s="1245"/>
      <c r="K919" s="1248"/>
      <c r="L919" s="1269"/>
      <c r="M919" s="1245"/>
      <c r="N919" s="25"/>
      <c r="O919" s="104"/>
      <c r="P919" s="1126"/>
      <c r="Q919" s="1133"/>
      <c r="R919" s="9"/>
      <c r="S919" s="9"/>
      <c r="T919" s="86"/>
      <c r="U919" s="1005">
        <v>7</v>
      </c>
      <c r="V919" s="86" t="s">
        <v>1700</v>
      </c>
      <c r="W919" s="9">
        <v>2</v>
      </c>
      <c r="X919" s="86"/>
      <c r="Y919" s="9"/>
      <c r="Z919" s="1000">
        <f t="shared" si="36"/>
        <v>2</v>
      </c>
      <c r="AA919" s="9"/>
      <c r="AB919" s="8"/>
      <c r="AC919" s="1000"/>
      <c r="AD919" s="1263"/>
      <c r="AE919" s="1265"/>
      <c r="AF919" s="1267"/>
    </row>
    <row r="920" spans="1:32">
      <c r="A920" s="28"/>
      <c r="B920" s="28"/>
      <c r="C920" s="27"/>
      <c r="D920" s="25"/>
      <c r="E920" s="27"/>
      <c r="F920" s="1241"/>
      <c r="G920" s="25"/>
      <c r="H920" s="51"/>
      <c r="I920" s="1243"/>
      <c r="J920" s="1245"/>
      <c r="K920" s="1248"/>
      <c r="L920" s="1269"/>
      <c r="M920" s="1245"/>
      <c r="N920" s="25"/>
      <c r="O920" s="104"/>
      <c r="P920" s="1126"/>
      <c r="Q920" s="1133"/>
      <c r="R920" s="9"/>
      <c r="S920" s="9"/>
      <c r="T920" s="86"/>
      <c r="U920" s="1005">
        <v>8</v>
      </c>
      <c r="V920" s="86" t="s">
        <v>86</v>
      </c>
      <c r="W920" s="9">
        <v>7</v>
      </c>
      <c r="X920" s="86"/>
      <c r="Y920" s="9"/>
      <c r="Z920" s="1000">
        <f t="shared" si="36"/>
        <v>7</v>
      </c>
      <c r="AA920" s="9"/>
      <c r="AB920" s="8"/>
      <c r="AC920" s="1000"/>
      <c r="AD920" s="1263"/>
      <c r="AE920" s="1265"/>
      <c r="AF920" s="1267"/>
    </row>
    <row r="921" spans="1:32">
      <c r="A921" s="28"/>
      <c r="B921" s="28"/>
      <c r="C921" s="27"/>
      <c r="D921" s="25"/>
      <c r="E921" s="27"/>
      <c r="F921" s="1241"/>
      <c r="G921" s="25"/>
      <c r="H921" s="51"/>
      <c r="I921" s="1243"/>
      <c r="J921" s="1245"/>
      <c r="K921" s="1248"/>
      <c r="L921" s="1269"/>
      <c r="M921" s="1245"/>
      <c r="N921" s="25"/>
      <c r="O921" s="104" t="s">
        <v>701</v>
      </c>
      <c r="P921" s="1126"/>
      <c r="Q921" s="1133"/>
      <c r="R921" s="9"/>
      <c r="S921" s="9"/>
      <c r="T921" s="86"/>
      <c r="U921" s="1005"/>
      <c r="V921" s="86"/>
      <c r="W921" s="9"/>
      <c r="X921" s="86"/>
      <c r="Y921" s="9"/>
      <c r="Z921" s="1000"/>
      <c r="AA921" s="9"/>
      <c r="AB921" s="8"/>
      <c r="AC921" s="1000"/>
      <c r="AD921" s="1263"/>
      <c r="AE921" s="1265"/>
      <c r="AF921" s="1267"/>
    </row>
    <row r="922" spans="1:32" ht="27.6">
      <c r="A922" s="28"/>
      <c r="B922" s="28"/>
      <c r="C922" s="27"/>
      <c r="D922" s="25"/>
      <c r="E922" s="27"/>
      <c r="F922" s="1241"/>
      <c r="G922" s="25"/>
      <c r="H922" s="51"/>
      <c r="I922" s="1243"/>
      <c r="J922" s="1245"/>
      <c r="K922" s="1248"/>
      <c r="L922" s="1269"/>
      <c r="M922" s="1245"/>
      <c r="N922" s="25" t="s">
        <v>25</v>
      </c>
      <c r="O922" s="104" t="s">
        <v>26</v>
      </c>
      <c r="P922" s="1126">
        <v>1</v>
      </c>
      <c r="Q922" s="1133">
        <v>120</v>
      </c>
      <c r="R922" s="9"/>
      <c r="S922" s="9"/>
      <c r="T922" s="86"/>
      <c r="U922" s="1005"/>
      <c r="V922" s="86"/>
      <c r="W922" s="9"/>
      <c r="X922" s="86"/>
      <c r="Y922" s="9"/>
      <c r="Z922" s="1000"/>
      <c r="AA922" s="9"/>
      <c r="AB922" s="8"/>
      <c r="AC922" s="1000"/>
      <c r="AD922" s="1263"/>
      <c r="AE922" s="1265"/>
      <c r="AF922" s="1267"/>
    </row>
    <row r="923" spans="1:32">
      <c r="A923" s="28"/>
      <c r="B923" s="28"/>
      <c r="C923" s="27"/>
      <c r="D923" s="25"/>
      <c r="E923" s="27"/>
      <c r="F923" s="1241"/>
      <c r="G923" s="25"/>
      <c r="H923" s="51"/>
      <c r="I923" s="1243"/>
      <c r="J923" s="1245"/>
      <c r="K923" s="1248"/>
      <c r="L923" s="1269"/>
      <c r="M923" s="1245"/>
      <c r="N923" s="25" t="s">
        <v>16</v>
      </c>
      <c r="O923" s="104" t="s">
        <v>21</v>
      </c>
      <c r="P923" s="1126">
        <v>1</v>
      </c>
      <c r="Q923" s="1133">
        <v>5</v>
      </c>
      <c r="R923" s="9"/>
      <c r="S923" s="9"/>
      <c r="T923" s="86"/>
      <c r="U923" s="1005"/>
      <c r="V923" s="86"/>
      <c r="W923" s="9"/>
      <c r="X923" s="86"/>
      <c r="Y923" s="9"/>
      <c r="Z923" s="1000"/>
      <c r="AA923" s="9"/>
      <c r="AB923" s="8"/>
      <c r="AC923" s="1000"/>
      <c r="AD923" s="1263"/>
      <c r="AE923" s="1265"/>
      <c r="AF923" s="1267"/>
    </row>
    <row r="924" spans="1:32">
      <c r="A924" s="21"/>
      <c r="B924" s="18"/>
      <c r="C924" s="20"/>
      <c r="D924" s="18"/>
      <c r="E924" s="49"/>
      <c r="F924" s="1275"/>
      <c r="G924" s="18"/>
      <c r="H924" s="48"/>
      <c r="I924" s="1259"/>
      <c r="J924" s="1246"/>
      <c r="K924" s="1249"/>
      <c r="L924" s="1270"/>
      <c r="M924" s="1246"/>
      <c r="N924" s="18"/>
      <c r="O924" s="1167"/>
      <c r="P924" s="1127"/>
      <c r="Q924" s="1134"/>
      <c r="R924" s="11"/>
      <c r="S924" s="11"/>
      <c r="T924" s="102"/>
      <c r="U924" s="11"/>
      <c r="V924" s="102"/>
      <c r="W924" s="11"/>
      <c r="X924" s="102"/>
      <c r="Y924" s="11"/>
      <c r="Z924" s="1001"/>
      <c r="AA924" s="11"/>
      <c r="AB924" s="10"/>
      <c r="AC924" s="1001"/>
      <c r="AD924" s="1273"/>
      <c r="AE924" s="1271"/>
      <c r="AF924" s="1272"/>
    </row>
    <row r="925" spans="1:32" ht="27.6">
      <c r="A925" s="75">
        <v>73</v>
      </c>
      <c r="B925" s="73" t="s">
        <v>25</v>
      </c>
      <c r="C925" s="29" t="s">
        <v>1699</v>
      </c>
      <c r="D925" s="73"/>
      <c r="E925" s="29"/>
      <c r="F925" s="1251" t="s">
        <v>1698</v>
      </c>
      <c r="G925" s="74" t="s">
        <v>25</v>
      </c>
      <c r="H925" s="68" t="s">
        <v>1614</v>
      </c>
      <c r="I925" s="1277">
        <v>596.15</v>
      </c>
      <c r="J925" s="1244" t="s">
        <v>41</v>
      </c>
      <c r="K925" s="1248" t="s">
        <v>1697</v>
      </c>
      <c r="L925" s="1268" t="s">
        <v>46</v>
      </c>
      <c r="M925" s="1276" t="s">
        <v>46</v>
      </c>
      <c r="N925" s="38" t="s">
        <v>25</v>
      </c>
      <c r="O925" s="1160" t="s">
        <v>26</v>
      </c>
      <c r="P925" s="1126"/>
      <c r="Q925" s="1133">
        <v>70.23</v>
      </c>
      <c r="R925" s="72"/>
      <c r="S925" s="9" t="s">
        <v>15</v>
      </c>
      <c r="T925" s="86">
        <v>9</v>
      </c>
      <c r="U925" s="1005">
        <v>1</v>
      </c>
      <c r="V925" s="86" t="s">
        <v>349</v>
      </c>
      <c r="W925" s="9">
        <v>2</v>
      </c>
      <c r="X925" s="86"/>
      <c r="Y925" s="9"/>
      <c r="Z925" s="1000">
        <f t="shared" ref="Z925:Z933" si="37">SUM(W925:Y925)</f>
        <v>2</v>
      </c>
      <c r="AA925" s="72"/>
      <c r="AB925" s="68"/>
      <c r="AC925" s="50"/>
      <c r="AD925" s="1263"/>
      <c r="AE925" s="1265"/>
      <c r="AF925" s="1267"/>
    </row>
    <row r="926" spans="1:32">
      <c r="A926" s="28"/>
      <c r="B926" s="25" t="s">
        <v>16</v>
      </c>
      <c r="C926" s="24" t="s">
        <v>1696</v>
      </c>
      <c r="D926" s="25"/>
      <c r="E926" s="24"/>
      <c r="F926" s="1251"/>
      <c r="G926" s="25" t="s">
        <v>16</v>
      </c>
      <c r="H926" s="9" t="s">
        <v>22</v>
      </c>
      <c r="I926" s="1243"/>
      <c r="J926" s="1245"/>
      <c r="K926" s="1248"/>
      <c r="L926" s="1269"/>
      <c r="M926" s="1245"/>
      <c r="N926" s="25" t="s">
        <v>16</v>
      </c>
      <c r="O926" s="104" t="s">
        <v>21</v>
      </c>
      <c r="P926" s="1126"/>
      <c r="Q926" s="1133">
        <v>20.48</v>
      </c>
      <c r="R926" s="9"/>
      <c r="S926" s="9"/>
      <c r="T926" s="86"/>
      <c r="U926" s="1005">
        <v>2</v>
      </c>
      <c r="V926" s="86" t="s">
        <v>245</v>
      </c>
      <c r="W926" s="9">
        <v>7</v>
      </c>
      <c r="X926" s="86"/>
      <c r="Y926" s="9"/>
      <c r="Z926" s="1000">
        <f t="shared" si="37"/>
        <v>7</v>
      </c>
      <c r="AA926" s="9"/>
      <c r="AB926" s="68"/>
      <c r="AC926" s="50"/>
      <c r="AD926" s="1263"/>
      <c r="AE926" s="1265"/>
      <c r="AF926" s="1267"/>
    </row>
    <row r="927" spans="1:32" ht="27.6">
      <c r="A927" s="28"/>
      <c r="B927" s="25" t="s">
        <v>18</v>
      </c>
      <c r="C927" s="29" t="s">
        <v>127</v>
      </c>
      <c r="D927" s="25"/>
      <c r="E927" s="29"/>
      <c r="F927" s="1251"/>
      <c r="G927" s="25" t="s">
        <v>18</v>
      </c>
      <c r="H927" s="9" t="s">
        <v>19</v>
      </c>
      <c r="I927" s="1243"/>
      <c r="J927" s="1245"/>
      <c r="K927" s="1248"/>
      <c r="L927" s="1269"/>
      <c r="M927" s="1245"/>
      <c r="N927" s="25" t="s">
        <v>18</v>
      </c>
      <c r="O927" s="104" t="s">
        <v>65</v>
      </c>
      <c r="P927" s="1126"/>
      <c r="Q927" s="1133">
        <v>31.18</v>
      </c>
      <c r="R927" s="9"/>
      <c r="S927" s="9"/>
      <c r="T927" s="86"/>
      <c r="U927" s="1005">
        <v>3</v>
      </c>
      <c r="V927" s="86" t="s">
        <v>83</v>
      </c>
      <c r="W927" s="9">
        <v>53</v>
      </c>
      <c r="X927" s="86"/>
      <c r="Y927" s="9"/>
      <c r="Z927" s="1000">
        <f t="shared" si="37"/>
        <v>53</v>
      </c>
      <c r="AA927" s="9"/>
      <c r="AB927" s="68"/>
      <c r="AC927" s="50"/>
      <c r="AD927" s="1263"/>
      <c r="AE927" s="1265"/>
      <c r="AF927" s="1267"/>
    </row>
    <row r="928" spans="1:32" ht="41.4">
      <c r="A928" s="28"/>
      <c r="B928" s="28" t="s">
        <v>12</v>
      </c>
      <c r="C928" s="27" t="s">
        <v>1695</v>
      </c>
      <c r="D928" s="28"/>
      <c r="E928" s="27"/>
      <c r="F928" s="1251"/>
      <c r="G928" s="25"/>
      <c r="H928" s="51"/>
      <c r="I928" s="1243"/>
      <c r="J928" s="1245"/>
      <c r="K928" s="1248"/>
      <c r="L928" s="1269"/>
      <c r="M928" s="1245"/>
      <c r="N928" s="25" t="s">
        <v>12</v>
      </c>
      <c r="O928" s="104" t="s">
        <v>17</v>
      </c>
      <c r="P928" s="1126">
        <v>1</v>
      </c>
      <c r="Q928" s="1133"/>
      <c r="R928" s="9"/>
      <c r="S928" s="9"/>
      <c r="T928" s="86"/>
      <c r="U928" s="1005">
        <v>4</v>
      </c>
      <c r="V928" s="86" t="s">
        <v>1694</v>
      </c>
      <c r="W928" s="9"/>
      <c r="X928" s="86"/>
      <c r="Y928" s="9">
        <v>2</v>
      </c>
      <c r="Z928" s="1000">
        <f t="shared" si="37"/>
        <v>2</v>
      </c>
      <c r="AA928" s="9"/>
      <c r="AB928" s="8"/>
      <c r="AC928" s="1000"/>
      <c r="AD928" s="1263"/>
      <c r="AE928" s="1265"/>
      <c r="AF928" s="1267"/>
    </row>
    <row r="929" spans="1:32">
      <c r="A929" s="28"/>
      <c r="B929" s="28" t="s">
        <v>8</v>
      </c>
      <c r="C929" s="27" t="s">
        <v>1693</v>
      </c>
      <c r="D929" s="28"/>
      <c r="E929" s="27"/>
      <c r="F929" s="1251"/>
      <c r="G929" s="25"/>
      <c r="H929" s="51"/>
      <c r="I929" s="1243"/>
      <c r="J929" s="1245"/>
      <c r="K929" s="1248"/>
      <c r="L929" s="1269"/>
      <c r="M929" s="1245"/>
      <c r="N929" s="25" t="s">
        <v>8</v>
      </c>
      <c r="O929" s="104" t="s">
        <v>11</v>
      </c>
      <c r="P929" s="1126">
        <v>1</v>
      </c>
      <c r="Q929" s="1133"/>
      <c r="R929" s="9"/>
      <c r="S929" s="9"/>
      <c r="T929" s="86"/>
      <c r="U929" s="1005">
        <v>5</v>
      </c>
      <c r="V929" s="86" t="s">
        <v>841</v>
      </c>
      <c r="W929" s="9">
        <v>1</v>
      </c>
      <c r="X929" s="86"/>
      <c r="Y929" s="9"/>
      <c r="Z929" s="1000">
        <f t="shared" si="37"/>
        <v>1</v>
      </c>
      <c r="AA929" s="9"/>
      <c r="AB929" s="8"/>
      <c r="AC929" s="1000"/>
      <c r="AD929" s="1263"/>
      <c r="AE929" s="1265"/>
      <c r="AF929" s="1267"/>
    </row>
    <row r="930" spans="1:32">
      <c r="A930" s="28"/>
      <c r="B930" s="28"/>
      <c r="C930" s="27"/>
      <c r="D930" s="28"/>
      <c r="E930" s="27"/>
      <c r="F930" s="1251"/>
      <c r="G930" s="25"/>
      <c r="H930" s="51"/>
      <c r="I930" s="1243"/>
      <c r="J930" s="1245"/>
      <c r="K930" s="1248"/>
      <c r="L930" s="1269"/>
      <c r="M930" s="1245"/>
      <c r="N930" s="25" t="s">
        <v>57</v>
      </c>
      <c r="O930" s="104" t="s">
        <v>1408</v>
      </c>
      <c r="P930" s="1126"/>
      <c r="Q930" s="1133">
        <v>112</v>
      </c>
      <c r="R930" s="9"/>
      <c r="S930" s="9"/>
      <c r="T930" s="86"/>
      <c r="U930" s="1005">
        <v>6</v>
      </c>
      <c r="V930" s="86" t="s">
        <v>1088</v>
      </c>
      <c r="W930" s="9"/>
      <c r="X930" s="86">
        <v>10</v>
      </c>
      <c r="Y930" s="9"/>
      <c r="Z930" s="1000">
        <f t="shared" si="37"/>
        <v>10</v>
      </c>
      <c r="AA930" s="9"/>
      <c r="AB930" s="8"/>
      <c r="AC930" s="1000"/>
      <c r="AD930" s="1263"/>
      <c r="AE930" s="1265"/>
      <c r="AF930" s="1267"/>
    </row>
    <row r="931" spans="1:32">
      <c r="A931" s="28"/>
      <c r="B931" s="28"/>
      <c r="C931" s="27"/>
      <c r="D931" s="28"/>
      <c r="E931" s="27"/>
      <c r="F931" s="1251"/>
      <c r="G931" s="25"/>
      <c r="H931" s="51"/>
      <c r="I931" s="1243"/>
      <c r="J931" s="1245"/>
      <c r="K931" s="1248"/>
      <c r="L931" s="1269"/>
      <c r="M931" s="1245"/>
      <c r="N931" s="25"/>
      <c r="O931" s="104"/>
      <c r="P931" s="1126"/>
      <c r="Q931" s="1133"/>
      <c r="R931" s="9"/>
      <c r="S931" s="9"/>
      <c r="T931" s="86"/>
      <c r="U931" s="1005">
        <v>7</v>
      </c>
      <c r="V931" s="86" t="s">
        <v>34</v>
      </c>
      <c r="W931" s="9"/>
      <c r="X931" s="86"/>
      <c r="Y931" s="9">
        <v>1</v>
      </c>
      <c r="Z931" s="1000">
        <f t="shared" si="37"/>
        <v>1</v>
      </c>
      <c r="AA931" s="9"/>
      <c r="AB931" s="8"/>
      <c r="AC931" s="1000"/>
      <c r="AD931" s="1263"/>
      <c r="AE931" s="1265"/>
      <c r="AF931" s="1267"/>
    </row>
    <row r="932" spans="1:32">
      <c r="A932" s="28"/>
      <c r="B932" s="28"/>
      <c r="C932" s="27"/>
      <c r="D932" s="28"/>
      <c r="E932" s="27"/>
      <c r="F932" s="1251"/>
      <c r="G932" s="25"/>
      <c r="H932" s="51"/>
      <c r="I932" s="1243"/>
      <c r="J932" s="1245"/>
      <c r="K932" s="1248"/>
      <c r="L932" s="1269"/>
      <c r="M932" s="1245"/>
      <c r="N932" s="25"/>
      <c r="O932" s="104"/>
      <c r="P932" s="1126"/>
      <c r="Q932" s="1133"/>
      <c r="R932" s="9"/>
      <c r="S932" s="9"/>
      <c r="T932" s="86"/>
      <c r="U932" s="1005">
        <v>8</v>
      </c>
      <c r="V932" s="86" t="s">
        <v>823</v>
      </c>
      <c r="W932" s="9"/>
      <c r="X932" s="86"/>
      <c r="Y932" s="9">
        <v>1</v>
      </c>
      <c r="Z932" s="1000">
        <f t="shared" si="37"/>
        <v>1</v>
      </c>
      <c r="AA932" s="9"/>
      <c r="AB932" s="8"/>
      <c r="AC932" s="1000"/>
      <c r="AD932" s="1263"/>
      <c r="AE932" s="1265"/>
      <c r="AF932" s="1267"/>
    </row>
    <row r="933" spans="1:32">
      <c r="A933" s="28"/>
      <c r="B933" s="28"/>
      <c r="C933" s="27"/>
      <c r="D933" s="28"/>
      <c r="E933" s="27"/>
      <c r="F933" s="1251"/>
      <c r="G933" s="25"/>
      <c r="H933" s="51"/>
      <c r="I933" s="1243"/>
      <c r="J933" s="1245"/>
      <c r="K933" s="1248"/>
      <c r="L933" s="1269"/>
      <c r="M933" s="1245"/>
      <c r="N933" s="25"/>
      <c r="O933" s="104"/>
      <c r="P933" s="1126"/>
      <c r="Q933" s="1133"/>
      <c r="R933" s="9"/>
      <c r="S933" s="9"/>
      <c r="T933" s="86"/>
      <c r="U933" s="1005">
        <v>9</v>
      </c>
      <c r="V933" s="86" t="s">
        <v>32</v>
      </c>
      <c r="W933" s="9">
        <v>1</v>
      </c>
      <c r="X933" s="86"/>
      <c r="Y933" s="9"/>
      <c r="Z933" s="1000">
        <f t="shared" si="37"/>
        <v>1</v>
      </c>
      <c r="AA933" s="9"/>
      <c r="AB933" s="8"/>
      <c r="AC933" s="1000"/>
      <c r="AD933" s="1263"/>
      <c r="AE933" s="1265"/>
      <c r="AF933" s="1267"/>
    </row>
    <row r="934" spans="1:32">
      <c r="A934" s="28"/>
      <c r="B934" s="28"/>
      <c r="C934" s="27"/>
      <c r="D934" s="28"/>
      <c r="E934" s="27"/>
      <c r="F934" s="1251"/>
      <c r="G934" s="25"/>
      <c r="H934" s="51"/>
      <c r="I934" s="1243"/>
      <c r="J934" s="1245"/>
      <c r="K934" s="1248"/>
      <c r="L934" s="1269"/>
      <c r="M934" s="1245"/>
      <c r="N934" s="25"/>
      <c r="O934" s="104"/>
      <c r="P934" s="1126"/>
      <c r="Q934" s="1133"/>
      <c r="R934" s="9"/>
      <c r="S934" s="9"/>
      <c r="T934" s="86"/>
      <c r="U934" s="9"/>
      <c r="V934" s="86"/>
      <c r="W934" s="9"/>
      <c r="X934" s="86"/>
      <c r="Y934" s="9"/>
      <c r="Z934" s="1000"/>
      <c r="AA934" s="9"/>
      <c r="AB934" s="8"/>
      <c r="AC934" s="1000"/>
      <c r="AD934" s="1263"/>
      <c r="AE934" s="1265"/>
      <c r="AF934" s="1267"/>
    </row>
    <row r="935" spans="1:32">
      <c r="A935" s="28"/>
      <c r="B935" s="28"/>
      <c r="C935" s="27"/>
      <c r="D935" s="28"/>
      <c r="E935" s="27"/>
      <c r="F935" s="1251"/>
      <c r="G935" s="25"/>
      <c r="H935" s="51"/>
      <c r="I935" s="1243"/>
      <c r="J935" s="1245"/>
      <c r="K935" s="1248"/>
      <c r="L935" s="1270"/>
      <c r="M935" s="1245"/>
      <c r="N935" s="25"/>
      <c r="O935" s="104"/>
      <c r="P935" s="1126"/>
      <c r="Q935" s="1133"/>
      <c r="R935" s="9"/>
      <c r="S935" s="106"/>
      <c r="T935" s="86"/>
      <c r="U935" s="9"/>
      <c r="V935" s="86"/>
      <c r="W935" s="9"/>
      <c r="X935" s="86"/>
      <c r="Y935" s="9"/>
      <c r="Z935" s="1000"/>
      <c r="AA935" s="9"/>
      <c r="AB935" s="8"/>
      <c r="AC935" s="1000"/>
      <c r="AD935" s="1263"/>
      <c r="AE935" s="1265"/>
      <c r="AF935" s="1267"/>
    </row>
    <row r="936" spans="1:32" ht="27.6">
      <c r="A936" s="46">
        <v>74</v>
      </c>
      <c r="B936" s="45" t="s">
        <v>25</v>
      </c>
      <c r="C936" s="44" t="s">
        <v>1692</v>
      </c>
      <c r="D936" s="84"/>
      <c r="E936" s="83"/>
      <c r="F936" s="1250"/>
      <c r="G936" s="43" t="s">
        <v>25</v>
      </c>
      <c r="H936" s="82" t="s">
        <v>1614</v>
      </c>
      <c r="I936" s="1242">
        <v>245</v>
      </c>
      <c r="J936" s="1244" t="s">
        <v>41</v>
      </c>
      <c r="K936" s="1247" t="s">
        <v>1691</v>
      </c>
      <c r="L936" s="1021"/>
      <c r="M936" s="1004"/>
      <c r="N936" s="38" t="s">
        <v>25</v>
      </c>
      <c r="O936" s="1160" t="s">
        <v>26</v>
      </c>
      <c r="P936" s="1125"/>
      <c r="Q936" s="1132">
        <v>98.6</v>
      </c>
      <c r="R936" s="35"/>
      <c r="S936" s="9" t="s">
        <v>15</v>
      </c>
      <c r="T936" s="866">
        <v>4</v>
      </c>
      <c r="U936" s="1004">
        <v>1</v>
      </c>
      <c r="V936" s="37" t="s">
        <v>14</v>
      </c>
      <c r="W936" s="35"/>
      <c r="X936" s="866">
        <v>6</v>
      </c>
      <c r="Y936" s="35"/>
      <c r="Z936" s="999">
        <f>SUM(W936:Y936)</f>
        <v>6</v>
      </c>
      <c r="AA936" s="35"/>
      <c r="AB936" s="90"/>
      <c r="AC936" s="81"/>
      <c r="AD936" s="1012"/>
      <c r="AE936" s="1015"/>
      <c r="AF936" s="1031"/>
    </row>
    <row r="937" spans="1:32" ht="27.6">
      <c r="A937" s="28"/>
      <c r="B937" s="25" t="s">
        <v>16</v>
      </c>
      <c r="C937" s="24" t="s">
        <v>1690</v>
      </c>
      <c r="D937" s="80"/>
      <c r="E937" s="79"/>
      <c r="F937" s="1251"/>
      <c r="G937" s="25" t="s">
        <v>16</v>
      </c>
      <c r="H937" s="9" t="s">
        <v>22</v>
      </c>
      <c r="I937" s="1243"/>
      <c r="J937" s="1245"/>
      <c r="K937" s="1248"/>
      <c r="L937" s="1018"/>
      <c r="M937" s="1005"/>
      <c r="N937" s="25" t="s">
        <v>16</v>
      </c>
      <c r="O937" s="104" t="s">
        <v>65</v>
      </c>
      <c r="P937" s="1126"/>
      <c r="Q937" s="1133">
        <v>9.8800000000000008</v>
      </c>
      <c r="R937" s="9"/>
      <c r="S937" s="9"/>
      <c r="T937" s="86"/>
      <c r="U937" s="1005">
        <v>2</v>
      </c>
      <c r="V937" s="32" t="s">
        <v>1088</v>
      </c>
      <c r="W937" s="9"/>
      <c r="X937" s="86"/>
      <c r="Y937" s="9">
        <v>20</v>
      </c>
      <c r="Z937" s="1000">
        <f>SUM(W937:Y937)</f>
        <v>20</v>
      </c>
      <c r="AA937" s="9"/>
      <c r="AB937" s="51"/>
      <c r="AC937" s="50"/>
      <c r="AD937" s="1010"/>
      <c r="AE937" s="1016"/>
      <c r="AF937" s="1032"/>
    </row>
    <row r="938" spans="1:32">
      <c r="A938" s="28"/>
      <c r="B938" s="25" t="s">
        <v>18</v>
      </c>
      <c r="C938" s="29" t="s">
        <v>38</v>
      </c>
      <c r="D938" s="80"/>
      <c r="E938" s="79"/>
      <c r="F938" s="1251"/>
      <c r="G938" s="25" t="s">
        <v>18</v>
      </c>
      <c r="H938" s="9" t="s">
        <v>19</v>
      </c>
      <c r="I938" s="1243"/>
      <c r="J938" s="1245"/>
      <c r="K938" s="1248"/>
      <c r="L938" s="1018"/>
      <c r="M938" s="1005"/>
      <c r="N938" s="25" t="s">
        <v>18</v>
      </c>
      <c r="O938" s="104" t="s">
        <v>62</v>
      </c>
      <c r="P938" s="1126"/>
      <c r="Q938" s="1133">
        <v>19.45</v>
      </c>
      <c r="R938" s="9"/>
      <c r="S938" s="9"/>
      <c r="T938" s="86"/>
      <c r="U938" s="1005">
        <v>3</v>
      </c>
      <c r="V938" s="32" t="s">
        <v>32</v>
      </c>
      <c r="W938" s="9"/>
      <c r="X938" s="86">
        <v>15</v>
      </c>
      <c r="Y938" s="9"/>
      <c r="Z938" s="1000">
        <f>SUM(W938:Y938)</f>
        <v>15</v>
      </c>
      <c r="AA938" s="9"/>
      <c r="AB938" s="51"/>
      <c r="AC938" s="50"/>
      <c r="AD938" s="1010"/>
      <c r="AE938" s="1016"/>
      <c r="AF938" s="1032"/>
    </row>
    <row r="939" spans="1:32" ht="41.4">
      <c r="A939" s="28"/>
      <c r="B939" s="28" t="s">
        <v>12</v>
      </c>
      <c r="C939" s="27" t="s">
        <v>215</v>
      </c>
      <c r="D939" s="80"/>
      <c r="E939" s="79"/>
      <c r="F939" s="1251"/>
      <c r="G939" s="25"/>
      <c r="H939" s="51"/>
      <c r="I939" s="1243"/>
      <c r="J939" s="1245"/>
      <c r="K939" s="1248"/>
      <c r="L939" s="1018"/>
      <c r="M939" s="1005"/>
      <c r="N939" s="25" t="s">
        <v>12</v>
      </c>
      <c r="O939" s="104" t="s">
        <v>17</v>
      </c>
      <c r="P939" s="1126">
        <v>1</v>
      </c>
      <c r="Q939" s="1133"/>
      <c r="R939" s="9"/>
      <c r="S939" s="9"/>
      <c r="T939" s="86"/>
      <c r="U939" s="1005">
        <v>4</v>
      </c>
      <c r="V939" s="32" t="s">
        <v>232</v>
      </c>
      <c r="W939" s="9">
        <v>4</v>
      </c>
      <c r="X939" s="86"/>
      <c r="Y939" s="9"/>
      <c r="Z939" s="1000">
        <f>SUM(W939:Y939)</f>
        <v>4</v>
      </c>
      <c r="AA939" s="9"/>
      <c r="AB939" s="51"/>
      <c r="AC939" s="50"/>
      <c r="AD939" s="1010"/>
      <c r="AE939" s="1016"/>
      <c r="AF939" s="1032"/>
    </row>
    <row r="940" spans="1:32">
      <c r="A940" s="28"/>
      <c r="B940" s="28" t="s">
        <v>8</v>
      </c>
      <c r="C940" s="27" t="s">
        <v>1689</v>
      </c>
      <c r="D940" s="80"/>
      <c r="E940" s="79"/>
      <c r="F940" s="1251"/>
      <c r="G940" s="25"/>
      <c r="H940" s="51"/>
      <c r="I940" s="1243"/>
      <c r="J940" s="1245"/>
      <c r="K940" s="1248"/>
      <c r="L940" s="1018"/>
      <c r="M940" s="1005"/>
      <c r="N940" s="25" t="s">
        <v>8</v>
      </c>
      <c r="O940" s="104" t="s">
        <v>11</v>
      </c>
      <c r="P940" s="1126">
        <v>1</v>
      </c>
      <c r="Q940" s="1133"/>
      <c r="R940" s="9"/>
      <c r="S940" s="9"/>
      <c r="T940" s="86"/>
      <c r="U940" s="9"/>
      <c r="V940" s="86"/>
      <c r="W940" s="9"/>
      <c r="X940" s="86"/>
      <c r="Y940" s="9"/>
      <c r="Z940" s="1000"/>
      <c r="AA940" s="9"/>
      <c r="AB940" s="51"/>
      <c r="AC940" s="50"/>
      <c r="AD940" s="1010"/>
      <c r="AE940" s="1016"/>
      <c r="AF940" s="1032"/>
    </row>
    <row r="941" spans="1:32">
      <c r="A941" s="28"/>
      <c r="B941" s="28"/>
      <c r="C941" s="27"/>
      <c r="D941" s="80"/>
      <c r="E941" s="79"/>
      <c r="F941" s="1251"/>
      <c r="G941" s="25"/>
      <c r="H941" s="51"/>
      <c r="I941" s="1243"/>
      <c r="J941" s="1245"/>
      <c r="K941" s="1248"/>
      <c r="L941" s="1018"/>
      <c r="M941" s="1005"/>
      <c r="N941" s="25"/>
      <c r="O941" s="104"/>
      <c r="P941" s="1126"/>
      <c r="Q941" s="1133"/>
      <c r="R941" s="9"/>
      <c r="S941" s="9"/>
      <c r="T941" s="86"/>
      <c r="U941" s="9"/>
      <c r="V941" s="86"/>
      <c r="W941" s="9"/>
      <c r="X941" s="86"/>
      <c r="Y941" s="9"/>
      <c r="Z941" s="1000"/>
      <c r="AA941" s="9"/>
      <c r="AB941" s="51"/>
      <c r="AC941" s="50"/>
      <c r="AD941" s="1010"/>
      <c r="AE941" s="1016"/>
      <c r="AF941" s="1032"/>
    </row>
    <row r="942" spans="1:32">
      <c r="A942" s="28"/>
      <c r="B942" s="28"/>
      <c r="C942" s="27"/>
      <c r="D942" s="80"/>
      <c r="E942" s="79"/>
      <c r="F942" s="1251"/>
      <c r="G942" s="25"/>
      <c r="H942" s="51"/>
      <c r="I942" s="1243"/>
      <c r="J942" s="1245"/>
      <c r="K942" s="1248"/>
      <c r="L942" s="1018"/>
      <c r="M942" s="1005"/>
      <c r="N942" s="25"/>
      <c r="O942" s="104"/>
      <c r="P942" s="1126"/>
      <c r="Q942" s="1133"/>
      <c r="R942" s="9"/>
      <c r="S942" s="9"/>
      <c r="T942" s="86"/>
      <c r="U942" s="9"/>
      <c r="V942" s="86"/>
      <c r="W942" s="9"/>
      <c r="X942" s="86"/>
      <c r="Y942" s="9"/>
      <c r="Z942" s="1000"/>
      <c r="AA942" s="9"/>
      <c r="AB942" s="51"/>
      <c r="AC942" s="50"/>
      <c r="AD942" s="1010"/>
      <c r="AE942" s="1016"/>
      <c r="AF942" s="1032"/>
    </row>
    <row r="943" spans="1:32">
      <c r="A943" s="28"/>
      <c r="B943" s="28"/>
      <c r="C943" s="27"/>
      <c r="D943" s="80"/>
      <c r="E943" s="79"/>
      <c r="F943" s="1251"/>
      <c r="G943" s="25"/>
      <c r="H943" s="51"/>
      <c r="I943" s="1243"/>
      <c r="J943" s="1245"/>
      <c r="K943" s="1248"/>
      <c r="L943" s="1018"/>
      <c r="M943" s="1005"/>
      <c r="N943" s="894" t="s">
        <v>1688</v>
      </c>
      <c r="O943" s="1163"/>
      <c r="P943" s="1126"/>
      <c r="Q943" s="1133"/>
      <c r="R943" s="9"/>
      <c r="S943" s="9"/>
      <c r="T943" s="86"/>
      <c r="U943" s="9"/>
      <c r="V943" s="86"/>
      <c r="W943" s="9"/>
      <c r="X943" s="86"/>
      <c r="Y943" s="9"/>
      <c r="Z943" s="1000"/>
      <c r="AA943" s="9"/>
      <c r="AB943" s="51"/>
      <c r="AC943" s="50"/>
      <c r="AD943" s="1010"/>
      <c r="AE943" s="1016"/>
      <c r="AF943" s="1032"/>
    </row>
    <row r="944" spans="1:32">
      <c r="A944" s="28"/>
      <c r="B944" s="28"/>
      <c r="C944" s="27"/>
      <c r="D944" s="80"/>
      <c r="E944" s="79"/>
      <c r="F944" s="1251"/>
      <c r="G944" s="25"/>
      <c r="H944" s="51"/>
      <c r="I944" s="1243"/>
      <c r="J944" s="1245"/>
      <c r="K944" s="1248"/>
      <c r="L944" s="1018"/>
      <c r="M944" s="1005"/>
      <c r="N944" s="25" t="s">
        <v>25</v>
      </c>
      <c r="O944" s="104" t="s">
        <v>62</v>
      </c>
      <c r="P944" s="1126"/>
      <c r="Q944" s="1133">
        <v>36</v>
      </c>
      <c r="R944" s="9"/>
      <c r="S944" s="9"/>
      <c r="T944" s="86"/>
      <c r="U944" s="9"/>
      <c r="V944" s="86"/>
      <c r="W944" s="9"/>
      <c r="X944" s="86"/>
      <c r="Y944" s="9"/>
      <c r="Z944" s="1000"/>
      <c r="AA944" s="9"/>
      <c r="AB944" s="51"/>
      <c r="AC944" s="50"/>
      <c r="AD944" s="1010"/>
      <c r="AE944" s="1016"/>
      <c r="AF944" s="1032"/>
    </row>
    <row r="945" spans="1:32">
      <c r="A945" s="28"/>
      <c r="B945" s="28"/>
      <c r="C945" s="27"/>
      <c r="D945" s="80"/>
      <c r="E945" s="79"/>
      <c r="F945" s="1251"/>
      <c r="G945" s="25"/>
      <c r="H945" s="51"/>
      <c r="I945" s="1243"/>
      <c r="J945" s="1245"/>
      <c r="K945" s="1248"/>
      <c r="L945" s="1018"/>
      <c r="M945" s="1005"/>
      <c r="N945" s="25" t="s">
        <v>16</v>
      </c>
      <c r="O945" s="104" t="s">
        <v>124</v>
      </c>
      <c r="P945" s="1126"/>
      <c r="Q945" s="1133">
        <v>15.6</v>
      </c>
      <c r="R945" s="9"/>
      <c r="S945" s="9"/>
      <c r="T945" s="86"/>
      <c r="U945" s="9"/>
      <c r="V945" s="86"/>
      <c r="W945" s="9"/>
      <c r="X945" s="86"/>
      <c r="Y945" s="9"/>
      <c r="Z945" s="1000"/>
      <c r="AA945" s="9"/>
      <c r="AB945" s="51"/>
      <c r="AC945" s="50"/>
      <c r="AD945" s="1010"/>
      <c r="AE945" s="1016"/>
      <c r="AF945" s="1032"/>
    </row>
    <row r="946" spans="1:32">
      <c r="A946" s="28"/>
      <c r="B946" s="28"/>
      <c r="C946" s="27"/>
      <c r="D946" s="80"/>
      <c r="E946" s="79"/>
      <c r="F946" s="1251"/>
      <c r="G946" s="25"/>
      <c r="H946" s="51"/>
      <c r="I946" s="1243"/>
      <c r="J946" s="1245"/>
      <c r="K946" s="1248"/>
      <c r="L946" s="1018"/>
      <c r="M946" s="1005"/>
      <c r="N946" s="25" t="s">
        <v>18</v>
      </c>
      <c r="O946" s="104" t="s">
        <v>325</v>
      </c>
      <c r="P946" s="1126"/>
      <c r="Q946" s="1133">
        <v>1.47</v>
      </c>
      <c r="R946" s="9"/>
      <c r="S946" s="9"/>
      <c r="T946" s="86"/>
      <c r="U946" s="9"/>
      <c r="V946" s="86"/>
      <c r="W946" s="9"/>
      <c r="X946" s="86"/>
      <c r="Y946" s="9"/>
      <c r="Z946" s="1000"/>
      <c r="AA946" s="9"/>
      <c r="AB946" s="51"/>
      <c r="AC946" s="50"/>
      <c r="AD946" s="1010"/>
      <c r="AE946" s="1016"/>
      <c r="AF946" s="1032"/>
    </row>
    <row r="947" spans="1:32">
      <c r="A947" s="21"/>
      <c r="B947" s="18"/>
      <c r="C947" s="20"/>
      <c r="D947" s="78"/>
      <c r="E947" s="77"/>
      <c r="F947" s="1260"/>
      <c r="G947" s="18"/>
      <c r="H947" s="48"/>
      <c r="I947" s="1259"/>
      <c r="J947" s="1246"/>
      <c r="K947" s="1249"/>
      <c r="L947" s="1019"/>
      <c r="M947" s="1007"/>
      <c r="N947" s="18"/>
      <c r="O947" s="1161"/>
      <c r="P947" s="1127"/>
      <c r="Q947" s="1134"/>
      <c r="R947" s="11"/>
      <c r="S947" s="11"/>
      <c r="T947" s="1001"/>
      <c r="U947" s="1007"/>
      <c r="V947" s="1001"/>
      <c r="W947" s="1007"/>
      <c r="X947" s="1001"/>
      <c r="Y947" s="1007"/>
      <c r="Z947" s="1001"/>
      <c r="AA947" s="11"/>
      <c r="AB947" s="48"/>
      <c r="AC947" s="47"/>
      <c r="AD947" s="1011"/>
      <c r="AE947" s="1017"/>
      <c r="AF947" s="1033"/>
    </row>
    <row r="948" spans="1:32" ht="27.6">
      <c r="A948" s="46">
        <v>75</v>
      </c>
      <c r="B948" s="45" t="s">
        <v>25</v>
      </c>
      <c r="C948" s="44" t="s">
        <v>1687</v>
      </c>
      <c r="D948" s="84"/>
      <c r="E948" s="83"/>
      <c r="F948" s="1250" t="s">
        <v>1686</v>
      </c>
      <c r="G948" s="43" t="s">
        <v>25</v>
      </c>
      <c r="H948" s="82" t="s">
        <v>1614</v>
      </c>
      <c r="I948" s="1242">
        <v>634</v>
      </c>
      <c r="J948" s="1254" t="s">
        <v>28</v>
      </c>
      <c r="K948" s="1256" t="s">
        <v>1685</v>
      </c>
      <c r="L948" s="1268" t="s">
        <v>46</v>
      </c>
      <c r="M948" s="1261" t="s">
        <v>46</v>
      </c>
      <c r="N948" s="38" t="s">
        <v>25</v>
      </c>
      <c r="O948" s="1160" t="s">
        <v>26</v>
      </c>
      <c r="P948" s="1125"/>
      <c r="Q948" s="1132">
        <v>393.52</v>
      </c>
      <c r="R948" s="85"/>
      <c r="S948" s="9" t="s">
        <v>15</v>
      </c>
      <c r="T948" s="866">
        <v>2</v>
      </c>
      <c r="U948" s="1004">
        <v>1</v>
      </c>
      <c r="V948" s="37" t="s">
        <v>14</v>
      </c>
      <c r="W948" s="35"/>
      <c r="X948" s="866"/>
      <c r="Y948" s="35">
        <v>1</v>
      </c>
      <c r="Z948" s="999">
        <f>SUM(W948:Y948)</f>
        <v>1</v>
      </c>
      <c r="AA948" s="85"/>
      <c r="AB948" s="82"/>
      <c r="AC948" s="81"/>
      <c r="AD948" s="1262"/>
      <c r="AE948" s="1264"/>
      <c r="AF948" s="1266"/>
    </row>
    <row r="949" spans="1:32">
      <c r="A949" s="28"/>
      <c r="B949" s="25" t="s">
        <v>16</v>
      </c>
      <c r="C949" s="24" t="s">
        <v>1684</v>
      </c>
      <c r="D949" s="80"/>
      <c r="E949" s="79"/>
      <c r="F949" s="1251"/>
      <c r="G949" s="25" t="s">
        <v>16</v>
      </c>
      <c r="H949" s="9" t="s">
        <v>22</v>
      </c>
      <c r="I949" s="1243"/>
      <c r="J949" s="1255"/>
      <c r="K949" s="1257"/>
      <c r="L949" s="1269"/>
      <c r="M949" s="1245"/>
      <c r="N949" s="25" t="s">
        <v>16</v>
      </c>
      <c r="O949" s="104" t="s">
        <v>21</v>
      </c>
      <c r="P949" s="1126"/>
      <c r="Q949" s="1133">
        <v>8.19</v>
      </c>
      <c r="R949" s="9"/>
      <c r="S949" s="9"/>
      <c r="T949" s="86"/>
      <c r="U949" s="1005">
        <v>2</v>
      </c>
      <c r="V949" s="32" t="s">
        <v>32</v>
      </c>
      <c r="W949" s="9"/>
      <c r="X949" s="86">
        <v>5</v>
      </c>
      <c r="Y949" s="9">
        <v>2</v>
      </c>
      <c r="Z949" s="1000">
        <f>SUM(W949:Y949)</f>
        <v>7</v>
      </c>
      <c r="AA949" s="9"/>
      <c r="AB949" s="68"/>
      <c r="AC949" s="50"/>
      <c r="AD949" s="1263"/>
      <c r="AE949" s="1265"/>
      <c r="AF949" s="1267"/>
    </row>
    <row r="950" spans="1:32">
      <c r="A950" s="28"/>
      <c r="B950" s="25" t="s">
        <v>18</v>
      </c>
      <c r="C950" s="29" t="s">
        <v>411</v>
      </c>
      <c r="D950" s="80"/>
      <c r="E950" s="79"/>
      <c r="F950" s="1251"/>
      <c r="G950" s="25" t="s">
        <v>18</v>
      </c>
      <c r="H950" s="9" t="s">
        <v>19</v>
      </c>
      <c r="I950" s="1243"/>
      <c r="J950" s="1255"/>
      <c r="K950" s="1257"/>
      <c r="L950" s="1269"/>
      <c r="M950" s="1245"/>
      <c r="N950" s="25" t="s">
        <v>18</v>
      </c>
      <c r="O950" s="104" t="s">
        <v>325</v>
      </c>
      <c r="P950" s="1126"/>
      <c r="Q950" s="1133">
        <v>3.28</v>
      </c>
      <c r="R950" s="9"/>
      <c r="S950" s="9"/>
      <c r="T950" s="86"/>
      <c r="U950" s="1005"/>
      <c r="V950" s="32"/>
      <c r="W950" s="9"/>
      <c r="X950" s="86"/>
      <c r="Y950" s="9"/>
      <c r="Z950" s="1000"/>
      <c r="AA950" s="9"/>
      <c r="AB950" s="68"/>
      <c r="AC950" s="50"/>
      <c r="AD950" s="1263"/>
      <c r="AE950" s="1265"/>
      <c r="AF950" s="1267"/>
    </row>
    <row r="951" spans="1:32" ht="41.4">
      <c r="A951" s="28"/>
      <c r="B951" s="28" t="s">
        <v>12</v>
      </c>
      <c r="C951" s="27" t="s">
        <v>215</v>
      </c>
      <c r="D951" s="80"/>
      <c r="E951" s="79"/>
      <c r="F951" s="1251"/>
      <c r="G951" s="25"/>
      <c r="H951" s="51"/>
      <c r="I951" s="1243"/>
      <c r="J951" s="1255"/>
      <c r="K951" s="1257"/>
      <c r="L951" s="1269"/>
      <c r="M951" s="1245"/>
      <c r="N951" s="25" t="s">
        <v>12</v>
      </c>
      <c r="O951" s="104" t="s">
        <v>1618</v>
      </c>
      <c r="P951" s="1126"/>
      <c r="Q951" s="1133">
        <v>16</v>
      </c>
      <c r="R951" s="9"/>
      <c r="S951" s="9"/>
      <c r="T951" s="86"/>
      <c r="U951" s="9"/>
      <c r="V951" s="32"/>
      <c r="W951" s="9"/>
      <c r="X951" s="86"/>
      <c r="Y951" s="9"/>
      <c r="Z951" s="1000"/>
      <c r="AA951" s="9"/>
      <c r="AB951" s="68"/>
      <c r="AC951" s="50"/>
      <c r="AD951" s="1263"/>
      <c r="AE951" s="1265"/>
      <c r="AF951" s="1267"/>
    </row>
    <row r="952" spans="1:32">
      <c r="A952" s="28"/>
      <c r="B952" s="28" t="s">
        <v>8</v>
      </c>
      <c r="C952" s="27" t="s">
        <v>1683</v>
      </c>
      <c r="D952" s="80"/>
      <c r="E952" s="79"/>
      <c r="F952" s="1251"/>
      <c r="G952" s="25"/>
      <c r="H952" s="51"/>
      <c r="I952" s="1243"/>
      <c r="J952" s="1255"/>
      <c r="K952" s="1257"/>
      <c r="L952" s="1269"/>
      <c r="M952" s="1245"/>
      <c r="N952" s="25" t="s">
        <v>8</v>
      </c>
      <c r="O952" s="104" t="s">
        <v>17</v>
      </c>
      <c r="P952" s="1126">
        <v>2</v>
      </c>
      <c r="Q952" s="1133"/>
      <c r="R952" s="9"/>
      <c r="S952" s="9"/>
      <c r="T952" s="86"/>
      <c r="U952" s="9"/>
      <c r="V952" s="86"/>
      <c r="W952" s="9"/>
      <c r="X952" s="86"/>
      <c r="Y952" s="9"/>
      <c r="Z952" s="1000"/>
      <c r="AA952" s="9"/>
      <c r="AB952" s="68"/>
      <c r="AC952" s="50"/>
      <c r="AD952" s="1263"/>
      <c r="AE952" s="1265"/>
      <c r="AF952" s="1267"/>
    </row>
    <row r="953" spans="1:32">
      <c r="A953" s="28"/>
      <c r="B953" s="28"/>
      <c r="C953" s="27"/>
      <c r="D953" s="80"/>
      <c r="E953" s="79"/>
      <c r="F953" s="1251"/>
      <c r="G953" s="25"/>
      <c r="H953" s="51"/>
      <c r="I953" s="1243"/>
      <c r="J953" s="1255"/>
      <c r="K953" s="1257"/>
      <c r="L953" s="1269"/>
      <c r="M953" s="1245"/>
      <c r="N953" s="25" t="s">
        <v>57</v>
      </c>
      <c r="O953" s="104" t="s">
        <v>11</v>
      </c>
      <c r="P953" s="1126">
        <v>1</v>
      </c>
      <c r="Q953" s="1133"/>
      <c r="R953" s="9"/>
      <c r="S953" s="9"/>
      <c r="T953" s="86"/>
      <c r="U953" s="9"/>
      <c r="V953" s="86"/>
      <c r="W953" s="9"/>
      <c r="X953" s="86"/>
      <c r="Y953" s="9"/>
      <c r="Z953" s="1000"/>
      <c r="AA953" s="9"/>
      <c r="AB953" s="68"/>
      <c r="AC953" s="50"/>
      <c r="AD953" s="1263"/>
      <c r="AE953" s="1265"/>
      <c r="AF953" s="1267"/>
    </row>
    <row r="954" spans="1:32">
      <c r="A954" s="28"/>
      <c r="B954" s="28"/>
      <c r="C954" s="27"/>
      <c r="D954" s="80"/>
      <c r="E954" s="79"/>
      <c r="F954" s="1251"/>
      <c r="G954" s="25"/>
      <c r="H954" s="51"/>
      <c r="I954" s="1243"/>
      <c r="J954" s="1255"/>
      <c r="K954" s="1257"/>
      <c r="L954" s="1269"/>
      <c r="M954" s="1245"/>
      <c r="N954" s="25" t="s">
        <v>55</v>
      </c>
      <c r="O954" s="104" t="s">
        <v>180</v>
      </c>
      <c r="P954" s="1126"/>
      <c r="Q954" s="1133">
        <v>25</v>
      </c>
      <c r="R954" s="9"/>
      <c r="S954" s="9"/>
      <c r="T954" s="86"/>
      <c r="U954" s="9"/>
      <c r="V954" s="86"/>
      <c r="W954" s="9"/>
      <c r="X954" s="86"/>
      <c r="Y954" s="9"/>
      <c r="Z954" s="1000"/>
      <c r="AA954" s="9"/>
      <c r="AB954" s="68"/>
      <c r="AC954" s="50"/>
      <c r="AD954" s="1263"/>
      <c r="AE954" s="1265"/>
      <c r="AF954" s="1267"/>
    </row>
    <row r="955" spans="1:32">
      <c r="A955" s="28"/>
      <c r="B955" s="28"/>
      <c r="C955" s="27"/>
      <c r="D955" s="80"/>
      <c r="E955" s="79"/>
      <c r="F955" s="1251"/>
      <c r="G955" s="25"/>
      <c r="H955" s="51"/>
      <c r="I955" s="1243"/>
      <c r="J955" s="1255"/>
      <c r="K955" s="1257"/>
      <c r="L955" s="1269"/>
      <c r="M955" s="1245"/>
      <c r="N955" s="25" t="s">
        <v>53</v>
      </c>
      <c r="O955" s="104" t="s">
        <v>189</v>
      </c>
      <c r="P955" s="1126"/>
      <c r="Q955" s="1133">
        <v>40.74</v>
      </c>
      <c r="R955" s="9"/>
      <c r="S955" s="9"/>
      <c r="T955" s="86"/>
      <c r="U955" s="9"/>
      <c r="V955" s="86"/>
      <c r="W955" s="9"/>
      <c r="X955" s="86"/>
      <c r="Y955" s="9"/>
      <c r="Z955" s="1000"/>
      <c r="AA955" s="9"/>
      <c r="AB955" s="68"/>
      <c r="AC955" s="50"/>
      <c r="AD955" s="1263"/>
      <c r="AE955" s="1265"/>
      <c r="AF955" s="1267"/>
    </row>
    <row r="956" spans="1:32">
      <c r="A956" s="28"/>
      <c r="B956" s="28"/>
      <c r="C956" s="27"/>
      <c r="D956" s="80"/>
      <c r="E956" s="79"/>
      <c r="F956" s="1251"/>
      <c r="G956" s="25"/>
      <c r="H956" s="51"/>
      <c r="I956" s="1243"/>
      <c r="J956" s="1255"/>
      <c r="K956" s="1257"/>
      <c r="L956" s="1269"/>
      <c r="M956" s="1245"/>
      <c r="N956" s="25"/>
      <c r="O956" s="104"/>
      <c r="P956" s="1126"/>
      <c r="Q956" s="1133"/>
      <c r="R956" s="9"/>
      <c r="S956" s="9"/>
      <c r="T956" s="86"/>
      <c r="U956" s="9"/>
      <c r="V956" s="86"/>
      <c r="W956" s="9"/>
      <c r="X956" s="86"/>
      <c r="Y956" s="9"/>
      <c r="Z956" s="1000"/>
      <c r="AA956" s="9"/>
      <c r="AB956" s="68"/>
      <c r="AC956" s="50"/>
      <c r="AD956" s="1263"/>
      <c r="AE956" s="1265"/>
      <c r="AF956" s="1267"/>
    </row>
    <row r="957" spans="1:32" ht="27.6">
      <c r="A957" s="46">
        <v>76</v>
      </c>
      <c r="B957" s="45" t="s">
        <v>25</v>
      </c>
      <c r="C957" s="44" t="s">
        <v>1682</v>
      </c>
      <c r="D957" s="84"/>
      <c r="E957" s="83"/>
      <c r="F957" s="1240" t="s">
        <v>1681</v>
      </c>
      <c r="G957" s="43" t="s">
        <v>25</v>
      </c>
      <c r="H957" s="82" t="s">
        <v>1614</v>
      </c>
      <c r="I957" s="1242">
        <v>954</v>
      </c>
      <c r="J957" s="1244" t="s">
        <v>41</v>
      </c>
      <c r="K957" s="1247" t="s">
        <v>1680</v>
      </c>
      <c r="L957" s="1021"/>
      <c r="M957" s="1004"/>
      <c r="N957" s="38" t="s">
        <v>25</v>
      </c>
      <c r="O957" s="1160" t="s">
        <v>26</v>
      </c>
      <c r="P957" s="1125"/>
      <c r="Q957" s="1132">
        <v>66.2</v>
      </c>
      <c r="R957" s="35"/>
      <c r="S957" s="9" t="s">
        <v>15</v>
      </c>
      <c r="T957" s="866">
        <v>10</v>
      </c>
      <c r="U957" s="1004">
        <v>1</v>
      </c>
      <c r="V957" s="37" t="s">
        <v>1665</v>
      </c>
      <c r="W957" s="35">
        <v>1</v>
      </c>
      <c r="X957" s="866"/>
      <c r="Y957" s="35"/>
      <c r="Z957" s="999">
        <f t="shared" ref="Z957:Z966" si="38">SUM(W957:Y957)</f>
        <v>1</v>
      </c>
      <c r="AA957" s="35"/>
      <c r="AB957" s="90"/>
      <c r="AC957" s="81"/>
      <c r="AD957" s="1012"/>
      <c r="AE957" s="1015"/>
      <c r="AF957" s="1031"/>
    </row>
    <row r="958" spans="1:32">
      <c r="A958" s="28"/>
      <c r="B958" s="25" t="s">
        <v>16</v>
      </c>
      <c r="C958" s="24" t="s">
        <v>1679</v>
      </c>
      <c r="D958" s="80"/>
      <c r="E958" s="79"/>
      <c r="F958" s="1241"/>
      <c r="G958" s="25" t="s">
        <v>16</v>
      </c>
      <c r="H958" s="9" t="s">
        <v>22</v>
      </c>
      <c r="I958" s="1243"/>
      <c r="J958" s="1245"/>
      <c r="K958" s="1248"/>
      <c r="L958" s="1018"/>
      <c r="M958" s="1005"/>
      <c r="N958" s="25" t="s">
        <v>16</v>
      </c>
      <c r="O958" s="104" t="s">
        <v>21</v>
      </c>
      <c r="P958" s="1126"/>
      <c r="Q958" s="1133">
        <v>4.1500000000000004</v>
      </c>
      <c r="R958" s="9"/>
      <c r="S958" s="9"/>
      <c r="T958" s="86"/>
      <c r="U958" s="1005">
        <v>2</v>
      </c>
      <c r="V958" s="32" t="s">
        <v>3</v>
      </c>
      <c r="W958" s="9">
        <v>1</v>
      </c>
      <c r="X958" s="86"/>
      <c r="Y958" s="9"/>
      <c r="Z958" s="1000">
        <f t="shared" si="38"/>
        <v>1</v>
      </c>
      <c r="AA958" s="9"/>
      <c r="AB958" s="51"/>
      <c r="AC958" s="50"/>
      <c r="AD958" s="1010"/>
      <c r="AE958" s="1016"/>
      <c r="AF958" s="1032"/>
    </row>
    <row r="959" spans="1:32">
      <c r="A959" s="28"/>
      <c r="B959" s="25" t="s">
        <v>18</v>
      </c>
      <c r="C959" s="29" t="s">
        <v>1678</v>
      </c>
      <c r="D959" s="80"/>
      <c r="E959" s="79"/>
      <c r="F959" s="1241"/>
      <c r="G959" s="25" t="s">
        <v>18</v>
      </c>
      <c r="H959" s="9" t="s">
        <v>19</v>
      </c>
      <c r="I959" s="1243"/>
      <c r="J959" s="1245"/>
      <c r="K959" s="1248"/>
      <c r="L959" s="1018"/>
      <c r="M959" s="1005"/>
      <c r="N959" s="25" t="s">
        <v>18</v>
      </c>
      <c r="O959" s="104" t="s">
        <v>62</v>
      </c>
      <c r="P959" s="1126"/>
      <c r="Q959" s="1133">
        <v>4.5</v>
      </c>
      <c r="R959" s="9"/>
      <c r="S959" s="9"/>
      <c r="T959" s="86"/>
      <c r="U959" s="1005">
        <v>3</v>
      </c>
      <c r="V959" s="32" t="s">
        <v>270</v>
      </c>
      <c r="W959" s="9"/>
      <c r="X959" s="86">
        <v>2</v>
      </c>
      <c r="Y959" s="9"/>
      <c r="Z959" s="1000">
        <f t="shared" si="38"/>
        <v>2</v>
      </c>
      <c r="AA959" s="9"/>
      <c r="AB959" s="51"/>
      <c r="AC959" s="50"/>
      <c r="AD959" s="1010"/>
      <c r="AE959" s="1016"/>
      <c r="AF959" s="1032"/>
    </row>
    <row r="960" spans="1:32" ht="41.4">
      <c r="A960" s="28"/>
      <c r="B960" s="28" t="s">
        <v>12</v>
      </c>
      <c r="C960" s="27" t="s">
        <v>215</v>
      </c>
      <c r="D960" s="80"/>
      <c r="E960" s="79"/>
      <c r="F960" s="1241"/>
      <c r="G960" s="25"/>
      <c r="H960" s="26"/>
      <c r="I960" s="1243"/>
      <c r="J960" s="1245"/>
      <c r="K960" s="1248"/>
      <c r="L960" s="1018"/>
      <c r="M960" s="1005"/>
      <c r="N960" s="25" t="s">
        <v>12</v>
      </c>
      <c r="O960" s="104" t="s">
        <v>17</v>
      </c>
      <c r="P960" s="1126">
        <v>1</v>
      </c>
      <c r="Q960" s="1133"/>
      <c r="R960" s="9"/>
      <c r="S960" s="9"/>
      <c r="T960" s="86"/>
      <c r="U960" s="1005">
        <v>4</v>
      </c>
      <c r="V960" s="32" t="s">
        <v>147</v>
      </c>
      <c r="W960" s="9"/>
      <c r="X960" s="86">
        <v>2</v>
      </c>
      <c r="Y960" s="9"/>
      <c r="Z960" s="1000">
        <f t="shared" si="38"/>
        <v>2</v>
      </c>
      <c r="AA960" s="9"/>
      <c r="AB960" s="51"/>
      <c r="AC960" s="50"/>
      <c r="AD960" s="1010"/>
      <c r="AE960" s="1016"/>
      <c r="AF960" s="1032"/>
    </row>
    <row r="961" spans="1:32">
      <c r="A961" s="28"/>
      <c r="B961" s="28" t="s">
        <v>8</v>
      </c>
      <c r="C961" s="27" t="s">
        <v>1677</v>
      </c>
      <c r="D961" s="63"/>
      <c r="E961" s="79"/>
      <c r="F961" s="1241"/>
      <c r="G961" s="9"/>
      <c r="H961" s="26"/>
      <c r="I961" s="1243"/>
      <c r="J961" s="1245"/>
      <c r="K961" s="1248"/>
      <c r="L961" s="1018"/>
      <c r="M961" s="1005"/>
      <c r="N961" s="25" t="s">
        <v>8</v>
      </c>
      <c r="O961" s="104" t="s">
        <v>11</v>
      </c>
      <c r="P961" s="1126">
        <v>1</v>
      </c>
      <c r="Q961" s="1133"/>
      <c r="R961" s="9"/>
      <c r="S961" s="9"/>
      <c r="T961" s="86"/>
      <c r="U961" s="1005">
        <v>5</v>
      </c>
      <c r="V961" s="32" t="s">
        <v>476</v>
      </c>
      <c r="W961" s="9"/>
      <c r="X961" s="86">
        <v>1</v>
      </c>
      <c r="Y961" s="9"/>
      <c r="Z961" s="1000">
        <f t="shared" si="38"/>
        <v>1</v>
      </c>
      <c r="AA961" s="9"/>
      <c r="AB961" s="51"/>
      <c r="AC961" s="50"/>
      <c r="AD961" s="1010"/>
      <c r="AE961" s="1016"/>
      <c r="AF961" s="1032"/>
    </row>
    <row r="962" spans="1:32">
      <c r="A962" s="28"/>
      <c r="B962" s="28"/>
      <c r="C962" s="27"/>
      <c r="D962" s="63"/>
      <c r="E962" s="79"/>
      <c r="F962" s="1241"/>
      <c r="G962" s="9"/>
      <c r="H962" s="26"/>
      <c r="I962" s="1243"/>
      <c r="J962" s="1245"/>
      <c r="K962" s="1248"/>
      <c r="L962" s="1018"/>
      <c r="M962" s="1005"/>
      <c r="N962" s="25"/>
      <c r="O962" s="1163"/>
      <c r="P962" s="1126"/>
      <c r="Q962" s="1133"/>
      <c r="R962" s="9"/>
      <c r="S962" s="9"/>
      <c r="T962" s="86"/>
      <c r="U962" s="1005">
        <v>6</v>
      </c>
      <c r="V962" s="32" t="s">
        <v>1676</v>
      </c>
      <c r="W962" s="9"/>
      <c r="X962" s="86">
        <v>11</v>
      </c>
      <c r="Y962" s="9"/>
      <c r="Z962" s="1000">
        <f t="shared" si="38"/>
        <v>11</v>
      </c>
      <c r="AA962" s="9"/>
      <c r="AB962" s="51"/>
      <c r="AC962" s="50"/>
      <c r="AD962" s="1010"/>
      <c r="AE962" s="1016"/>
      <c r="AF962" s="1032"/>
    </row>
    <row r="963" spans="1:32">
      <c r="A963" s="28"/>
      <c r="B963" s="28"/>
      <c r="C963" s="27"/>
      <c r="D963" s="63"/>
      <c r="E963" s="79"/>
      <c r="F963" s="1241"/>
      <c r="G963" s="9"/>
      <c r="H963" s="26"/>
      <c r="I963" s="1243"/>
      <c r="J963" s="1245"/>
      <c r="K963" s="1248"/>
      <c r="L963" s="1018"/>
      <c r="M963" s="1005"/>
      <c r="N963" s="894" t="s">
        <v>1675</v>
      </c>
      <c r="O963" s="1163"/>
      <c r="P963" s="1126"/>
      <c r="Q963" s="1133"/>
      <c r="R963" s="9"/>
      <c r="S963" s="9"/>
      <c r="T963" s="86"/>
      <c r="U963" s="1005">
        <v>7</v>
      </c>
      <c r="V963" s="32" t="s">
        <v>823</v>
      </c>
      <c r="W963" s="9">
        <v>1</v>
      </c>
      <c r="X963" s="86"/>
      <c r="Y963" s="9"/>
      <c r="Z963" s="1000">
        <f t="shared" si="38"/>
        <v>1</v>
      </c>
      <c r="AA963" s="9"/>
      <c r="AB963" s="51"/>
      <c r="AC963" s="50"/>
      <c r="AD963" s="1010"/>
      <c r="AE963" s="1016"/>
      <c r="AF963" s="1032"/>
    </row>
    <row r="964" spans="1:32" ht="27.6">
      <c r="A964" s="28"/>
      <c r="B964" s="28"/>
      <c r="C964" s="27"/>
      <c r="D964" s="63"/>
      <c r="E964" s="79"/>
      <c r="F964" s="1241"/>
      <c r="G964" s="9"/>
      <c r="H964" s="26"/>
      <c r="I964" s="1243"/>
      <c r="J964" s="1245"/>
      <c r="K964" s="1248"/>
      <c r="L964" s="1018"/>
      <c r="M964" s="1005"/>
      <c r="N964" s="25" t="s">
        <v>25</v>
      </c>
      <c r="O964" s="104" t="s">
        <v>26</v>
      </c>
      <c r="P964" s="1126"/>
      <c r="Q964" s="1133">
        <v>125.45</v>
      </c>
      <c r="R964" s="9"/>
      <c r="S964" s="9"/>
      <c r="T964" s="86"/>
      <c r="U964" s="1005">
        <v>8</v>
      </c>
      <c r="V964" s="32" t="s">
        <v>222</v>
      </c>
      <c r="W964" s="9">
        <v>2</v>
      </c>
      <c r="X964" s="86"/>
      <c r="Y964" s="9"/>
      <c r="Z964" s="1000">
        <f t="shared" si="38"/>
        <v>2</v>
      </c>
      <c r="AA964" s="9"/>
      <c r="AB964" s="51"/>
      <c r="AC964" s="50"/>
      <c r="AD964" s="1010"/>
      <c r="AE964" s="1016"/>
      <c r="AF964" s="1032"/>
    </row>
    <row r="965" spans="1:32">
      <c r="A965" s="28"/>
      <c r="B965" s="28"/>
      <c r="C965" s="27"/>
      <c r="D965" s="63"/>
      <c r="E965" s="79"/>
      <c r="F965" s="1241"/>
      <c r="G965" s="9"/>
      <c r="H965" s="26"/>
      <c r="I965" s="1243"/>
      <c r="J965" s="1245"/>
      <c r="K965" s="1248"/>
      <c r="L965" s="1018"/>
      <c r="M965" s="1005"/>
      <c r="N965" s="25" t="s">
        <v>16</v>
      </c>
      <c r="O965" s="104" t="s">
        <v>21</v>
      </c>
      <c r="P965" s="1126"/>
      <c r="Q965" s="1133">
        <v>16.7</v>
      </c>
      <c r="R965" s="9"/>
      <c r="S965" s="9"/>
      <c r="T965" s="86"/>
      <c r="U965" s="1005">
        <v>9</v>
      </c>
      <c r="V965" s="32" t="s">
        <v>232</v>
      </c>
      <c r="W965" s="9">
        <v>165</v>
      </c>
      <c r="X965" s="86"/>
      <c r="Y965" s="9"/>
      <c r="Z965" s="1000">
        <f t="shared" si="38"/>
        <v>165</v>
      </c>
      <c r="AA965" s="9"/>
      <c r="AB965" s="51"/>
      <c r="AC965" s="50"/>
      <c r="AD965" s="1010"/>
      <c r="AE965" s="1016"/>
      <c r="AF965" s="1032"/>
    </row>
    <row r="966" spans="1:32">
      <c r="A966" s="28"/>
      <c r="B966" s="28"/>
      <c r="C966" s="27"/>
      <c r="D966" s="63"/>
      <c r="E966" s="79"/>
      <c r="F966" s="1241"/>
      <c r="G966" s="9"/>
      <c r="H966" s="26"/>
      <c r="I966" s="1243"/>
      <c r="J966" s="1245"/>
      <c r="K966" s="1248"/>
      <c r="L966" s="1018"/>
      <c r="M966" s="1005"/>
      <c r="N966" s="25" t="s">
        <v>18</v>
      </c>
      <c r="O966" s="104" t="s">
        <v>62</v>
      </c>
      <c r="P966" s="1126"/>
      <c r="Q966" s="1133">
        <v>29.9</v>
      </c>
      <c r="R966" s="9"/>
      <c r="S966" s="9"/>
      <c r="T966" s="86"/>
      <c r="U966" s="1005">
        <v>10</v>
      </c>
      <c r="V966" s="32" t="s">
        <v>1674</v>
      </c>
      <c r="W966" s="9">
        <v>17</v>
      </c>
      <c r="X966" s="86"/>
      <c r="Y966" s="9"/>
      <c r="Z966" s="1000">
        <f t="shared" si="38"/>
        <v>17</v>
      </c>
      <c r="AA966" s="9"/>
      <c r="AB966" s="51"/>
      <c r="AC966" s="50"/>
      <c r="AD966" s="1010"/>
      <c r="AE966" s="1016"/>
      <c r="AF966" s="1032"/>
    </row>
    <row r="967" spans="1:32">
      <c r="A967" s="28"/>
      <c r="B967" s="28"/>
      <c r="C967" s="27"/>
      <c r="D967" s="63"/>
      <c r="E967" s="79"/>
      <c r="F967" s="1241"/>
      <c r="G967" s="9"/>
      <c r="H967" s="26"/>
      <c r="I967" s="1243"/>
      <c r="J967" s="1245"/>
      <c r="K967" s="1248"/>
      <c r="L967" s="1018"/>
      <c r="M967" s="1005"/>
      <c r="N967" s="25" t="s">
        <v>12</v>
      </c>
      <c r="O967" s="1163" t="s">
        <v>1115</v>
      </c>
      <c r="P967" s="1126"/>
      <c r="Q967" s="1133">
        <v>3.72</v>
      </c>
      <c r="R967" s="9"/>
      <c r="S967" s="9"/>
      <c r="T967" s="86"/>
      <c r="U967" s="9"/>
      <c r="V967" s="32"/>
      <c r="W967" s="9"/>
      <c r="X967" s="86"/>
      <c r="Y967" s="9"/>
      <c r="Z967" s="1000"/>
      <c r="AA967" s="9"/>
      <c r="AB967" s="51"/>
      <c r="AC967" s="50"/>
      <c r="AD967" s="1010"/>
      <c r="AE967" s="1016"/>
      <c r="AF967" s="1032"/>
    </row>
    <row r="968" spans="1:32">
      <c r="A968" s="28"/>
      <c r="B968" s="28"/>
      <c r="C968" s="27"/>
      <c r="D968" s="63"/>
      <c r="E968" s="79"/>
      <c r="F968" s="1241"/>
      <c r="G968" s="9"/>
      <c r="H968" s="26"/>
      <c r="I968" s="1243"/>
      <c r="J968" s="1245"/>
      <c r="K968" s="1248"/>
      <c r="L968" s="1018"/>
      <c r="M968" s="1005"/>
      <c r="N968" s="25" t="s">
        <v>8</v>
      </c>
      <c r="O968" s="1163" t="s">
        <v>17</v>
      </c>
      <c r="P968" s="1126">
        <v>1</v>
      </c>
      <c r="Q968" s="1133"/>
      <c r="R968" s="9"/>
      <c r="S968" s="9"/>
      <c r="T968" s="86"/>
      <c r="U968" s="9"/>
      <c r="V968" s="86"/>
      <c r="W968" s="9"/>
      <c r="X968" s="86"/>
      <c r="Y968" s="9"/>
      <c r="Z968" s="1000"/>
      <c r="AA968" s="9"/>
      <c r="AB968" s="51"/>
      <c r="AC968" s="50"/>
      <c r="AD968" s="1010"/>
      <c r="AE968" s="1016"/>
      <c r="AF968" s="1032"/>
    </row>
    <row r="969" spans="1:32">
      <c r="A969" s="28"/>
      <c r="B969" s="28"/>
      <c r="C969" s="27"/>
      <c r="D969" s="63"/>
      <c r="E969" s="79"/>
      <c r="F969" s="1241"/>
      <c r="G969" s="9"/>
      <c r="H969" s="26"/>
      <c r="I969" s="1243"/>
      <c r="J969" s="1245"/>
      <c r="K969" s="1248"/>
      <c r="L969" s="1018"/>
      <c r="M969" s="1005"/>
      <c r="N969" s="25" t="s">
        <v>57</v>
      </c>
      <c r="O969" s="1163" t="s">
        <v>11</v>
      </c>
      <c r="P969" s="1126">
        <v>1</v>
      </c>
      <c r="Q969" s="1133"/>
      <c r="R969" s="9"/>
      <c r="S969" s="9"/>
      <c r="T969" s="86"/>
      <c r="U969" s="9"/>
      <c r="V969" s="86"/>
      <c r="W969" s="9"/>
      <c r="X969" s="86"/>
      <c r="Y969" s="9"/>
      <c r="Z969" s="1000"/>
      <c r="AA969" s="9"/>
      <c r="AB969" s="51"/>
      <c r="AC969" s="50"/>
      <c r="AD969" s="1010"/>
      <c r="AE969" s="1016"/>
      <c r="AF969" s="1032"/>
    </row>
    <row r="970" spans="1:32">
      <c r="A970" s="28"/>
      <c r="B970" s="28"/>
      <c r="C970" s="27"/>
      <c r="D970" s="63"/>
      <c r="E970" s="79"/>
      <c r="F970" s="1241"/>
      <c r="G970" s="9"/>
      <c r="H970" s="26"/>
      <c r="I970" s="1243"/>
      <c r="J970" s="1245"/>
      <c r="K970" s="1248"/>
      <c r="L970" s="1018"/>
      <c r="M970" s="1005"/>
      <c r="N970" s="25" t="s">
        <v>55</v>
      </c>
      <c r="O970" s="1163" t="s">
        <v>124</v>
      </c>
      <c r="P970" s="1126"/>
      <c r="Q970" s="1133">
        <v>14.5</v>
      </c>
      <c r="R970" s="9"/>
      <c r="S970" s="9"/>
      <c r="T970" s="86"/>
      <c r="U970" s="9"/>
      <c r="V970" s="86"/>
      <c r="W970" s="9"/>
      <c r="X970" s="86"/>
      <c r="Y970" s="9"/>
      <c r="Z970" s="1000"/>
      <c r="AA970" s="9"/>
      <c r="AB970" s="51"/>
      <c r="AC970" s="50"/>
      <c r="AD970" s="1010"/>
      <c r="AE970" s="1016"/>
      <c r="AF970" s="1032"/>
    </row>
    <row r="971" spans="1:32">
      <c r="A971" s="28"/>
      <c r="B971" s="28"/>
      <c r="C971" s="27"/>
      <c r="D971" s="63"/>
      <c r="E971" s="79"/>
      <c r="F971" s="1241"/>
      <c r="G971" s="9"/>
      <c r="H971" s="26"/>
      <c r="I971" s="1243"/>
      <c r="J971" s="1245"/>
      <c r="K971" s="1248"/>
      <c r="L971" s="1018"/>
      <c r="M971" s="1005"/>
      <c r="N971" s="894" t="s">
        <v>1673</v>
      </c>
      <c r="O971" s="1163"/>
      <c r="P971" s="1126"/>
      <c r="Q971" s="1133"/>
      <c r="R971" s="9"/>
      <c r="S971" s="9"/>
      <c r="T971" s="86"/>
      <c r="U971" s="9"/>
      <c r="V971" s="86"/>
      <c r="W971" s="9"/>
      <c r="X971" s="86"/>
      <c r="Y971" s="9"/>
      <c r="Z971" s="1000"/>
      <c r="AA971" s="9"/>
      <c r="AB971" s="51"/>
      <c r="AC971" s="50"/>
      <c r="AD971" s="1010"/>
      <c r="AE971" s="1016"/>
      <c r="AF971" s="1032"/>
    </row>
    <row r="972" spans="1:32" ht="27.6">
      <c r="A972" s="28"/>
      <c r="B972" s="28"/>
      <c r="C972" s="27"/>
      <c r="D972" s="63"/>
      <c r="E972" s="79"/>
      <c r="F972" s="1241"/>
      <c r="G972" s="9"/>
      <c r="H972" s="26"/>
      <c r="I972" s="1243"/>
      <c r="J972" s="1245"/>
      <c r="K972" s="1248"/>
      <c r="L972" s="1018"/>
      <c r="M972" s="1005"/>
      <c r="N972" s="25" t="s">
        <v>25</v>
      </c>
      <c r="O972" s="104" t="s">
        <v>1617</v>
      </c>
      <c r="P972" s="1126"/>
      <c r="Q972" s="1133">
        <v>26.5</v>
      </c>
      <c r="R972" s="9"/>
      <c r="S972" s="9"/>
      <c r="T972" s="86"/>
      <c r="U972" s="9"/>
      <c r="V972" s="86"/>
      <c r="W972" s="9"/>
      <c r="X972" s="86"/>
      <c r="Y972" s="9"/>
      <c r="Z972" s="1000"/>
      <c r="AA972" s="9"/>
      <c r="AB972" s="51"/>
      <c r="AC972" s="50"/>
      <c r="AD972" s="1010"/>
      <c r="AE972" s="1016"/>
      <c r="AF972" s="1032"/>
    </row>
    <row r="973" spans="1:32">
      <c r="A973" s="28"/>
      <c r="B973" s="28"/>
      <c r="C973" s="27"/>
      <c r="D973" s="63"/>
      <c r="E973" s="79"/>
      <c r="F973" s="1241"/>
      <c r="G973" s="9"/>
      <c r="H973" s="26"/>
      <c r="I973" s="1243"/>
      <c r="J973" s="1245"/>
      <c r="K973" s="1248"/>
      <c r="L973" s="1018"/>
      <c r="M973" s="1005"/>
      <c r="N973" s="25" t="s">
        <v>16</v>
      </c>
      <c r="O973" s="104" t="s">
        <v>21</v>
      </c>
      <c r="P973" s="1126"/>
      <c r="Q973" s="1133">
        <v>13.25</v>
      </c>
      <c r="R973" s="9"/>
      <c r="S973" s="9"/>
      <c r="T973" s="86"/>
      <c r="U973" s="9"/>
      <c r="V973" s="86"/>
      <c r="W973" s="9"/>
      <c r="X973" s="86"/>
      <c r="Y973" s="9"/>
      <c r="Z973" s="1000"/>
      <c r="AA973" s="9"/>
      <c r="AB973" s="51"/>
      <c r="AC973" s="50"/>
      <c r="AD973" s="1010"/>
      <c r="AE973" s="1016"/>
      <c r="AF973" s="1032"/>
    </row>
    <row r="974" spans="1:32">
      <c r="A974" s="28"/>
      <c r="B974" s="28"/>
      <c r="C974" s="27"/>
      <c r="D974" s="63"/>
      <c r="E974" s="79"/>
      <c r="F974" s="1241"/>
      <c r="G974" s="9"/>
      <c r="H974" s="26"/>
      <c r="I974" s="1243"/>
      <c r="J974" s="1245"/>
      <c r="K974" s="1248"/>
      <c r="L974" s="1018"/>
      <c r="M974" s="1005"/>
      <c r="N974" s="25"/>
      <c r="O974" s="1163"/>
      <c r="P974" s="1126"/>
      <c r="Q974" s="1133"/>
      <c r="R974" s="9"/>
      <c r="S974" s="9"/>
      <c r="T974" s="86"/>
      <c r="U974" s="9"/>
      <c r="V974" s="86"/>
      <c r="W974" s="9"/>
      <c r="X974" s="86"/>
      <c r="Y974" s="9"/>
      <c r="Z974" s="1000"/>
      <c r="AA974" s="9"/>
      <c r="AB974" s="51"/>
      <c r="AC974" s="50"/>
      <c r="AD974" s="1010"/>
      <c r="AE974" s="1016"/>
      <c r="AF974" s="1032"/>
    </row>
    <row r="975" spans="1:32">
      <c r="A975" s="28"/>
      <c r="B975" s="28"/>
      <c r="C975" s="27"/>
      <c r="D975" s="63"/>
      <c r="E975" s="79"/>
      <c r="F975" s="1241"/>
      <c r="G975" s="9"/>
      <c r="H975" s="26"/>
      <c r="I975" s="1243"/>
      <c r="J975" s="1245"/>
      <c r="K975" s="1248"/>
      <c r="L975" s="1018"/>
      <c r="M975" s="1005"/>
      <c r="N975" s="894" t="s">
        <v>1672</v>
      </c>
      <c r="O975" s="1163"/>
      <c r="P975" s="1126"/>
      <c r="Q975" s="1133"/>
      <c r="R975" s="9"/>
      <c r="S975" s="9"/>
      <c r="T975" s="86"/>
      <c r="U975" s="9"/>
      <c r="V975" s="86"/>
      <c r="W975" s="9"/>
      <c r="X975" s="86"/>
      <c r="Y975" s="9"/>
      <c r="Z975" s="1000"/>
      <c r="AA975" s="9"/>
      <c r="AB975" s="51"/>
      <c r="AC975" s="50"/>
      <c r="AD975" s="1010"/>
      <c r="AE975" s="1016"/>
      <c r="AF975" s="1032"/>
    </row>
    <row r="976" spans="1:32" ht="27.6">
      <c r="A976" s="28"/>
      <c r="B976" s="28"/>
      <c r="C976" s="27"/>
      <c r="D976" s="63"/>
      <c r="E976" s="79"/>
      <c r="F976" s="1241"/>
      <c r="G976" s="9"/>
      <c r="H976" s="26"/>
      <c r="I976" s="1243"/>
      <c r="J976" s="1245"/>
      <c r="K976" s="1248"/>
      <c r="L976" s="1018"/>
      <c r="M976" s="1005"/>
      <c r="N976" s="25" t="s">
        <v>25</v>
      </c>
      <c r="O976" s="104" t="s">
        <v>26</v>
      </c>
      <c r="P976" s="1126"/>
      <c r="Q976" s="1133">
        <v>68.900000000000006</v>
      </c>
      <c r="R976" s="9"/>
      <c r="S976" s="9"/>
      <c r="T976" s="86"/>
      <c r="U976" s="9"/>
      <c r="V976" s="86"/>
      <c r="W976" s="9"/>
      <c r="X976" s="86"/>
      <c r="Y976" s="9"/>
      <c r="Z976" s="1000"/>
      <c r="AA976" s="9"/>
      <c r="AB976" s="51"/>
      <c r="AC976" s="50"/>
      <c r="AD976" s="1010"/>
      <c r="AE976" s="1016"/>
      <c r="AF976" s="1032"/>
    </row>
    <row r="977" spans="1:32">
      <c r="A977" s="28"/>
      <c r="B977" s="28"/>
      <c r="C977" s="27"/>
      <c r="D977" s="63"/>
      <c r="E977" s="79"/>
      <c r="F977" s="1241"/>
      <c r="G977" s="9"/>
      <c r="H977" s="26"/>
      <c r="I977" s="1243"/>
      <c r="J977" s="1245"/>
      <c r="K977" s="1248"/>
      <c r="L977" s="1018"/>
      <c r="M977" s="1005"/>
      <c r="N977" s="25" t="s">
        <v>16</v>
      </c>
      <c r="O977" s="104" t="s">
        <v>21</v>
      </c>
      <c r="P977" s="1126"/>
      <c r="Q977" s="1133">
        <v>7.95</v>
      </c>
      <c r="R977" s="9"/>
      <c r="S977" s="9"/>
      <c r="T977" s="86"/>
      <c r="U977" s="9"/>
      <c r="V977" s="86"/>
      <c r="W977" s="9"/>
      <c r="X977" s="86"/>
      <c r="Y977" s="9"/>
      <c r="Z977" s="1000"/>
      <c r="AA977" s="9"/>
      <c r="AB977" s="51"/>
      <c r="AC977" s="50"/>
      <c r="AD977" s="1010"/>
      <c r="AE977" s="1016"/>
      <c r="AF977" s="1032"/>
    </row>
    <row r="978" spans="1:32" s="1083" customFormat="1">
      <c r="A978" s="47"/>
      <c r="B978" s="18"/>
      <c r="C978" s="137"/>
      <c r="D978" s="61"/>
      <c r="E978" s="77"/>
      <c r="F978" s="1275"/>
      <c r="G978" s="11"/>
      <c r="H978" s="19"/>
      <c r="I978" s="1259"/>
      <c r="J978" s="1246"/>
      <c r="K978" s="1249"/>
      <c r="L978" s="1129"/>
      <c r="M978" s="1134"/>
      <c r="N978" s="18"/>
      <c r="O978" s="1161"/>
      <c r="P978" s="144"/>
      <c r="Q978" s="1134"/>
      <c r="R978" s="11"/>
      <c r="S978" s="106"/>
      <c r="T978" s="102"/>
      <c r="U978" s="102"/>
      <c r="V978" s="102"/>
      <c r="W978" s="102"/>
      <c r="X978" s="102"/>
      <c r="Y978" s="102"/>
      <c r="Z978" s="1134"/>
      <c r="AA978" s="11"/>
      <c r="AB978" s="19"/>
      <c r="AC978" s="47"/>
      <c r="AD978" s="1140"/>
      <c r="AE978" s="1140"/>
      <c r="AF978" s="1129"/>
    </row>
    <row r="979" spans="1:32" ht="27.6">
      <c r="A979" s="1208">
        <v>77</v>
      </c>
      <c r="B979" s="73" t="s">
        <v>25</v>
      </c>
      <c r="C979" s="79" t="s">
        <v>1649</v>
      </c>
      <c r="D979" s="80"/>
      <c r="E979" s="79"/>
      <c r="F979" s="1250" t="s">
        <v>1671</v>
      </c>
      <c r="G979" s="74" t="s">
        <v>25</v>
      </c>
      <c r="H979" s="68" t="s">
        <v>1614</v>
      </c>
      <c r="I979" s="1242">
        <v>214</v>
      </c>
      <c r="J979" s="1244" t="s">
        <v>41</v>
      </c>
      <c r="K979" s="1247" t="s">
        <v>1670</v>
      </c>
      <c r="L979" s="127"/>
      <c r="M979" s="63"/>
      <c r="N979" s="25" t="s">
        <v>25</v>
      </c>
      <c r="O979" s="104" t="s">
        <v>26</v>
      </c>
      <c r="P979" s="1126"/>
      <c r="Q979" s="1133">
        <v>89.02</v>
      </c>
      <c r="R979" s="9"/>
      <c r="S979" s="9"/>
      <c r="T979" s="86"/>
      <c r="U979" s="9"/>
      <c r="V979" s="86"/>
      <c r="W979" s="9"/>
      <c r="X979" s="86"/>
      <c r="Y979" s="9"/>
      <c r="Z979" s="86"/>
      <c r="AA979" s="63"/>
      <c r="AB979" s="63"/>
      <c r="AC979" s="127"/>
      <c r="AD979" s="63"/>
      <c r="AE979" s="127"/>
      <c r="AF979" s="79"/>
    </row>
    <row r="980" spans="1:32">
      <c r="A980" s="80"/>
      <c r="B980" s="25" t="s">
        <v>16</v>
      </c>
      <c r="C980" s="79" t="s">
        <v>1646</v>
      </c>
      <c r="D980" s="80"/>
      <c r="E980" s="79"/>
      <c r="F980" s="1251"/>
      <c r="G980" s="25" t="s">
        <v>16</v>
      </c>
      <c r="H980" s="9" t="s">
        <v>22</v>
      </c>
      <c r="I980" s="1243"/>
      <c r="J980" s="1245"/>
      <c r="K980" s="1248"/>
      <c r="L980" s="127"/>
      <c r="M980" s="63"/>
      <c r="N980" s="25" t="s">
        <v>16</v>
      </c>
      <c r="O980" s="104" t="s">
        <v>21</v>
      </c>
      <c r="P980" s="1126"/>
      <c r="Q980" s="1133">
        <v>7.13</v>
      </c>
      <c r="R980" s="9"/>
      <c r="S980" s="9"/>
      <c r="T980" s="86"/>
      <c r="U980" s="9"/>
      <c r="V980" s="86"/>
      <c r="W980" s="9"/>
      <c r="X980" s="86"/>
      <c r="Y980" s="9"/>
      <c r="Z980" s="86"/>
      <c r="AA980" s="63"/>
      <c r="AB980" s="63"/>
      <c r="AC980" s="127"/>
      <c r="AD980" s="63"/>
      <c r="AE980" s="127"/>
      <c r="AF980" s="79"/>
    </row>
    <row r="981" spans="1:32">
      <c r="A981" s="80"/>
      <c r="B981" s="25" t="s">
        <v>18</v>
      </c>
      <c r="C981" s="29" t="s">
        <v>1669</v>
      </c>
      <c r="D981" s="80"/>
      <c r="E981" s="79"/>
      <c r="F981" s="1251"/>
      <c r="G981" s="25" t="s">
        <v>18</v>
      </c>
      <c r="H981" s="9" t="s">
        <v>19</v>
      </c>
      <c r="I981" s="1243"/>
      <c r="J981" s="1245"/>
      <c r="K981" s="1248"/>
      <c r="L981" s="127"/>
      <c r="M981" s="63"/>
      <c r="N981" s="25" t="s">
        <v>18</v>
      </c>
      <c r="O981" s="104" t="s">
        <v>17</v>
      </c>
      <c r="P981" s="1126">
        <v>1</v>
      </c>
      <c r="Q981" s="1133"/>
      <c r="R981" s="9"/>
      <c r="S981" s="9"/>
      <c r="T981" s="86"/>
      <c r="U981" s="9"/>
      <c r="V981" s="86"/>
      <c r="W981" s="9"/>
      <c r="X981" s="86"/>
      <c r="Y981" s="9"/>
      <c r="Z981" s="86"/>
      <c r="AA981" s="63"/>
      <c r="AB981" s="63"/>
      <c r="AC981" s="127"/>
      <c r="AD981" s="63"/>
      <c r="AE981" s="127"/>
      <c r="AF981" s="79"/>
    </row>
    <row r="982" spans="1:32" ht="41.4">
      <c r="A982" s="80"/>
      <c r="B982" s="28" t="s">
        <v>12</v>
      </c>
      <c r="C982" s="27" t="s">
        <v>215</v>
      </c>
      <c r="D982" s="80"/>
      <c r="E982" s="79"/>
      <c r="F982" s="1251"/>
      <c r="G982" s="80"/>
      <c r="H982" s="63"/>
      <c r="I982" s="1243"/>
      <c r="J982" s="1245"/>
      <c r="K982" s="1248"/>
      <c r="L982" s="127"/>
      <c r="M982" s="63"/>
      <c r="N982" s="25" t="s">
        <v>12</v>
      </c>
      <c r="O982" s="104" t="s">
        <v>11</v>
      </c>
      <c r="P982" s="1126">
        <v>1</v>
      </c>
      <c r="Q982" s="1133"/>
      <c r="R982" s="9"/>
      <c r="S982" s="9"/>
      <c r="T982" s="86"/>
      <c r="U982" s="9"/>
      <c r="V982" s="86"/>
      <c r="W982" s="9"/>
      <c r="X982" s="86"/>
      <c r="Y982" s="9"/>
      <c r="Z982" s="86"/>
      <c r="AA982" s="63"/>
      <c r="AB982" s="63"/>
      <c r="AC982" s="127"/>
      <c r="AD982" s="63"/>
      <c r="AE982" s="127"/>
      <c r="AF982" s="79"/>
    </row>
    <row r="983" spans="1:32">
      <c r="A983" s="80"/>
      <c r="B983" s="28" t="s">
        <v>8</v>
      </c>
      <c r="C983" s="27" t="s">
        <v>1645</v>
      </c>
      <c r="D983" s="80"/>
      <c r="E983" s="79"/>
      <c r="F983" s="1251"/>
      <c r="G983" s="80"/>
      <c r="H983" s="63"/>
      <c r="I983" s="1243"/>
      <c r="J983" s="1245"/>
      <c r="K983" s="1248"/>
      <c r="L983" s="127"/>
      <c r="M983" s="63"/>
      <c r="N983" s="25" t="s">
        <v>8</v>
      </c>
      <c r="O983" s="1163" t="s">
        <v>180</v>
      </c>
      <c r="P983" s="1126"/>
      <c r="Q983" s="1133">
        <v>20.3</v>
      </c>
      <c r="R983" s="9"/>
      <c r="S983" s="9"/>
      <c r="T983" s="86"/>
      <c r="U983" s="9"/>
      <c r="V983" s="86"/>
      <c r="W983" s="9"/>
      <c r="X983" s="86"/>
      <c r="Y983" s="9"/>
      <c r="Z983" s="86"/>
      <c r="AA983" s="63"/>
      <c r="AB983" s="63"/>
      <c r="AC983" s="127"/>
      <c r="AD983" s="63"/>
      <c r="AE983" s="127"/>
      <c r="AF983" s="79"/>
    </row>
    <row r="984" spans="1:32">
      <c r="A984" s="80"/>
      <c r="B984" s="28"/>
      <c r="C984" s="903"/>
      <c r="D984" s="80"/>
      <c r="E984" s="79"/>
      <c r="F984" s="1251"/>
      <c r="G984" s="80"/>
      <c r="H984" s="63"/>
      <c r="I984" s="1259"/>
      <c r="J984" s="1246"/>
      <c r="K984" s="1249"/>
      <c r="L984" s="127"/>
      <c r="M984" s="63"/>
      <c r="N984" s="80"/>
      <c r="O984" s="1163"/>
      <c r="P984" s="1126"/>
      <c r="Q984" s="1133"/>
      <c r="R984" s="9"/>
      <c r="S984" s="106"/>
      <c r="T984" s="86"/>
      <c r="U984" s="9"/>
      <c r="V984" s="86"/>
      <c r="W984" s="9"/>
      <c r="X984" s="86"/>
      <c r="Y984" s="9"/>
      <c r="Z984" s="86"/>
      <c r="AA984" s="63"/>
      <c r="AB984" s="63"/>
      <c r="AC984" s="127"/>
      <c r="AD984" s="63"/>
      <c r="AE984" s="127"/>
      <c r="AF984" s="79"/>
    </row>
    <row r="985" spans="1:32" ht="27.6">
      <c r="A985" s="46">
        <v>78</v>
      </c>
      <c r="B985" s="45" t="s">
        <v>25</v>
      </c>
      <c r="C985" s="44" t="s">
        <v>1668</v>
      </c>
      <c r="D985" s="45"/>
      <c r="E985" s="44"/>
      <c r="F985" s="1250" t="s">
        <v>1667</v>
      </c>
      <c r="G985" s="43" t="s">
        <v>25</v>
      </c>
      <c r="H985" s="82" t="s">
        <v>1614</v>
      </c>
      <c r="I985" s="1242">
        <v>522.06100000000004</v>
      </c>
      <c r="J985" s="1254" t="s">
        <v>41</v>
      </c>
      <c r="K985" s="1256" t="s">
        <v>1666</v>
      </c>
      <c r="L985" s="1268" t="s">
        <v>46</v>
      </c>
      <c r="M985" s="1261" t="s">
        <v>46</v>
      </c>
      <c r="N985" s="38" t="s">
        <v>25</v>
      </c>
      <c r="O985" s="1160" t="s">
        <v>26</v>
      </c>
      <c r="P985" s="1125"/>
      <c r="Q985" s="1132">
        <v>84.45</v>
      </c>
      <c r="R985" s="85"/>
      <c r="S985" s="9" t="s">
        <v>15</v>
      </c>
      <c r="T985" s="36">
        <v>11</v>
      </c>
      <c r="U985" s="1036">
        <v>1</v>
      </c>
      <c r="V985" s="37" t="s">
        <v>1665</v>
      </c>
      <c r="W985" s="900">
        <v>8</v>
      </c>
      <c r="X985" s="36"/>
      <c r="Y985" s="900">
        <v>1</v>
      </c>
      <c r="Z985" s="36">
        <f t="shared" ref="Z985:Z995" si="39">SUM(W985:Y985)</f>
        <v>9</v>
      </c>
      <c r="AA985" s="85"/>
      <c r="AB985" s="82"/>
      <c r="AC985" s="81"/>
      <c r="AD985" s="1262"/>
      <c r="AE985" s="1264"/>
      <c r="AF985" s="1266"/>
    </row>
    <row r="986" spans="1:32" ht="27.6">
      <c r="A986" s="28"/>
      <c r="B986" s="25" t="s">
        <v>16</v>
      </c>
      <c r="C986" s="24" t="s">
        <v>1664</v>
      </c>
      <c r="D986" s="25"/>
      <c r="E986" s="24"/>
      <c r="F986" s="1251"/>
      <c r="G986" s="25" t="s">
        <v>16</v>
      </c>
      <c r="H986" s="9" t="s">
        <v>22</v>
      </c>
      <c r="I986" s="1243"/>
      <c r="J986" s="1255"/>
      <c r="K986" s="1257"/>
      <c r="L986" s="1269"/>
      <c r="M986" s="1245"/>
      <c r="N986" s="25" t="s">
        <v>16</v>
      </c>
      <c r="O986" s="104" t="s">
        <v>65</v>
      </c>
      <c r="P986" s="1126"/>
      <c r="Q986" s="1133">
        <v>19</v>
      </c>
      <c r="R986" s="9"/>
      <c r="S986" s="9"/>
      <c r="T986" s="132"/>
      <c r="U986" s="1037">
        <v>2</v>
      </c>
      <c r="V986" s="71" t="s">
        <v>50</v>
      </c>
      <c r="W986" s="91">
        <v>51</v>
      </c>
      <c r="X986" s="30"/>
      <c r="Y986" s="91">
        <v>47</v>
      </c>
      <c r="Z986" s="30">
        <f t="shared" si="39"/>
        <v>98</v>
      </c>
      <c r="AA986" s="9"/>
      <c r="AB986" s="68"/>
      <c r="AC986" s="50"/>
      <c r="AD986" s="1263"/>
      <c r="AE986" s="1265"/>
      <c r="AF986" s="1267"/>
    </row>
    <row r="987" spans="1:32">
      <c r="A987" s="28"/>
      <c r="B987" s="25" t="s">
        <v>18</v>
      </c>
      <c r="C987" s="29" t="s">
        <v>38</v>
      </c>
      <c r="D987" s="25"/>
      <c r="E987" s="29"/>
      <c r="F987" s="1251"/>
      <c r="G987" s="25" t="s">
        <v>18</v>
      </c>
      <c r="H987" s="9" t="s">
        <v>19</v>
      </c>
      <c r="I987" s="1243"/>
      <c r="J987" s="1255"/>
      <c r="K987" s="1257"/>
      <c r="L987" s="1269"/>
      <c r="M987" s="1245"/>
      <c r="N987" s="25" t="s">
        <v>18</v>
      </c>
      <c r="O987" s="104" t="s">
        <v>21</v>
      </c>
      <c r="P987" s="1126"/>
      <c r="Q987" s="1133">
        <v>4.9400000000000004</v>
      </c>
      <c r="R987" s="9"/>
      <c r="S987" s="9"/>
      <c r="T987" s="86"/>
      <c r="U987" s="1037">
        <v>3</v>
      </c>
      <c r="V987" s="32" t="s">
        <v>273</v>
      </c>
      <c r="W987" s="1005"/>
      <c r="X987" s="1000"/>
      <c r="Y987" s="1005">
        <v>1</v>
      </c>
      <c r="Z987" s="30">
        <f t="shared" si="39"/>
        <v>1</v>
      </c>
      <c r="AA987" s="9"/>
      <c r="AB987" s="68"/>
      <c r="AC987" s="50"/>
      <c r="AD987" s="1263"/>
      <c r="AE987" s="1265"/>
      <c r="AF987" s="1267"/>
    </row>
    <row r="988" spans="1:32" ht="41.4">
      <c r="A988" s="28"/>
      <c r="B988" s="28" t="s">
        <v>12</v>
      </c>
      <c r="C988" s="27" t="s">
        <v>101</v>
      </c>
      <c r="D988" s="28"/>
      <c r="E988" s="27"/>
      <c r="F988" s="1251"/>
      <c r="G988" s="25"/>
      <c r="H988" s="51"/>
      <c r="I988" s="1243"/>
      <c r="J988" s="1255"/>
      <c r="K988" s="1257"/>
      <c r="L988" s="1269"/>
      <c r="M988" s="1245"/>
      <c r="N988" s="25" t="s">
        <v>12</v>
      </c>
      <c r="O988" s="1163" t="s">
        <v>62</v>
      </c>
      <c r="P988" s="1126"/>
      <c r="Q988" s="1133">
        <v>25</v>
      </c>
      <c r="R988" s="9"/>
      <c r="S988" s="9"/>
      <c r="T988" s="86"/>
      <c r="U988" s="1037">
        <v>4</v>
      </c>
      <c r="V988" s="32" t="s">
        <v>3</v>
      </c>
      <c r="W988" s="1005">
        <v>2</v>
      </c>
      <c r="X988" s="1000"/>
      <c r="Y988" s="1005"/>
      <c r="Z988" s="30">
        <f t="shared" si="39"/>
        <v>2</v>
      </c>
      <c r="AA988" s="9"/>
      <c r="AB988" s="68"/>
      <c r="AC988" s="50"/>
      <c r="AD988" s="1263"/>
      <c r="AE988" s="1265"/>
      <c r="AF988" s="1267"/>
    </row>
    <row r="989" spans="1:32">
      <c r="A989" s="28"/>
      <c r="B989" s="28" t="s">
        <v>8</v>
      </c>
      <c r="C989" s="59" t="s">
        <v>1663</v>
      </c>
      <c r="D989" s="28"/>
      <c r="E989" s="27"/>
      <c r="F989" s="1251"/>
      <c r="G989" s="25"/>
      <c r="H989" s="51"/>
      <c r="I989" s="1243"/>
      <c r="J989" s="1255"/>
      <c r="K989" s="1257"/>
      <c r="L989" s="1269"/>
      <c r="M989" s="1245"/>
      <c r="N989" s="25" t="s">
        <v>8</v>
      </c>
      <c r="O989" s="1163" t="s">
        <v>1115</v>
      </c>
      <c r="P989" s="1126"/>
      <c r="Q989" s="1133">
        <v>1.8</v>
      </c>
      <c r="R989" s="9"/>
      <c r="S989" s="9"/>
      <c r="T989" s="86"/>
      <c r="U989" s="1037">
        <v>5</v>
      </c>
      <c r="V989" s="32" t="s">
        <v>147</v>
      </c>
      <c r="W989" s="1005"/>
      <c r="X989" s="1000">
        <v>2</v>
      </c>
      <c r="Y989" s="1005"/>
      <c r="Z989" s="30">
        <f t="shared" si="39"/>
        <v>2</v>
      </c>
      <c r="AA989" s="9"/>
      <c r="AB989" s="68"/>
      <c r="AC989" s="50"/>
      <c r="AD989" s="1263"/>
      <c r="AE989" s="1265"/>
      <c r="AF989" s="1267"/>
    </row>
    <row r="990" spans="1:32">
      <c r="A990" s="28"/>
      <c r="B990" s="28"/>
      <c r="C990" s="59"/>
      <c r="D990" s="28"/>
      <c r="E990" s="27"/>
      <c r="F990" s="1251"/>
      <c r="G990" s="25"/>
      <c r="H990" s="51"/>
      <c r="I990" s="1243"/>
      <c r="J990" s="1255"/>
      <c r="K990" s="1257"/>
      <c r="L990" s="1269"/>
      <c r="M990" s="1245"/>
      <c r="N990" s="80" t="s">
        <v>57</v>
      </c>
      <c r="O990" s="104" t="s">
        <v>17</v>
      </c>
      <c r="P990" s="1126">
        <v>1</v>
      </c>
      <c r="Q990" s="1133"/>
      <c r="R990" s="9"/>
      <c r="S990" s="9"/>
      <c r="T990" s="86"/>
      <c r="U990" s="1037">
        <v>6</v>
      </c>
      <c r="V990" s="32" t="s">
        <v>140</v>
      </c>
      <c r="W990" s="1005">
        <v>1</v>
      </c>
      <c r="X990" s="1000"/>
      <c r="Y990" s="1005">
        <v>4</v>
      </c>
      <c r="Z990" s="30">
        <f t="shared" si="39"/>
        <v>5</v>
      </c>
      <c r="AA990" s="9"/>
      <c r="AB990" s="68"/>
      <c r="AC990" s="50"/>
      <c r="AD990" s="1263"/>
      <c r="AE990" s="1265"/>
      <c r="AF990" s="1267"/>
    </row>
    <row r="991" spans="1:32">
      <c r="A991" s="28"/>
      <c r="B991" s="28"/>
      <c r="C991" s="59"/>
      <c r="D991" s="28"/>
      <c r="E991" s="27"/>
      <c r="F991" s="1251"/>
      <c r="G991" s="25"/>
      <c r="H991" s="51"/>
      <c r="I991" s="1243"/>
      <c r="J991" s="1255"/>
      <c r="K991" s="1257"/>
      <c r="L991" s="1269"/>
      <c r="M991" s="1245"/>
      <c r="N991" s="80" t="s">
        <v>55</v>
      </c>
      <c r="O991" s="104" t="s">
        <v>11</v>
      </c>
      <c r="P991" s="1126">
        <v>1</v>
      </c>
      <c r="Q991" s="1133"/>
      <c r="R991" s="9"/>
      <c r="S991" s="9"/>
      <c r="T991" s="86"/>
      <c r="U991" s="1037">
        <v>7</v>
      </c>
      <c r="V991" s="32" t="s">
        <v>6</v>
      </c>
      <c r="W991" s="1005">
        <v>1</v>
      </c>
      <c r="X991" s="1000"/>
      <c r="Y991" s="1005"/>
      <c r="Z991" s="30">
        <f t="shared" si="39"/>
        <v>1</v>
      </c>
      <c r="AA991" s="9"/>
      <c r="AB991" s="68"/>
      <c r="AC991" s="50"/>
      <c r="AD991" s="1263"/>
      <c r="AE991" s="1265"/>
      <c r="AF991" s="1267"/>
    </row>
    <row r="992" spans="1:32">
      <c r="A992" s="28"/>
      <c r="B992" s="28"/>
      <c r="C992" s="59"/>
      <c r="D992" s="28"/>
      <c r="E992" s="27"/>
      <c r="F992" s="1251"/>
      <c r="G992" s="25"/>
      <c r="H992" s="51"/>
      <c r="I992" s="1243"/>
      <c r="J992" s="1255"/>
      <c r="K992" s="1257"/>
      <c r="L992" s="1269"/>
      <c r="M992" s="1245"/>
      <c r="N992" s="25" t="s">
        <v>53</v>
      </c>
      <c r="O992" s="104" t="s">
        <v>180</v>
      </c>
      <c r="P992" s="1126"/>
      <c r="Q992" s="1133">
        <v>101.2</v>
      </c>
      <c r="R992" s="9"/>
      <c r="S992" s="9"/>
      <c r="T992" s="86"/>
      <c r="U992" s="1037">
        <v>8</v>
      </c>
      <c r="V992" s="32" t="s">
        <v>245</v>
      </c>
      <c r="W992" s="1005">
        <v>11</v>
      </c>
      <c r="X992" s="1000"/>
      <c r="Y992" s="1005"/>
      <c r="Z992" s="30">
        <f t="shared" si="39"/>
        <v>11</v>
      </c>
      <c r="AA992" s="9"/>
      <c r="AB992" s="68"/>
      <c r="AC992" s="50"/>
      <c r="AD992" s="1263"/>
      <c r="AE992" s="1265"/>
      <c r="AF992" s="1267"/>
    </row>
    <row r="993" spans="1:32">
      <c r="A993" s="28"/>
      <c r="B993" s="28"/>
      <c r="C993" s="59"/>
      <c r="D993" s="28"/>
      <c r="E993" s="27"/>
      <c r="F993" s="1251"/>
      <c r="G993" s="25"/>
      <c r="H993" s="51"/>
      <c r="I993" s="1243"/>
      <c r="J993" s="1255"/>
      <c r="K993" s="1257"/>
      <c r="L993" s="1269"/>
      <c r="M993" s="1245"/>
      <c r="N993" s="25" t="s">
        <v>159</v>
      </c>
      <c r="O993" s="104" t="s">
        <v>189</v>
      </c>
      <c r="P993" s="1126"/>
      <c r="Q993" s="1133">
        <v>12.06</v>
      </c>
      <c r="R993" s="9"/>
      <c r="S993" s="9"/>
      <c r="T993" s="86"/>
      <c r="U993" s="1037">
        <v>9</v>
      </c>
      <c r="V993" s="32" t="s">
        <v>1662</v>
      </c>
      <c r="W993" s="1005">
        <v>10</v>
      </c>
      <c r="X993" s="1000"/>
      <c r="Y993" s="1005"/>
      <c r="Z993" s="30">
        <f t="shared" si="39"/>
        <v>10</v>
      </c>
      <c r="AA993" s="9"/>
      <c r="AB993" s="68"/>
      <c r="AC993" s="50"/>
      <c r="AD993" s="1263"/>
      <c r="AE993" s="1265"/>
      <c r="AF993" s="1267"/>
    </row>
    <row r="994" spans="1:32" ht="27.6">
      <c r="A994" s="28"/>
      <c r="B994" s="28"/>
      <c r="C994" s="59"/>
      <c r="D994" s="28"/>
      <c r="E994" s="27"/>
      <c r="F994" s="1251"/>
      <c r="G994" s="25"/>
      <c r="H994" s="51"/>
      <c r="I994" s="1243"/>
      <c r="J994" s="1255"/>
      <c r="K994" s="1257"/>
      <c r="L994" s="1269"/>
      <c r="M994" s="1245"/>
      <c r="N994" s="25"/>
      <c r="O994" s="1164"/>
      <c r="P994" s="1185"/>
      <c r="Q994" s="1185"/>
      <c r="R994" s="9"/>
      <c r="S994" s="9"/>
      <c r="T994" s="86"/>
      <c r="U994" s="1037">
        <v>10</v>
      </c>
      <c r="V994" s="161" t="s">
        <v>1661</v>
      </c>
      <c r="W994" s="1005">
        <v>2</v>
      </c>
      <c r="X994" s="1000"/>
      <c r="Y994" s="1005"/>
      <c r="Z994" s="30">
        <f t="shared" si="39"/>
        <v>2</v>
      </c>
      <c r="AA994" s="9"/>
      <c r="AB994" s="68"/>
      <c r="AC994" s="50"/>
      <c r="AD994" s="1263"/>
      <c r="AE994" s="1265"/>
      <c r="AF994" s="1267"/>
    </row>
    <row r="995" spans="1:32">
      <c r="A995" s="21"/>
      <c r="B995" s="21"/>
      <c r="C995" s="137"/>
      <c r="D995" s="21"/>
      <c r="E995" s="49"/>
      <c r="F995" s="1260"/>
      <c r="G995" s="18"/>
      <c r="H995" s="48"/>
      <c r="I995" s="1259"/>
      <c r="J995" s="1258"/>
      <c r="K995" s="1274"/>
      <c r="L995" s="1270"/>
      <c r="M995" s="1246"/>
      <c r="N995" s="18"/>
      <c r="O995" s="1167"/>
      <c r="P995" s="1127"/>
      <c r="Q995" s="1134"/>
      <c r="R995" s="11"/>
      <c r="S995" s="11"/>
      <c r="T995" s="102"/>
      <c r="U995" s="14">
        <v>11</v>
      </c>
      <c r="V995" s="13" t="s">
        <v>4</v>
      </c>
      <c r="W995" s="1007">
        <v>2</v>
      </c>
      <c r="X995" s="1001"/>
      <c r="Y995" s="1007"/>
      <c r="Z995" s="12">
        <f t="shared" si="39"/>
        <v>2</v>
      </c>
      <c r="AA995" s="11"/>
      <c r="AB995" s="76"/>
      <c r="AC995" s="47"/>
      <c r="AD995" s="1273"/>
      <c r="AE995" s="1271"/>
      <c r="AF995" s="1272"/>
    </row>
    <row r="996" spans="1:32" ht="27.6">
      <c r="A996" s="46">
        <v>79</v>
      </c>
      <c r="B996" s="45" t="s">
        <v>25</v>
      </c>
      <c r="C996" s="44" t="s">
        <v>1660</v>
      </c>
      <c r="D996" s="45"/>
      <c r="E996" s="44"/>
      <c r="F996" s="1250" t="s">
        <v>1659</v>
      </c>
      <c r="G996" s="43" t="s">
        <v>25</v>
      </c>
      <c r="H996" s="82" t="s">
        <v>1614</v>
      </c>
      <c r="I996" s="1242">
        <v>336</v>
      </c>
      <c r="J996" s="1244" t="s">
        <v>41</v>
      </c>
      <c r="K996" s="1247" t="s">
        <v>1658</v>
      </c>
      <c r="L996" s="1268" t="s">
        <v>46</v>
      </c>
      <c r="M996" s="1261" t="s">
        <v>46</v>
      </c>
      <c r="N996" s="38" t="s">
        <v>25</v>
      </c>
      <c r="O996" s="1160" t="s">
        <v>1617</v>
      </c>
      <c r="P996" s="1125"/>
      <c r="Q996" s="1132">
        <v>59.5</v>
      </c>
      <c r="R996" s="85"/>
      <c r="S996" s="35"/>
      <c r="T996" s="999"/>
      <c r="U996" s="1036"/>
      <c r="V996" s="37"/>
      <c r="W996" s="1004"/>
      <c r="X996" s="999"/>
      <c r="Y996" s="1004"/>
      <c r="Z996" s="999"/>
      <c r="AA996" s="85"/>
      <c r="AB996" s="82"/>
      <c r="AC996" s="81"/>
      <c r="AD996" s="1262"/>
      <c r="AE996" s="1264"/>
      <c r="AF996" s="1266"/>
    </row>
    <row r="997" spans="1:32">
      <c r="A997" s="28"/>
      <c r="B997" s="25" t="s">
        <v>16</v>
      </c>
      <c r="C997" s="24" t="s">
        <v>1657</v>
      </c>
      <c r="D997" s="25"/>
      <c r="E997" s="24"/>
      <c r="F997" s="1251"/>
      <c r="G997" s="25" t="s">
        <v>16</v>
      </c>
      <c r="H997" s="9" t="s">
        <v>22</v>
      </c>
      <c r="I997" s="1243"/>
      <c r="J997" s="1245"/>
      <c r="K997" s="1248"/>
      <c r="L997" s="1269"/>
      <c r="M997" s="1245"/>
      <c r="N997" s="25" t="s">
        <v>16</v>
      </c>
      <c r="O997" s="104" t="s">
        <v>21</v>
      </c>
      <c r="P997" s="1126"/>
      <c r="Q997" s="1133">
        <v>14</v>
      </c>
      <c r="R997" s="9"/>
      <c r="S997" s="9"/>
      <c r="T997" s="132"/>
      <c r="U997" s="1037"/>
      <c r="V997" s="71"/>
      <c r="W997" s="91"/>
      <c r="X997" s="30"/>
      <c r="Y997" s="91"/>
      <c r="Z997" s="1000"/>
      <c r="AA997" s="9"/>
      <c r="AB997" s="68"/>
      <c r="AC997" s="50"/>
      <c r="AD997" s="1263"/>
      <c r="AE997" s="1265"/>
      <c r="AF997" s="1267"/>
    </row>
    <row r="998" spans="1:32">
      <c r="A998" s="28"/>
      <c r="B998" s="25" t="s">
        <v>18</v>
      </c>
      <c r="C998" s="29" t="s">
        <v>127</v>
      </c>
      <c r="D998" s="25"/>
      <c r="E998" s="29"/>
      <c r="F998" s="1251"/>
      <c r="G998" s="25" t="s">
        <v>18</v>
      </c>
      <c r="H998" s="9" t="s">
        <v>19</v>
      </c>
      <c r="I998" s="1243"/>
      <c r="J998" s="1245"/>
      <c r="K998" s="1248"/>
      <c r="L998" s="1269"/>
      <c r="M998" s="1245"/>
      <c r="N998" s="25"/>
      <c r="O998" s="104"/>
      <c r="P998" s="1126"/>
      <c r="Q998" s="1133"/>
      <c r="R998" s="9"/>
      <c r="S998" s="9"/>
      <c r="T998" s="86"/>
      <c r="U998" s="1037"/>
      <c r="V998" s="32"/>
      <c r="W998" s="1005"/>
      <c r="X998" s="1000"/>
      <c r="Y998" s="1005"/>
      <c r="Z998" s="1000"/>
      <c r="AA998" s="9"/>
      <c r="AB998" s="68"/>
      <c r="AC998" s="50"/>
      <c r="AD998" s="1263"/>
      <c r="AE998" s="1265"/>
      <c r="AF998" s="1267"/>
    </row>
    <row r="999" spans="1:32" ht="41.4">
      <c r="A999" s="28"/>
      <c r="B999" s="25" t="s">
        <v>12</v>
      </c>
      <c r="C999" s="27" t="s">
        <v>101</v>
      </c>
      <c r="D999" s="25"/>
      <c r="E999" s="27"/>
      <c r="F999" s="1251"/>
      <c r="G999" s="25"/>
      <c r="H999" s="51"/>
      <c r="I999" s="1243"/>
      <c r="J999" s="1245"/>
      <c r="K999" s="1248"/>
      <c r="L999" s="1269"/>
      <c r="M999" s="1245"/>
      <c r="N999" s="25"/>
      <c r="O999" s="104"/>
      <c r="P999" s="1126"/>
      <c r="Q999" s="1133"/>
      <c r="R999" s="9"/>
      <c r="S999" s="9"/>
      <c r="T999" s="86"/>
      <c r="U999" s="1037"/>
      <c r="V999" s="32"/>
      <c r="W999" s="1005"/>
      <c r="X999" s="1000"/>
      <c r="Y999" s="1005"/>
      <c r="Z999" s="1000"/>
      <c r="AA999" s="9"/>
      <c r="AB999" s="8"/>
      <c r="AC999" s="1000"/>
      <c r="AD999" s="1263"/>
      <c r="AE999" s="1265"/>
      <c r="AF999" s="1267"/>
    </row>
    <row r="1000" spans="1:32">
      <c r="A1000" s="28"/>
      <c r="B1000" s="25" t="s">
        <v>8</v>
      </c>
      <c r="C1000" s="27" t="s">
        <v>1656</v>
      </c>
      <c r="D1000" s="25"/>
      <c r="E1000" s="27"/>
      <c r="F1000" s="1251"/>
      <c r="G1000" s="25"/>
      <c r="H1000" s="51"/>
      <c r="I1000" s="1243"/>
      <c r="J1000" s="1245"/>
      <c r="K1000" s="1248"/>
      <c r="L1000" s="1269"/>
      <c r="M1000" s="1245"/>
      <c r="N1000" s="894" t="s">
        <v>1620</v>
      </c>
      <c r="O1000" s="104"/>
      <c r="P1000" s="1126"/>
      <c r="Q1000" s="1133"/>
      <c r="R1000" s="9"/>
      <c r="S1000" s="9"/>
      <c r="T1000" s="86"/>
      <c r="U1000" s="1037"/>
      <c r="V1000" s="32"/>
      <c r="W1000" s="1005"/>
      <c r="X1000" s="1000"/>
      <c r="Y1000" s="1005"/>
      <c r="Z1000" s="1000"/>
      <c r="AA1000" s="9"/>
      <c r="AB1000" s="8"/>
      <c r="AC1000" s="1000"/>
      <c r="AD1000" s="1263"/>
      <c r="AE1000" s="1265"/>
      <c r="AF1000" s="1267"/>
    </row>
    <row r="1001" spans="1:32" ht="27.6">
      <c r="A1001" s="28"/>
      <c r="B1001" s="25"/>
      <c r="C1001" s="27"/>
      <c r="D1001" s="25"/>
      <c r="E1001" s="27"/>
      <c r="F1001" s="1251"/>
      <c r="G1001" s="25"/>
      <c r="H1001" s="51"/>
      <c r="I1001" s="1243"/>
      <c r="J1001" s="1245"/>
      <c r="K1001" s="1248"/>
      <c r="L1001" s="1269"/>
      <c r="M1001" s="1245"/>
      <c r="N1001" s="25" t="s">
        <v>154</v>
      </c>
      <c r="O1001" s="104" t="s">
        <v>65</v>
      </c>
      <c r="P1001" s="1126"/>
      <c r="Q1001" s="1133">
        <v>49</v>
      </c>
      <c r="R1001" s="9"/>
      <c r="S1001" s="9"/>
      <c r="T1001" s="86"/>
      <c r="U1001" s="1037"/>
      <c r="V1001" s="32"/>
      <c r="W1001" s="1005"/>
      <c r="X1001" s="1000"/>
      <c r="Y1001" s="1005"/>
      <c r="Z1001" s="1000"/>
      <c r="AA1001" s="9"/>
      <c r="AB1001" s="8"/>
      <c r="AC1001" s="1000"/>
      <c r="AD1001" s="1263"/>
      <c r="AE1001" s="1265"/>
      <c r="AF1001" s="1267"/>
    </row>
    <row r="1002" spans="1:32">
      <c r="A1002" s="28"/>
      <c r="B1002" s="25"/>
      <c r="C1002" s="27"/>
      <c r="D1002" s="25"/>
      <c r="E1002" s="27"/>
      <c r="F1002" s="1251"/>
      <c r="G1002" s="25"/>
      <c r="H1002" s="51"/>
      <c r="I1002" s="1243"/>
      <c r="J1002" s="1245"/>
      <c r="K1002" s="1248"/>
      <c r="L1002" s="1269"/>
      <c r="M1002" s="1245"/>
      <c r="N1002" s="25"/>
      <c r="O1002" s="104"/>
      <c r="P1002" s="1126"/>
      <c r="Q1002" s="1133"/>
      <c r="R1002" s="9"/>
      <c r="S1002" s="9"/>
      <c r="T1002" s="86"/>
      <c r="U1002" s="1037"/>
      <c r="V1002" s="32"/>
      <c r="W1002" s="1005"/>
      <c r="X1002" s="1000"/>
      <c r="Y1002" s="1005"/>
      <c r="Z1002" s="1000"/>
      <c r="AA1002" s="9"/>
      <c r="AB1002" s="8"/>
      <c r="AC1002" s="1000"/>
      <c r="AD1002" s="1263"/>
      <c r="AE1002" s="1265"/>
      <c r="AF1002" s="1267"/>
    </row>
    <row r="1003" spans="1:32">
      <c r="A1003" s="28"/>
      <c r="B1003" s="25"/>
      <c r="C1003" s="27"/>
      <c r="D1003" s="25"/>
      <c r="E1003" s="27"/>
      <c r="F1003" s="1251"/>
      <c r="G1003" s="25"/>
      <c r="H1003" s="51"/>
      <c r="I1003" s="1243"/>
      <c r="J1003" s="1245"/>
      <c r="K1003" s="1248"/>
      <c r="L1003" s="1269"/>
      <c r="M1003" s="1245"/>
      <c r="N1003" s="25"/>
      <c r="O1003" s="104"/>
      <c r="P1003" s="1126"/>
      <c r="Q1003" s="1133"/>
      <c r="R1003" s="9"/>
      <c r="S1003" s="9"/>
      <c r="T1003" s="86"/>
      <c r="U1003" s="1037"/>
      <c r="V1003" s="32"/>
      <c r="W1003" s="1005"/>
      <c r="X1003" s="1000"/>
      <c r="Y1003" s="1005"/>
      <c r="Z1003" s="1000"/>
      <c r="AA1003" s="9"/>
      <c r="AB1003" s="8"/>
      <c r="AC1003" s="1000"/>
      <c r="AD1003" s="1263"/>
      <c r="AE1003" s="1265"/>
      <c r="AF1003" s="1267"/>
    </row>
    <row r="1004" spans="1:32">
      <c r="A1004" s="28"/>
      <c r="B1004" s="25"/>
      <c r="C1004" s="27"/>
      <c r="D1004" s="25"/>
      <c r="E1004" s="27"/>
      <c r="F1004" s="1251"/>
      <c r="G1004" s="25"/>
      <c r="H1004" s="51"/>
      <c r="I1004" s="1243"/>
      <c r="J1004" s="1245"/>
      <c r="K1004" s="1248"/>
      <c r="L1004" s="1269"/>
      <c r="M1004" s="1245"/>
      <c r="N1004" s="894" t="s">
        <v>1655</v>
      </c>
      <c r="O1004" s="104"/>
      <c r="P1004" s="1126"/>
      <c r="Q1004" s="1133"/>
      <c r="R1004" s="9"/>
      <c r="S1004" s="9"/>
      <c r="T1004" s="86"/>
      <c r="U1004" s="1037"/>
      <c r="V1004" s="32"/>
      <c r="W1004" s="1005"/>
      <c r="X1004" s="1000"/>
      <c r="Y1004" s="1005"/>
      <c r="Z1004" s="1000"/>
      <c r="AA1004" s="9"/>
      <c r="AB1004" s="8"/>
      <c r="AC1004" s="1000"/>
      <c r="AD1004" s="1263"/>
      <c r="AE1004" s="1265"/>
      <c r="AF1004" s="1267"/>
    </row>
    <row r="1005" spans="1:32" ht="27.6">
      <c r="A1005" s="28"/>
      <c r="B1005" s="25"/>
      <c r="C1005" s="27"/>
      <c r="D1005" s="25"/>
      <c r="E1005" s="27"/>
      <c r="F1005" s="1251"/>
      <c r="G1005" s="25"/>
      <c r="H1005" s="51"/>
      <c r="I1005" s="1243"/>
      <c r="J1005" s="1245"/>
      <c r="K1005" s="1248"/>
      <c r="L1005" s="1269"/>
      <c r="M1005" s="1245"/>
      <c r="N1005" s="25" t="s">
        <v>25</v>
      </c>
      <c r="O1005" s="104" t="s">
        <v>26</v>
      </c>
      <c r="P1005" s="1126"/>
      <c r="Q1005" s="1133">
        <v>77</v>
      </c>
      <c r="R1005" s="9"/>
      <c r="S1005" s="9"/>
      <c r="T1005" s="86"/>
      <c r="U1005" s="1037"/>
      <c r="V1005" s="32"/>
      <c r="W1005" s="1005"/>
      <c r="X1005" s="1000"/>
      <c r="Y1005" s="1005"/>
      <c r="Z1005" s="1000"/>
      <c r="AA1005" s="9"/>
      <c r="AB1005" s="8"/>
      <c r="AC1005" s="1000"/>
      <c r="AD1005" s="1263"/>
      <c r="AE1005" s="1265"/>
      <c r="AF1005" s="1267"/>
    </row>
    <row r="1006" spans="1:32">
      <c r="A1006" s="28"/>
      <c r="B1006" s="25"/>
      <c r="C1006" s="27"/>
      <c r="D1006" s="25"/>
      <c r="E1006" s="27"/>
      <c r="F1006" s="1251"/>
      <c r="G1006" s="25"/>
      <c r="H1006" s="51"/>
      <c r="I1006" s="1243"/>
      <c r="J1006" s="1245"/>
      <c r="K1006" s="1248"/>
      <c r="L1006" s="1269"/>
      <c r="M1006" s="1245"/>
      <c r="N1006" s="25" t="s">
        <v>16</v>
      </c>
      <c r="O1006" s="104" t="s">
        <v>21</v>
      </c>
      <c r="P1006" s="1126"/>
      <c r="Q1006" s="1133">
        <v>17.5</v>
      </c>
      <c r="R1006" s="9"/>
      <c r="S1006" s="9"/>
      <c r="T1006" s="86"/>
      <c r="U1006" s="1037"/>
      <c r="V1006" s="32"/>
      <c r="W1006" s="1005"/>
      <c r="X1006" s="1000"/>
      <c r="Y1006" s="1005"/>
      <c r="Z1006" s="1000"/>
      <c r="AA1006" s="9"/>
      <c r="AB1006" s="8"/>
      <c r="AC1006" s="1000"/>
      <c r="AD1006" s="1263"/>
      <c r="AE1006" s="1265"/>
      <c r="AF1006" s="1267"/>
    </row>
    <row r="1007" spans="1:32">
      <c r="A1007" s="28"/>
      <c r="B1007" s="25"/>
      <c r="C1007" s="27"/>
      <c r="D1007" s="25"/>
      <c r="E1007" s="27"/>
      <c r="F1007" s="1251"/>
      <c r="G1007" s="25"/>
      <c r="H1007" s="51"/>
      <c r="I1007" s="1243"/>
      <c r="J1007" s="1245"/>
      <c r="K1007" s="1248"/>
      <c r="L1007" s="1269"/>
      <c r="M1007" s="1245"/>
      <c r="N1007" s="25" t="s">
        <v>18</v>
      </c>
      <c r="O1007" s="104" t="s">
        <v>54</v>
      </c>
      <c r="P1007" s="1126"/>
      <c r="Q1007" s="1133">
        <v>21</v>
      </c>
      <c r="R1007" s="9"/>
      <c r="S1007" s="9"/>
      <c r="T1007" s="86"/>
      <c r="U1007" s="1037"/>
      <c r="V1007" s="32"/>
      <c r="W1007" s="1005"/>
      <c r="X1007" s="1000"/>
      <c r="Y1007" s="1005"/>
      <c r="Z1007" s="1000"/>
      <c r="AA1007" s="9"/>
      <c r="AB1007" s="8"/>
      <c r="AC1007" s="1000"/>
      <c r="AD1007" s="1263"/>
      <c r="AE1007" s="1265"/>
      <c r="AF1007" s="1267"/>
    </row>
    <row r="1008" spans="1:32">
      <c r="A1008" s="28"/>
      <c r="B1008" s="25"/>
      <c r="C1008" s="27"/>
      <c r="D1008" s="25"/>
      <c r="E1008" s="27"/>
      <c r="F1008" s="1251"/>
      <c r="G1008" s="25"/>
      <c r="H1008" s="51"/>
      <c r="I1008" s="1243"/>
      <c r="J1008" s="1245"/>
      <c r="K1008" s="1248"/>
      <c r="L1008" s="1269"/>
      <c r="M1008" s="1245"/>
      <c r="N1008" s="25" t="s">
        <v>12</v>
      </c>
      <c r="O1008" s="104" t="s">
        <v>17</v>
      </c>
      <c r="P1008" s="1126">
        <v>1</v>
      </c>
      <c r="Q1008" s="1133"/>
      <c r="R1008" s="9"/>
      <c r="S1008" s="9"/>
      <c r="T1008" s="86"/>
      <c r="U1008" s="1037"/>
      <c r="V1008" s="32"/>
      <c r="W1008" s="1005"/>
      <c r="X1008" s="1000"/>
      <c r="Y1008" s="1005"/>
      <c r="Z1008" s="1000"/>
      <c r="AA1008" s="9"/>
      <c r="AB1008" s="8"/>
      <c r="AC1008" s="1000"/>
      <c r="AD1008" s="1263"/>
      <c r="AE1008" s="1265"/>
      <c r="AF1008" s="1267"/>
    </row>
    <row r="1009" spans="1:32">
      <c r="A1009" s="28"/>
      <c r="B1009" s="25"/>
      <c r="C1009" s="27"/>
      <c r="D1009" s="25"/>
      <c r="E1009" s="27"/>
      <c r="F1009" s="1251"/>
      <c r="G1009" s="25"/>
      <c r="H1009" s="51"/>
      <c r="I1009" s="1243"/>
      <c r="J1009" s="1245"/>
      <c r="K1009" s="1248"/>
      <c r="L1009" s="1269"/>
      <c r="M1009" s="1245"/>
      <c r="N1009" s="25" t="s">
        <v>8</v>
      </c>
      <c r="O1009" s="104" t="s">
        <v>11</v>
      </c>
      <c r="P1009" s="1126">
        <v>1</v>
      </c>
      <c r="Q1009" s="1133"/>
      <c r="R1009" s="9"/>
      <c r="S1009" s="9"/>
      <c r="T1009" s="86"/>
      <c r="U1009" s="1037"/>
      <c r="V1009" s="32"/>
      <c r="W1009" s="1005"/>
      <c r="X1009" s="1000"/>
      <c r="Y1009" s="1005"/>
      <c r="Z1009" s="1000"/>
      <c r="AA1009" s="9"/>
      <c r="AB1009" s="8"/>
      <c r="AC1009" s="1000"/>
      <c r="AD1009" s="1263"/>
      <c r="AE1009" s="1265"/>
      <c r="AF1009" s="1267"/>
    </row>
    <row r="1010" spans="1:32">
      <c r="A1010" s="28"/>
      <c r="B1010" s="25"/>
      <c r="C1010" s="27"/>
      <c r="D1010" s="25"/>
      <c r="E1010" s="27"/>
      <c r="F1010" s="1251"/>
      <c r="G1010" s="25"/>
      <c r="H1010" s="51"/>
      <c r="I1010" s="1243"/>
      <c r="J1010" s="1245"/>
      <c r="K1010" s="1248"/>
      <c r="L1010" s="1269"/>
      <c r="M1010" s="1245"/>
      <c r="N1010" s="25" t="s">
        <v>57</v>
      </c>
      <c r="O1010" s="104" t="s">
        <v>180</v>
      </c>
      <c r="P1010" s="1126"/>
      <c r="Q1010" s="1133">
        <v>7.3</v>
      </c>
      <c r="R1010" s="9"/>
      <c r="S1010" s="9"/>
      <c r="T1010" s="86"/>
      <c r="U1010" s="1037"/>
      <c r="V1010" s="32"/>
      <c r="W1010" s="1005"/>
      <c r="X1010" s="1000"/>
      <c r="Y1010" s="1005"/>
      <c r="Z1010" s="1000"/>
      <c r="AA1010" s="9"/>
      <c r="AB1010" s="8"/>
      <c r="AC1010" s="1000"/>
      <c r="AD1010" s="1263"/>
      <c r="AE1010" s="1265"/>
      <c r="AF1010" s="1267"/>
    </row>
    <row r="1011" spans="1:32">
      <c r="A1011" s="28"/>
      <c r="B1011" s="28"/>
      <c r="C1011" s="59"/>
      <c r="D1011" s="25"/>
      <c r="E1011" s="27"/>
      <c r="F1011" s="1251"/>
      <c r="G1011" s="25"/>
      <c r="H1011" s="51"/>
      <c r="I1011" s="1259"/>
      <c r="J1011" s="1246"/>
      <c r="K1011" s="1249"/>
      <c r="L1011" s="1270"/>
      <c r="M1011" s="1245"/>
      <c r="N1011" s="25"/>
      <c r="O1011" s="104"/>
      <c r="P1011" s="1126"/>
      <c r="Q1011" s="1133"/>
      <c r="R1011" s="9"/>
      <c r="S1011" s="9"/>
      <c r="T1011" s="86"/>
      <c r="U1011" s="1037"/>
      <c r="V1011" s="32"/>
      <c r="W1011" s="1005"/>
      <c r="X1011" s="1000"/>
      <c r="Y1011" s="1005"/>
      <c r="Z1011" s="1000"/>
      <c r="AA1011" s="9"/>
      <c r="AB1011" s="8"/>
      <c r="AC1011" s="1000"/>
      <c r="AD1011" s="1263"/>
      <c r="AE1011" s="1265"/>
      <c r="AF1011" s="1267"/>
    </row>
    <row r="1012" spans="1:32" ht="27.6">
      <c r="A1012" s="46">
        <v>80</v>
      </c>
      <c r="B1012" s="45" t="s">
        <v>25</v>
      </c>
      <c r="C1012" s="44" t="s">
        <v>1202</v>
      </c>
      <c r="D1012" s="38"/>
      <c r="E1012" s="97"/>
      <c r="F1012" s="1250" t="s">
        <v>1654</v>
      </c>
      <c r="G1012" s="43" t="s">
        <v>25</v>
      </c>
      <c r="H1012" s="42" t="s">
        <v>1614</v>
      </c>
      <c r="I1012" s="1242">
        <v>106</v>
      </c>
      <c r="J1012" s="1254" t="s">
        <v>41</v>
      </c>
      <c r="K1012" s="1247" t="s">
        <v>1653</v>
      </c>
      <c r="L1012" s="1268"/>
      <c r="M1012" s="1261"/>
      <c r="N1012" s="38" t="s">
        <v>25</v>
      </c>
      <c r="O1012" s="1160" t="s">
        <v>26</v>
      </c>
      <c r="P1012" s="1125"/>
      <c r="Q1012" s="1132">
        <v>234</v>
      </c>
      <c r="R1012" s="35"/>
      <c r="S1012" s="35" t="s">
        <v>15</v>
      </c>
      <c r="T1012" s="36">
        <v>4</v>
      </c>
      <c r="U1012" s="996">
        <v>1</v>
      </c>
      <c r="V1012" s="866" t="s">
        <v>14</v>
      </c>
      <c r="W1012" s="35">
        <v>2</v>
      </c>
      <c r="X1012" s="866"/>
      <c r="Y1012" s="35"/>
      <c r="Z1012" s="999">
        <f>SUM(W1012:Y1012)</f>
        <v>2</v>
      </c>
      <c r="AA1012" s="85"/>
      <c r="AB1012" s="82"/>
      <c r="AC1012" s="81"/>
      <c r="AD1012" s="1262"/>
      <c r="AE1012" s="1264"/>
      <c r="AF1012" s="1266"/>
    </row>
    <row r="1013" spans="1:32">
      <c r="A1013" s="28"/>
      <c r="B1013" s="25" t="s">
        <v>16</v>
      </c>
      <c r="C1013" s="24" t="s">
        <v>1652</v>
      </c>
      <c r="D1013" s="25"/>
      <c r="E1013" s="53"/>
      <c r="F1013" s="1251"/>
      <c r="G1013" s="25" t="s">
        <v>16</v>
      </c>
      <c r="H1013" s="29" t="s">
        <v>22</v>
      </c>
      <c r="I1013" s="1243"/>
      <c r="J1013" s="1255"/>
      <c r="K1013" s="1248"/>
      <c r="L1013" s="1269"/>
      <c r="M1013" s="1245"/>
      <c r="N1013" s="25" t="s">
        <v>16</v>
      </c>
      <c r="O1013" s="104" t="s">
        <v>21</v>
      </c>
      <c r="P1013" s="1126"/>
      <c r="Q1013" s="1133">
        <v>6</v>
      </c>
      <c r="R1013" s="9"/>
      <c r="S1013" s="9"/>
      <c r="T1013" s="132"/>
      <c r="U1013" s="1038">
        <v>2</v>
      </c>
      <c r="V1013" s="132" t="s">
        <v>349</v>
      </c>
      <c r="W1013" s="899">
        <v>2</v>
      </c>
      <c r="X1013" s="132"/>
      <c r="Y1013" s="899"/>
      <c r="Z1013" s="1000">
        <f>SUM(W1013:Y1013)</f>
        <v>2</v>
      </c>
      <c r="AA1013" s="9"/>
      <c r="AB1013" s="68"/>
      <c r="AC1013" s="50"/>
      <c r="AD1013" s="1263"/>
      <c r="AE1013" s="1265"/>
      <c r="AF1013" s="1267"/>
    </row>
    <row r="1014" spans="1:32">
      <c r="A1014" s="28"/>
      <c r="B1014" s="25" t="s">
        <v>18</v>
      </c>
      <c r="C1014" s="29" t="s">
        <v>38</v>
      </c>
      <c r="D1014" s="25"/>
      <c r="E1014" s="53"/>
      <c r="F1014" s="1251"/>
      <c r="G1014" s="25" t="s">
        <v>18</v>
      </c>
      <c r="H1014" s="29" t="s">
        <v>19</v>
      </c>
      <c r="I1014" s="1243"/>
      <c r="J1014" s="1255"/>
      <c r="K1014" s="1248"/>
      <c r="L1014" s="1269"/>
      <c r="M1014" s="1245"/>
      <c r="N1014" s="25" t="s">
        <v>18</v>
      </c>
      <c r="O1014" s="104" t="s">
        <v>21</v>
      </c>
      <c r="P1014" s="1126"/>
      <c r="Q1014" s="1133">
        <v>22</v>
      </c>
      <c r="R1014" s="9"/>
      <c r="S1014" s="9"/>
      <c r="T1014" s="86"/>
      <c r="U1014" s="997">
        <v>3</v>
      </c>
      <c r="V1014" s="86" t="s">
        <v>270</v>
      </c>
      <c r="W1014" s="9"/>
      <c r="X1014" s="86">
        <v>1</v>
      </c>
      <c r="Y1014" s="9"/>
      <c r="Z1014" s="1000">
        <f>SUM(W1014:Y1014)</f>
        <v>1</v>
      </c>
      <c r="AA1014" s="9"/>
      <c r="AB1014" s="68"/>
      <c r="AC1014" s="50"/>
      <c r="AD1014" s="1263"/>
      <c r="AE1014" s="1265"/>
      <c r="AF1014" s="1267"/>
    </row>
    <row r="1015" spans="1:32" ht="41.4">
      <c r="A1015" s="28"/>
      <c r="B1015" s="28" t="s">
        <v>12</v>
      </c>
      <c r="C1015" s="27" t="s">
        <v>101</v>
      </c>
      <c r="D1015" s="25"/>
      <c r="E1015" s="53"/>
      <c r="F1015" s="1251"/>
      <c r="G1015" s="25"/>
      <c r="H1015" s="26"/>
      <c r="I1015" s="1243"/>
      <c r="J1015" s="1255"/>
      <c r="K1015" s="1248"/>
      <c r="L1015" s="1269"/>
      <c r="M1015" s="1245"/>
      <c r="N1015" s="25" t="s">
        <v>12</v>
      </c>
      <c r="O1015" s="104" t="s">
        <v>17</v>
      </c>
      <c r="P1015" s="1126">
        <v>1</v>
      </c>
      <c r="Q1015" s="1133"/>
      <c r="R1015" s="9"/>
      <c r="S1015" s="9"/>
      <c r="T1015" s="30"/>
      <c r="U1015" s="1038">
        <v>4</v>
      </c>
      <c r="V1015" s="86" t="s">
        <v>1651</v>
      </c>
      <c r="W1015" s="9"/>
      <c r="X1015" s="86">
        <v>1</v>
      </c>
      <c r="Y1015" s="9"/>
      <c r="Z1015" s="1000">
        <f>SUM(W1015:Y1015)</f>
        <v>1</v>
      </c>
      <c r="AA1015" s="9"/>
      <c r="AB1015" s="8"/>
      <c r="AC1015" s="1000"/>
      <c r="AD1015" s="1263"/>
      <c r="AE1015" s="1265"/>
      <c r="AF1015" s="1267"/>
    </row>
    <row r="1016" spans="1:32">
      <c r="A1016" s="28"/>
      <c r="B1016" s="28" t="s">
        <v>8</v>
      </c>
      <c r="C1016" s="27" t="s">
        <v>1650</v>
      </c>
      <c r="D1016" s="25"/>
      <c r="E1016" s="53"/>
      <c r="F1016" s="1251"/>
      <c r="G1016" s="25"/>
      <c r="H1016" s="26"/>
      <c r="I1016" s="1243"/>
      <c r="J1016" s="1255"/>
      <c r="K1016" s="1248"/>
      <c r="L1016" s="1269"/>
      <c r="M1016" s="1245"/>
      <c r="N1016" s="25" t="s">
        <v>8</v>
      </c>
      <c r="O1016" s="104" t="s">
        <v>11</v>
      </c>
      <c r="P1016" s="1126">
        <v>2</v>
      </c>
      <c r="Q1016" s="1133"/>
      <c r="R1016" s="9"/>
      <c r="S1016" s="9"/>
      <c r="T1016" s="30"/>
      <c r="U1016" s="898"/>
      <c r="V1016" s="86"/>
      <c r="W1016" s="9"/>
      <c r="X1016" s="86"/>
      <c r="Y1016" s="9"/>
      <c r="Z1016" s="30"/>
      <c r="AA1016" s="9"/>
      <c r="AB1016" s="8"/>
      <c r="AC1016" s="1000"/>
      <c r="AD1016" s="1263"/>
      <c r="AE1016" s="1265"/>
      <c r="AF1016" s="1267"/>
    </row>
    <row r="1017" spans="1:32">
      <c r="A1017" s="28"/>
      <c r="B1017" s="28"/>
      <c r="C1017" s="27"/>
      <c r="D1017" s="25"/>
      <c r="E1017" s="53"/>
      <c r="F1017" s="1251"/>
      <c r="G1017" s="25"/>
      <c r="H1017" s="26"/>
      <c r="I1017" s="1243"/>
      <c r="J1017" s="1255"/>
      <c r="K1017" s="1248"/>
      <c r="L1017" s="1269"/>
      <c r="M1017" s="1245"/>
      <c r="N1017" s="25" t="s">
        <v>57</v>
      </c>
      <c r="O1017" s="104" t="s">
        <v>7</v>
      </c>
      <c r="P1017" s="1126"/>
      <c r="Q1017" s="1133">
        <v>76</v>
      </c>
      <c r="R1017" s="9"/>
      <c r="S1017" s="9"/>
      <c r="T1017" s="30"/>
      <c r="U1017" s="130"/>
      <c r="V1017" s="86"/>
      <c r="W1017" s="9"/>
      <c r="X1017" s="86"/>
      <c r="Y1017" s="9"/>
      <c r="Z1017" s="30"/>
      <c r="AA1017" s="9"/>
      <c r="AB1017" s="8"/>
      <c r="AC1017" s="1000"/>
      <c r="AD1017" s="1263"/>
      <c r="AE1017" s="1265"/>
      <c r="AF1017" s="1267"/>
    </row>
    <row r="1018" spans="1:32">
      <c r="A1018" s="28"/>
      <c r="B1018" s="28"/>
      <c r="C1018" s="27"/>
      <c r="D1018" s="25"/>
      <c r="E1018" s="53"/>
      <c r="F1018" s="1251"/>
      <c r="G1018" s="25"/>
      <c r="H1018" s="26"/>
      <c r="I1018" s="1243"/>
      <c r="J1018" s="1255"/>
      <c r="K1018" s="1248"/>
      <c r="L1018" s="1269"/>
      <c r="M1018" s="1245"/>
      <c r="N1018" s="25" t="s">
        <v>55</v>
      </c>
      <c r="O1018" s="104" t="s">
        <v>124</v>
      </c>
      <c r="P1018" s="1126"/>
      <c r="Q1018" s="1133">
        <v>14</v>
      </c>
      <c r="R1018" s="9"/>
      <c r="S1018" s="9"/>
      <c r="T1018" s="30"/>
      <c r="U1018" s="130"/>
      <c r="V1018" s="86"/>
      <c r="W1018" s="9"/>
      <c r="X1018" s="86"/>
      <c r="Y1018" s="9"/>
      <c r="Z1018" s="30"/>
      <c r="AA1018" s="9"/>
      <c r="AB1018" s="8"/>
      <c r="AC1018" s="1000"/>
      <c r="AD1018" s="1263"/>
      <c r="AE1018" s="1265"/>
      <c r="AF1018" s="1267"/>
    </row>
    <row r="1019" spans="1:32">
      <c r="A1019" s="28"/>
      <c r="B1019" s="28"/>
      <c r="C1019" s="27"/>
      <c r="D1019" s="25"/>
      <c r="E1019" s="53"/>
      <c r="F1019" s="1251"/>
      <c r="G1019" s="25"/>
      <c r="H1019" s="26"/>
      <c r="I1019" s="1243"/>
      <c r="J1019" s="1255"/>
      <c r="K1019" s="1248"/>
      <c r="L1019" s="1269"/>
      <c r="M1019" s="1245"/>
      <c r="N1019" s="25"/>
      <c r="O1019" s="104"/>
      <c r="P1019" s="1126"/>
      <c r="Q1019" s="1133"/>
      <c r="R1019" s="9"/>
      <c r="S1019" s="9"/>
      <c r="T1019" s="30"/>
      <c r="U1019" s="130"/>
      <c r="V1019" s="86"/>
      <c r="W1019" s="9"/>
      <c r="X1019" s="86"/>
      <c r="Y1019" s="9"/>
      <c r="Z1019" s="30"/>
      <c r="AA1019" s="9"/>
      <c r="AB1019" s="8"/>
      <c r="AC1019" s="1000"/>
      <c r="AD1019" s="1263"/>
      <c r="AE1019" s="1265"/>
      <c r="AF1019" s="1267"/>
    </row>
    <row r="1020" spans="1:32">
      <c r="A1020" s="28"/>
      <c r="B1020" s="28"/>
      <c r="C1020" s="27"/>
      <c r="D1020" s="25"/>
      <c r="E1020" s="53"/>
      <c r="F1020" s="1251"/>
      <c r="G1020" s="25"/>
      <c r="H1020" s="26"/>
      <c r="I1020" s="1243"/>
      <c r="J1020" s="1255"/>
      <c r="K1020" s="1248"/>
      <c r="L1020" s="1269"/>
      <c r="M1020" s="1245"/>
      <c r="N1020" s="25"/>
      <c r="O1020" s="104"/>
      <c r="P1020" s="1126"/>
      <c r="Q1020" s="1133"/>
      <c r="R1020" s="9"/>
      <c r="S1020" s="9"/>
      <c r="T1020" s="30"/>
      <c r="U1020" s="130"/>
      <c r="V1020" s="86"/>
      <c r="W1020" s="9"/>
      <c r="X1020" s="86"/>
      <c r="Y1020" s="9"/>
      <c r="Z1020" s="30"/>
      <c r="AA1020" s="9"/>
      <c r="AB1020" s="8"/>
      <c r="AC1020" s="1000"/>
      <c r="AD1020" s="1263"/>
      <c r="AE1020" s="1265"/>
      <c r="AF1020" s="1267"/>
    </row>
    <row r="1021" spans="1:32">
      <c r="A1021" s="21"/>
      <c r="B1021" s="18"/>
      <c r="C1021" s="20"/>
      <c r="D1021" s="18"/>
      <c r="E1021" s="20"/>
      <c r="F1021" s="1260"/>
      <c r="G1021" s="18"/>
      <c r="H1021" s="19"/>
      <c r="I1021" s="1259"/>
      <c r="J1021" s="1258"/>
      <c r="K1021" s="1249"/>
      <c r="L1021" s="1270"/>
      <c r="M1021" s="1246"/>
      <c r="N1021" s="18"/>
      <c r="O1021" s="1161"/>
      <c r="P1021" s="1127"/>
      <c r="Q1021" s="1134"/>
      <c r="R1021" s="11"/>
      <c r="S1021" s="11"/>
      <c r="T1021" s="102"/>
      <c r="U1021" s="11"/>
      <c r="V1021" s="102"/>
      <c r="W1021" s="11"/>
      <c r="X1021" s="102"/>
      <c r="Y1021" s="11"/>
      <c r="Z1021" s="12"/>
      <c r="AA1021" s="11"/>
      <c r="AB1021" s="48"/>
      <c r="AC1021" s="47"/>
      <c r="AD1021" s="1273"/>
      <c r="AE1021" s="1271"/>
      <c r="AF1021" s="1272"/>
    </row>
    <row r="1022" spans="1:32" ht="27.6">
      <c r="A1022" s="46">
        <v>81</v>
      </c>
      <c r="B1022" s="45" t="s">
        <v>25</v>
      </c>
      <c r="C1022" s="41" t="s">
        <v>1649</v>
      </c>
      <c r="D1022" s="45"/>
      <c r="E1022" s="44"/>
      <c r="F1022" s="1250" t="s">
        <v>1648</v>
      </c>
      <c r="G1022" s="43" t="s">
        <v>25</v>
      </c>
      <c r="H1022" s="42" t="s">
        <v>1642</v>
      </c>
      <c r="I1022" s="1242">
        <v>95</v>
      </c>
      <c r="J1022" s="1254" t="s">
        <v>41</v>
      </c>
      <c r="K1022" s="1247" t="s">
        <v>1647</v>
      </c>
      <c r="L1022" s="1021"/>
      <c r="M1022" s="1004"/>
      <c r="N1022" s="38" t="s">
        <v>25</v>
      </c>
      <c r="O1022" s="1160" t="s">
        <v>26</v>
      </c>
      <c r="P1022" s="1125"/>
      <c r="Q1022" s="1132">
        <v>52.5</v>
      </c>
      <c r="R1022" s="9"/>
      <c r="S1022" s="35"/>
      <c r="T1022" s="999"/>
      <c r="U1022" s="1004"/>
      <c r="V1022" s="999"/>
      <c r="W1022" s="1004"/>
      <c r="X1022" s="999"/>
      <c r="Y1022" s="1004"/>
      <c r="Z1022" s="999"/>
      <c r="AA1022" s="35"/>
      <c r="AB1022" s="90"/>
      <c r="AC1022" s="81"/>
      <c r="AD1022" s="1012"/>
      <c r="AE1022" s="1015"/>
      <c r="AF1022" s="1031"/>
    </row>
    <row r="1023" spans="1:32">
      <c r="A1023" s="28"/>
      <c r="B1023" s="25" t="s">
        <v>16</v>
      </c>
      <c r="C1023" s="24" t="s">
        <v>1646</v>
      </c>
      <c r="D1023" s="25"/>
      <c r="E1023" s="24"/>
      <c r="F1023" s="1251"/>
      <c r="G1023" s="25" t="s">
        <v>16</v>
      </c>
      <c r="H1023" s="29" t="s">
        <v>22</v>
      </c>
      <c r="I1023" s="1243"/>
      <c r="J1023" s="1255"/>
      <c r="K1023" s="1248"/>
      <c r="L1023" s="1018"/>
      <c r="M1023" s="1005"/>
      <c r="N1023" s="25" t="s">
        <v>16</v>
      </c>
      <c r="O1023" s="104" t="s">
        <v>21</v>
      </c>
      <c r="P1023" s="1126"/>
      <c r="Q1023" s="1133">
        <v>8.64</v>
      </c>
      <c r="R1023" s="9"/>
      <c r="S1023" s="9"/>
      <c r="T1023" s="1000"/>
      <c r="U1023" s="1005"/>
      <c r="V1023" s="1000"/>
      <c r="W1023" s="1005"/>
      <c r="X1023" s="1000"/>
      <c r="Y1023" s="1005"/>
      <c r="Z1023" s="1000"/>
      <c r="AA1023" s="9"/>
      <c r="AB1023" s="51"/>
      <c r="AC1023" s="50"/>
      <c r="AD1023" s="1010"/>
      <c r="AE1023" s="1016"/>
      <c r="AF1023" s="1032"/>
    </row>
    <row r="1024" spans="1:32">
      <c r="A1024" s="28"/>
      <c r="B1024" s="25" t="s">
        <v>18</v>
      </c>
      <c r="C1024" s="29" t="s">
        <v>127</v>
      </c>
      <c r="D1024" s="25"/>
      <c r="E1024" s="29"/>
      <c r="F1024" s="1251"/>
      <c r="G1024" s="25" t="s">
        <v>18</v>
      </c>
      <c r="H1024" s="29" t="s">
        <v>19</v>
      </c>
      <c r="I1024" s="1243"/>
      <c r="J1024" s="1255"/>
      <c r="K1024" s="1248"/>
      <c r="L1024" s="1018"/>
      <c r="M1024" s="1005"/>
      <c r="N1024" s="25" t="s">
        <v>18</v>
      </c>
      <c r="O1024" s="104" t="s">
        <v>180</v>
      </c>
      <c r="P1024" s="1126"/>
      <c r="Q1024" s="1133">
        <v>20.3</v>
      </c>
      <c r="R1024" s="9"/>
      <c r="S1024" s="9"/>
      <c r="T1024" s="1000"/>
      <c r="U1024" s="1005"/>
      <c r="V1024" s="1000"/>
      <c r="W1024" s="1005"/>
      <c r="X1024" s="1000"/>
      <c r="Y1024" s="1005"/>
      <c r="Z1024" s="1000"/>
      <c r="AA1024" s="9"/>
      <c r="AB1024" s="51"/>
      <c r="AC1024" s="50"/>
      <c r="AD1024" s="1010"/>
      <c r="AE1024" s="1016"/>
      <c r="AF1024" s="1032"/>
    </row>
    <row r="1025" spans="1:32" ht="41.4">
      <c r="A1025" s="28"/>
      <c r="B1025" s="28" t="s">
        <v>12</v>
      </c>
      <c r="C1025" s="27" t="s">
        <v>215</v>
      </c>
      <c r="D1025" s="25"/>
      <c r="E1025" s="27"/>
      <c r="F1025" s="1251"/>
      <c r="G1025" s="25"/>
      <c r="H1025" s="26"/>
      <c r="I1025" s="1243"/>
      <c r="J1025" s="1255"/>
      <c r="K1025" s="1248"/>
      <c r="L1025" s="1018"/>
      <c r="M1025" s="1005"/>
      <c r="N1025" s="25" t="s">
        <v>12</v>
      </c>
      <c r="O1025" s="104" t="s">
        <v>11</v>
      </c>
      <c r="P1025" s="1126">
        <v>1</v>
      </c>
      <c r="Q1025" s="1133"/>
      <c r="R1025" s="9"/>
      <c r="S1025" s="9"/>
      <c r="T1025" s="1000"/>
      <c r="U1025" s="1005"/>
      <c r="V1025" s="1000"/>
      <c r="W1025" s="1005"/>
      <c r="X1025" s="1000"/>
      <c r="Y1025" s="1005"/>
      <c r="Z1025" s="1000"/>
      <c r="AA1025" s="9"/>
      <c r="AB1025" s="51"/>
      <c r="AC1025" s="50"/>
      <c r="AD1025" s="1010"/>
      <c r="AE1025" s="1016"/>
      <c r="AF1025" s="1032"/>
    </row>
    <row r="1026" spans="1:32">
      <c r="A1026" s="28"/>
      <c r="B1026" s="28" t="s">
        <v>8</v>
      </c>
      <c r="C1026" s="27" t="s">
        <v>1645</v>
      </c>
      <c r="D1026" s="25"/>
      <c r="E1026" s="27"/>
      <c r="F1026" s="1251"/>
      <c r="G1026" s="25"/>
      <c r="H1026" s="26"/>
      <c r="I1026" s="1243"/>
      <c r="J1026" s="1255"/>
      <c r="K1026" s="1248"/>
      <c r="L1026" s="1018"/>
      <c r="M1026" s="1005"/>
      <c r="N1026" s="25" t="s">
        <v>8</v>
      </c>
      <c r="O1026" s="104" t="s">
        <v>17</v>
      </c>
      <c r="P1026" s="1126">
        <v>1</v>
      </c>
      <c r="Q1026" s="1133"/>
      <c r="R1026" s="9"/>
      <c r="S1026" s="9"/>
      <c r="T1026" s="1000"/>
      <c r="U1026" s="1005"/>
      <c r="V1026" s="1000"/>
      <c r="W1026" s="1005"/>
      <c r="X1026" s="1000"/>
      <c r="Y1026" s="1005"/>
      <c r="Z1026" s="1000"/>
      <c r="AA1026" s="9"/>
      <c r="AB1026" s="51"/>
      <c r="AC1026" s="50"/>
      <c r="AD1026" s="1010"/>
      <c r="AE1026" s="1016"/>
      <c r="AF1026" s="1032"/>
    </row>
    <row r="1027" spans="1:32">
      <c r="A1027" s="21"/>
      <c r="B1027" s="18"/>
      <c r="C1027" s="20"/>
      <c r="D1027" s="18"/>
      <c r="E1027" s="20"/>
      <c r="F1027" s="1260"/>
      <c r="G1027" s="18"/>
      <c r="H1027" s="19"/>
      <c r="I1027" s="1259"/>
      <c r="J1027" s="1258"/>
      <c r="K1027" s="1249"/>
      <c r="L1027" s="1019"/>
      <c r="M1027" s="1007"/>
      <c r="N1027" s="18"/>
      <c r="O1027" s="1161"/>
      <c r="P1027" s="1127"/>
      <c r="Q1027" s="1134"/>
      <c r="R1027" s="11"/>
      <c r="S1027" s="11"/>
      <c r="T1027" s="1001"/>
      <c r="U1027" s="1007"/>
      <c r="V1027" s="1001"/>
      <c r="W1027" s="1007"/>
      <c r="X1027" s="1001"/>
      <c r="Y1027" s="1007"/>
      <c r="Z1027" s="1001"/>
      <c r="AA1027" s="11"/>
      <c r="AB1027" s="48"/>
      <c r="AC1027" s="47"/>
      <c r="AD1027" s="1011"/>
      <c r="AE1027" s="1017"/>
      <c r="AF1027" s="1033"/>
    </row>
    <row r="1028" spans="1:32" ht="27.6">
      <c r="A1028" s="46">
        <v>82</v>
      </c>
      <c r="B1028" s="45" t="s">
        <v>25</v>
      </c>
      <c r="C1028" s="44" t="s">
        <v>1644</v>
      </c>
      <c r="D1028" s="45"/>
      <c r="E1028" s="44"/>
      <c r="F1028" s="1250" t="s">
        <v>1643</v>
      </c>
      <c r="G1028" s="43" t="s">
        <v>25</v>
      </c>
      <c r="H1028" s="42" t="s">
        <v>1642</v>
      </c>
      <c r="I1028" s="1242">
        <v>163.404</v>
      </c>
      <c r="J1028" s="1254" t="s">
        <v>41</v>
      </c>
      <c r="K1028" s="1247" t="s">
        <v>1641</v>
      </c>
      <c r="L1028" s="125"/>
      <c r="M1028" s="124"/>
      <c r="N1028" s="171" t="s">
        <v>25</v>
      </c>
      <c r="O1028" s="1160" t="s">
        <v>26</v>
      </c>
      <c r="P1028" s="1125"/>
      <c r="Q1028" s="1132">
        <v>80</v>
      </c>
      <c r="R1028" s="35"/>
      <c r="S1028" s="9" t="s">
        <v>15</v>
      </c>
      <c r="T1028" s="866">
        <v>5</v>
      </c>
      <c r="U1028" s="1004">
        <v>1</v>
      </c>
      <c r="V1028" s="37" t="s">
        <v>226</v>
      </c>
      <c r="W1028" s="35">
        <v>7</v>
      </c>
      <c r="X1028" s="866"/>
      <c r="Y1028" s="35"/>
      <c r="Z1028" s="999">
        <f>SUM(W1028:Y1028)</f>
        <v>7</v>
      </c>
      <c r="AA1028" s="124"/>
      <c r="AB1028" s="124"/>
      <c r="AC1028" s="125"/>
      <c r="AD1028" s="124"/>
      <c r="AE1028" s="125"/>
      <c r="AF1028" s="83"/>
    </row>
    <row r="1029" spans="1:32">
      <c r="A1029" s="28"/>
      <c r="B1029" s="25" t="s">
        <v>16</v>
      </c>
      <c r="C1029" s="24" t="s">
        <v>1640</v>
      </c>
      <c r="D1029" s="25"/>
      <c r="E1029" s="24"/>
      <c r="F1029" s="1251"/>
      <c r="G1029" s="25" t="s">
        <v>16</v>
      </c>
      <c r="H1029" s="29" t="s">
        <v>22</v>
      </c>
      <c r="I1029" s="1243"/>
      <c r="J1029" s="1255"/>
      <c r="K1029" s="1248"/>
      <c r="L1029" s="127"/>
      <c r="M1029" s="63"/>
      <c r="N1029" s="87" t="s">
        <v>16</v>
      </c>
      <c r="O1029" s="1163" t="s">
        <v>21</v>
      </c>
      <c r="P1029" s="1126"/>
      <c r="Q1029" s="1133">
        <v>12.5</v>
      </c>
      <c r="R1029" s="9"/>
      <c r="S1029" s="9"/>
      <c r="T1029" s="86"/>
      <c r="U1029" s="1005">
        <v>2</v>
      </c>
      <c r="V1029" s="32" t="s">
        <v>1639</v>
      </c>
      <c r="W1029" s="9">
        <v>9</v>
      </c>
      <c r="X1029" s="86"/>
      <c r="Y1029" s="1005"/>
      <c r="Z1029" s="1000">
        <f>SUM(W1029:Y1029)</f>
        <v>9</v>
      </c>
      <c r="AA1029" s="63"/>
      <c r="AB1029" s="63"/>
      <c r="AC1029" s="127"/>
      <c r="AD1029" s="63"/>
      <c r="AE1029" s="127"/>
      <c r="AF1029" s="79"/>
    </row>
    <row r="1030" spans="1:32">
      <c r="A1030" s="28"/>
      <c r="B1030" s="25" t="s">
        <v>18</v>
      </c>
      <c r="C1030" s="29" t="s">
        <v>459</v>
      </c>
      <c r="D1030" s="25"/>
      <c r="E1030" s="29"/>
      <c r="F1030" s="1251"/>
      <c r="G1030" s="25" t="s">
        <v>18</v>
      </c>
      <c r="H1030" s="29" t="s">
        <v>19</v>
      </c>
      <c r="I1030" s="1243"/>
      <c r="J1030" s="1255"/>
      <c r="K1030" s="1248"/>
      <c r="L1030" s="127"/>
      <c r="M1030" s="63"/>
      <c r="N1030" s="87" t="s">
        <v>18</v>
      </c>
      <c r="O1030" s="1163" t="s">
        <v>17</v>
      </c>
      <c r="P1030" s="1126">
        <v>1</v>
      </c>
      <c r="Q1030" s="1133"/>
      <c r="R1030" s="9"/>
      <c r="S1030" s="9"/>
      <c r="T1030" s="86"/>
      <c r="U1030" s="1005">
        <v>3</v>
      </c>
      <c r="V1030" s="32" t="s">
        <v>147</v>
      </c>
      <c r="W1030" s="9"/>
      <c r="X1030" s="86">
        <v>1</v>
      </c>
      <c r="Y1030" s="1005"/>
      <c r="Z1030" s="1000">
        <f>SUM(W1030:Y1030)</f>
        <v>1</v>
      </c>
      <c r="AA1030" s="63"/>
      <c r="AB1030" s="63"/>
      <c r="AC1030" s="127"/>
      <c r="AD1030" s="63"/>
      <c r="AE1030" s="127"/>
      <c r="AF1030" s="79"/>
    </row>
    <row r="1031" spans="1:32" ht="41.4">
      <c r="A1031" s="28"/>
      <c r="B1031" s="28" t="s">
        <v>12</v>
      </c>
      <c r="C1031" s="27" t="s">
        <v>1638</v>
      </c>
      <c r="D1031" s="28"/>
      <c r="E1031" s="27"/>
      <c r="F1031" s="1251"/>
      <c r="G1031" s="25"/>
      <c r="H1031" s="26"/>
      <c r="I1031" s="1243"/>
      <c r="J1031" s="1255"/>
      <c r="K1031" s="1248"/>
      <c r="L1031" s="127"/>
      <c r="M1031" s="63"/>
      <c r="N1031" s="87" t="s">
        <v>12</v>
      </c>
      <c r="O1031" s="1163" t="s">
        <v>11</v>
      </c>
      <c r="P1031" s="1126">
        <v>1</v>
      </c>
      <c r="Q1031" s="1133"/>
      <c r="R1031" s="9"/>
      <c r="S1031" s="9"/>
      <c r="T1031" s="86"/>
      <c r="U1031" s="1005">
        <v>4</v>
      </c>
      <c r="V1031" s="32" t="s">
        <v>222</v>
      </c>
      <c r="W1031" s="9">
        <v>1</v>
      </c>
      <c r="X1031" s="86"/>
      <c r="Y1031" s="9"/>
      <c r="Z1031" s="1000">
        <f>SUM(W1031:Y1031)</f>
        <v>1</v>
      </c>
      <c r="AA1031" s="63"/>
      <c r="AB1031" s="63"/>
      <c r="AC1031" s="127"/>
      <c r="AD1031" s="63"/>
      <c r="AE1031" s="127"/>
      <c r="AF1031" s="79"/>
    </row>
    <row r="1032" spans="1:32">
      <c r="A1032" s="28"/>
      <c r="B1032" s="28" t="s">
        <v>8</v>
      </c>
      <c r="C1032" s="27" t="s">
        <v>1637</v>
      </c>
      <c r="D1032" s="28"/>
      <c r="E1032" s="27"/>
      <c r="F1032" s="1251"/>
      <c r="G1032" s="25"/>
      <c r="H1032" s="26"/>
      <c r="I1032" s="1243"/>
      <c r="J1032" s="1255"/>
      <c r="K1032" s="1248"/>
      <c r="L1032" s="127"/>
      <c r="M1032" s="63"/>
      <c r="N1032" s="80"/>
      <c r="O1032" s="1163"/>
      <c r="P1032" s="1126"/>
      <c r="Q1032" s="1133"/>
      <c r="R1032" s="9"/>
      <c r="S1032" s="9"/>
      <c r="T1032" s="86"/>
      <c r="U1032" s="1005">
        <v>5</v>
      </c>
      <c r="V1032" s="32" t="s">
        <v>140</v>
      </c>
      <c r="W1032" s="9"/>
      <c r="X1032" s="86"/>
      <c r="Y1032" s="9">
        <v>1</v>
      </c>
      <c r="Z1032" s="1000">
        <f>SUM(W1032:Y1032)</f>
        <v>1</v>
      </c>
      <c r="AA1032" s="63"/>
      <c r="AB1032" s="63"/>
      <c r="AC1032" s="127"/>
      <c r="AD1032" s="63"/>
      <c r="AE1032" s="127"/>
      <c r="AF1032" s="79"/>
    </row>
    <row r="1033" spans="1:32" s="1083" customFormat="1">
      <c r="A1033" s="21"/>
      <c r="B1033" s="21"/>
      <c r="C1033" s="137"/>
      <c r="D1033" s="21"/>
      <c r="E1033" s="49"/>
      <c r="F1033" s="1251"/>
      <c r="G1033" s="18"/>
      <c r="H1033" s="19"/>
      <c r="I1033" s="1243"/>
      <c r="J1033" s="1258"/>
      <c r="K1033" s="1248"/>
      <c r="L1033" s="889"/>
      <c r="M1033" s="61"/>
      <c r="N1033" s="78"/>
      <c r="O1033" s="1161"/>
      <c r="P1033" s="1127"/>
      <c r="Q1033" s="1134"/>
      <c r="R1033" s="11"/>
      <c r="S1033" s="11"/>
      <c r="T1033" s="102"/>
      <c r="U1033" s="1127"/>
      <c r="V1033" s="102"/>
      <c r="W1033" s="11"/>
      <c r="X1033" s="102"/>
      <c r="Y1033" s="11"/>
      <c r="Z1033" s="1134"/>
      <c r="AA1033" s="61"/>
      <c r="AB1033" s="61"/>
      <c r="AC1033" s="889"/>
      <c r="AD1033" s="61"/>
      <c r="AE1033" s="889"/>
      <c r="AF1033" s="77"/>
    </row>
    <row r="1034" spans="1:32">
      <c r="A1034" s="75">
        <v>83</v>
      </c>
      <c r="B1034" s="73" t="s">
        <v>25</v>
      </c>
      <c r="C1034" s="29" t="s">
        <v>1636</v>
      </c>
      <c r="D1034" s="73"/>
      <c r="E1034" s="29"/>
      <c r="F1034" s="1250" t="s">
        <v>1635</v>
      </c>
      <c r="G1034" s="74" t="s">
        <v>25</v>
      </c>
      <c r="H1034" s="27" t="s">
        <v>42</v>
      </c>
      <c r="I1034" s="1242">
        <v>312</v>
      </c>
      <c r="J1034" s="1254" t="s">
        <v>41</v>
      </c>
      <c r="K1034" s="1247" t="s">
        <v>1634</v>
      </c>
      <c r="L1034" s="127"/>
      <c r="M1034" s="63"/>
      <c r="N1034" s="1209" t="s">
        <v>1633</v>
      </c>
      <c r="O1034" s="104"/>
      <c r="P1034" s="1126"/>
      <c r="Q1034" s="1133"/>
      <c r="R1034" s="9"/>
      <c r="S1034" s="9" t="s">
        <v>15</v>
      </c>
      <c r="T1034" s="86">
        <v>9</v>
      </c>
      <c r="U1034" s="1126">
        <v>1</v>
      </c>
      <c r="V1034" s="32" t="s">
        <v>142</v>
      </c>
      <c r="W1034" s="9"/>
      <c r="X1034" s="86"/>
      <c r="Y1034" s="9">
        <v>4</v>
      </c>
      <c r="Z1034" s="890">
        <f t="shared" ref="Z1034:Z1042" si="40">SUM(W1034:Y1034)</f>
        <v>4</v>
      </c>
      <c r="AA1034" s="63"/>
      <c r="AB1034" s="63"/>
      <c r="AC1034" s="127"/>
      <c r="AD1034" s="63"/>
      <c r="AE1034" s="127"/>
      <c r="AF1034" s="79"/>
    </row>
    <row r="1035" spans="1:32" ht="27.6">
      <c r="A1035" s="28"/>
      <c r="B1035" s="25" t="s">
        <v>16</v>
      </c>
      <c r="C1035" s="24" t="s">
        <v>1632</v>
      </c>
      <c r="D1035" s="25"/>
      <c r="E1035" s="24"/>
      <c r="F1035" s="1251"/>
      <c r="G1035" s="25" t="s">
        <v>16</v>
      </c>
      <c r="H1035" s="29" t="s">
        <v>22</v>
      </c>
      <c r="I1035" s="1243"/>
      <c r="J1035" s="1255"/>
      <c r="K1035" s="1248"/>
      <c r="L1035" s="127"/>
      <c r="M1035" s="63"/>
      <c r="N1035" s="87" t="s">
        <v>25</v>
      </c>
      <c r="O1035" s="104" t="s">
        <v>26</v>
      </c>
      <c r="P1035" s="1126"/>
      <c r="Q1035" s="1133">
        <v>71.3</v>
      </c>
      <c r="R1035" s="9"/>
      <c r="S1035" s="9"/>
      <c r="T1035" s="86"/>
      <c r="U1035" s="1005">
        <v>2</v>
      </c>
      <c r="V1035" s="32" t="s">
        <v>841</v>
      </c>
      <c r="W1035" s="9">
        <v>3</v>
      </c>
      <c r="X1035" s="86"/>
      <c r="Y1035" s="9"/>
      <c r="Z1035" s="890">
        <f t="shared" si="40"/>
        <v>3</v>
      </c>
      <c r="AA1035" s="63"/>
      <c r="AB1035" s="63"/>
      <c r="AC1035" s="127"/>
      <c r="AD1035" s="63"/>
      <c r="AE1035" s="127"/>
      <c r="AF1035" s="79"/>
    </row>
    <row r="1036" spans="1:32">
      <c r="A1036" s="28"/>
      <c r="B1036" s="25" t="s">
        <v>18</v>
      </c>
      <c r="C1036" s="29" t="s">
        <v>1631</v>
      </c>
      <c r="D1036" s="25"/>
      <c r="E1036" s="29"/>
      <c r="F1036" s="1251"/>
      <c r="G1036" s="25" t="s">
        <v>18</v>
      </c>
      <c r="H1036" s="29" t="s">
        <v>19</v>
      </c>
      <c r="I1036" s="1243"/>
      <c r="J1036" s="1255"/>
      <c r="K1036" s="1248"/>
      <c r="L1036" s="127"/>
      <c r="M1036" s="63"/>
      <c r="N1036" s="87" t="s">
        <v>16</v>
      </c>
      <c r="O1036" s="1163" t="s">
        <v>21</v>
      </c>
      <c r="P1036" s="1126"/>
      <c r="Q1036" s="1133">
        <v>9.5</v>
      </c>
      <c r="R1036" s="9"/>
      <c r="S1036" s="9"/>
      <c r="T1036" s="86"/>
      <c r="U1036" s="1005">
        <v>3</v>
      </c>
      <c r="V1036" s="32" t="s">
        <v>823</v>
      </c>
      <c r="W1036" s="9"/>
      <c r="X1036" s="86"/>
      <c r="Y1036" s="9">
        <v>4</v>
      </c>
      <c r="Z1036" s="890">
        <f t="shared" si="40"/>
        <v>4</v>
      </c>
      <c r="AA1036" s="63"/>
      <c r="AB1036" s="63"/>
      <c r="AC1036" s="127"/>
      <c r="AD1036" s="63"/>
      <c r="AE1036" s="127"/>
      <c r="AF1036" s="79"/>
    </row>
    <row r="1037" spans="1:32" ht="41.4">
      <c r="A1037" s="28"/>
      <c r="B1037" s="28" t="s">
        <v>12</v>
      </c>
      <c r="C1037" s="27" t="s">
        <v>101</v>
      </c>
      <c r="D1037" s="28"/>
      <c r="E1037" s="27"/>
      <c r="F1037" s="1251"/>
      <c r="G1037" s="25"/>
      <c r="H1037" s="26"/>
      <c r="I1037" s="1243"/>
      <c r="J1037" s="1255"/>
      <c r="K1037" s="1248"/>
      <c r="L1037" s="127"/>
      <c r="M1037" s="63"/>
      <c r="N1037" s="87" t="s">
        <v>18</v>
      </c>
      <c r="O1037" s="1163" t="s">
        <v>17</v>
      </c>
      <c r="P1037" s="1126">
        <v>1</v>
      </c>
      <c r="Q1037" s="1133"/>
      <c r="R1037" s="9"/>
      <c r="S1037" s="9"/>
      <c r="T1037" s="86"/>
      <c r="U1037" s="1005">
        <v>4</v>
      </c>
      <c r="V1037" s="32" t="s">
        <v>1630</v>
      </c>
      <c r="W1037" s="9">
        <v>2</v>
      </c>
      <c r="X1037" s="86"/>
      <c r="Y1037" s="9"/>
      <c r="Z1037" s="890">
        <f t="shared" si="40"/>
        <v>2</v>
      </c>
      <c r="AA1037" s="63"/>
      <c r="AB1037" s="63"/>
      <c r="AC1037" s="127"/>
      <c r="AD1037" s="63"/>
      <c r="AE1037" s="127"/>
      <c r="AF1037" s="79"/>
    </row>
    <row r="1038" spans="1:32">
      <c r="A1038" s="28"/>
      <c r="B1038" s="28" t="s">
        <v>8</v>
      </c>
      <c r="C1038" s="27" t="s">
        <v>1629</v>
      </c>
      <c r="D1038" s="28"/>
      <c r="E1038" s="27"/>
      <c r="F1038" s="1251"/>
      <c r="G1038" s="25"/>
      <c r="H1038" s="26"/>
      <c r="I1038" s="1243"/>
      <c r="J1038" s="1255"/>
      <c r="K1038" s="1248"/>
      <c r="L1038" s="127"/>
      <c r="M1038" s="63"/>
      <c r="N1038" s="28"/>
      <c r="O1038" s="1164"/>
      <c r="Q1038" s="1133"/>
      <c r="R1038" s="9"/>
      <c r="S1038" s="9"/>
      <c r="T1038" s="86"/>
      <c r="U1038" s="1005">
        <v>5</v>
      </c>
      <c r="V1038" s="32" t="s">
        <v>14</v>
      </c>
      <c r="W1038" s="9"/>
      <c r="X1038" s="86">
        <v>3</v>
      </c>
      <c r="Y1038" s="9"/>
      <c r="Z1038" s="890">
        <f t="shared" si="40"/>
        <v>3</v>
      </c>
      <c r="AA1038" s="63"/>
      <c r="AB1038" s="63"/>
      <c r="AC1038" s="127"/>
      <c r="AD1038" s="63"/>
      <c r="AE1038" s="127"/>
      <c r="AF1038" s="79"/>
    </row>
    <row r="1039" spans="1:32">
      <c r="A1039" s="28"/>
      <c r="B1039" s="28"/>
      <c r="C1039" s="27"/>
      <c r="D1039" s="28"/>
      <c r="E1039" s="27"/>
      <c r="F1039" s="1251"/>
      <c r="G1039" s="25"/>
      <c r="H1039" s="26"/>
      <c r="I1039" s="1243"/>
      <c r="J1039" s="1255"/>
      <c r="K1039" s="1248"/>
      <c r="L1039" s="127"/>
      <c r="M1039" s="63"/>
      <c r="N1039" s="80"/>
      <c r="O1039" s="1163"/>
      <c r="P1039" s="1126"/>
      <c r="Q1039" s="1133"/>
      <c r="R1039" s="9"/>
      <c r="S1039" s="9"/>
      <c r="T1039" s="86"/>
      <c r="U1039" s="1005">
        <v>6</v>
      </c>
      <c r="V1039" s="32" t="s">
        <v>226</v>
      </c>
      <c r="W1039" s="9">
        <v>2</v>
      </c>
      <c r="X1039" s="86"/>
      <c r="Y1039" s="9"/>
      <c r="Z1039" s="890">
        <f t="shared" si="40"/>
        <v>2</v>
      </c>
      <c r="AA1039" s="63"/>
      <c r="AB1039" s="63"/>
      <c r="AC1039" s="127"/>
      <c r="AD1039" s="63"/>
      <c r="AE1039" s="127"/>
      <c r="AF1039" s="79"/>
    </row>
    <row r="1040" spans="1:32">
      <c r="A1040" s="28"/>
      <c r="B1040" s="28"/>
      <c r="C1040" s="27"/>
      <c r="D1040" s="28"/>
      <c r="E1040" s="27"/>
      <c r="F1040" s="1251"/>
      <c r="G1040" s="25"/>
      <c r="H1040" s="26"/>
      <c r="I1040" s="1243"/>
      <c r="J1040" s="1255"/>
      <c r="K1040" s="1248"/>
      <c r="L1040" s="127"/>
      <c r="M1040" s="63"/>
      <c r="N1040" s="80"/>
      <c r="O1040" s="1163"/>
      <c r="P1040" s="1126"/>
      <c r="Q1040" s="1133"/>
      <c r="R1040" s="9"/>
      <c r="S1040" s="9"/>
      <c r="T1040" s="86"/>
      <c r="U1040" s="1005">
        <v>7</v>
      </c>
      <c r="V1040" s="32" t="s">
        <v>1154</v>
      </c>
      <c r="W1040" s="9">
        <v>20</v>
      </c>
      <c r="X1040" s="86"/>
      <c r="Y1040" s="9"/>
      <c r="Z1040" s="890">
        <f t="shared" si="40"/>
        <v>20</v>
      </c>
      <c r="AA1040" s="63"/>
      <c r="AB1040" s="63"/>
      <c r="AC1040" s="127"/>
      <c r="AD1040" s="63"/>
      <c r="AE1040" s="127"/>
      <c r="AF1040" s="79"/>
    </row>
    <row r="1041" spans="1:32">
      <c r="A1041" s="28"/>
      <c r="B1041" s="28"/>
      <c r="C1041" s="27"/>
      <c r="D1041" s="28"/>
      <c r="E1041" s="27"/>
      <c r="F1041" s="1251"/>
      <c r="G1041" s="25"/>
      <c r="H1041" s="26"/>
      <c r="I1041" s="1243"/>
      <c r="J1041" s="1255"/>
      <c r="K1041" s="1248"/>
      <c r="L1041" s="127"/>
      <c r="M1041" s="63"/>
      <c r="N1041" s="80"/>
      <c r="O1041" s="1163"/>
      <c r="P1041" s="1126"/>
      <c r="Q1041" s="1133"/>
      <c r="R1041" s="9"/>
      <c r="S1041" s="9"/>
      <c r="T1041" s="86"/>
      <c r="U1041" s="1005">
        <v>8</v>
      </c>
      <c r="V1041" s="32" t="s">
        <v>1535</v>
      </c>
      <c r="W1041" s="9">
        <v>4</v>
      </c>
      <c r="X1041" s="86"/>
      <c r="Y1041" s="9"/>
      <c r="Z1041" s="890">
        <f t="shared" si="40"/>
        <v>4</v>
      </c>
      <c r="AA1041" s="63"/>
      <c r="AB1041" s="63"/>
      <c r="AC1041" s="127"/>
      <c r="AD1041" s="63"/>
      <c r="AE1041" s="127"/>
      <c r="AF1041" s="79"/>
    </row>
    <row r="1042" spans="1:32">
      <c r="A1042" s="28"/>
      <c r="B1042" s="28"/>
      <c r="C1042" s="27"/>
      <c r="D1042" s="28"/>
      <c r="E1042" s="27"/>
      <c r="F1042" s="1251"/>
      <c r="G1042" s="25"/>
      <c r="H1042" s="26"/>
      <c r="I1042" s="1243"/>
      <c r="J1042" s="1255"/>
      <c r="K1042" s="1248"/>
      <c r="L1042" s="127"/>
      <c r="M1042" s="63"/>
      <c r="N1042" s="80"/>
      <c r="O1042" s="1163"/>
      <c r="P1042" s="1126"/>
      <c r="Q1042" s="1133"/>
      <c r="R1042" s="9"/>
      <c r="S1042" s="9"/>
      <c r="T1042" s="86"/>
      <c r="U1042" s="1005">
        <v>9</v>
      </c>
      <c r="V1042" s="32" t="s">
        <v>1628</v>
      </c>
      <c r="W1042" s="9">
        <v>5</v>
      </c>
      <c r="X1042" s="86"/>
      <c r="Y1042" s="9"/>
      <c r="Z1042" s="890">
        <f t="shared" si="40"/>
        <v>5</v>
      </c>
      <c r="AA1042" s="63"/>
      <c r="AB1042" s="63"/>
      <c r="AC1042" s="127"/>
      <c r="AD1042" s="63"/>
      <c r="AE1042" s="127"/>
      <c r="AF1042" s="79"/>
    </row>
    <row r="1043" spans="1:32">
      <c r="A1043" s="28"/>
      <c r="B1043" s="28"/>
      <c r="C1043" s="27"/>
      <c r="D1043" s="28"/>
      <c r="E1043" s="27"/>
      <c r="F1043" s="1251"/>
      <c r="G1043" s="25"/>
      <c r="H1043" s="26"/>
      <c r="I1043" s="1243"/>
      <c r="J1043" s="1255"/>
      <c r="K1043" s="1248"/>
      <c r="L1043" s="127"/>
      <c r="M1043" s="63"/>
      <c r="N1043" s="80"/>
      <c r="O1043" s="1163"/>
      <c r="P1043" s="1126"/>
      <c r="Q1043" s="1133"/>
      <c r="R1043" s="9"/>
      <c r="S1043" s="9"/>
      <c r="T1043" s="86"/>
      <c r="U1043" s="1005"/>
      <c r="V1043" s="86"/>
      <c r="W1043" s="9"/>
      <c r="X1043" s="86"/>
      <c r="Y1043" s="9"/>
      <c r="Z1043" s="890"/>
      <c r="AA1043" s="63"/>
      <c r="AB1043" s="63"/>
      <c r="AC1043" s="127"/>
      <c r="AD1043" s="63"/>
      <c r="AE1043" s="127"/>
      <c r="AF1043" s="79"/>
    </row>
    <row r="1044" spans="1:32">
      <c r="A1044" s="28"/>
      <c r="B1044" s="28"/>
      <c r="C1044" s="59"/>
      <c r="D1044" s="28"/>
      <c r="E1044" s="27"/>
      <c r="F1044" s="1251"/>
      <c r="G1044" s="25"/>
      <c r="H1044" s="26"/>
      <c r="I1044" s="1259"/>
      <c r="J1044" s="1258"/>
      <c r="K1044" s="1249"/>
      <c r="L1044" s="127"/>
      <c r="M1044" s="63"/>
      <c r="N1044" s="80"/>
      <c r="O1044" s="1163"/>
      <c r="P1044" s="1126"/>
      <c r="Q1044" s="1133"/>
      <c r="R1044" s="9"/>
      <c r="S1044" s="9"/>
      <c r="T1044" s="86"/>
      <c r="U1044" s="1005"/>
      <c r="V1044" s="86"/>
      <c r="W1044" s="9"/>
      <c r="X1044" s="86"/>
      <c r="Y1044" s="9"/>
      <c r="Z1044" s="890"/>
      <c r="AA1044" s="63"/>
      <c r="AB1044" s="63"/>
      <c r="AC1044" s="127"/>
      <c r="AD1044" s="63"/>
      <c r="AE1044" s="127"/>
      <c r="AF1044" s="79"/>
    </row>
    <row r="1045" spans="1:32">
      <c r="A1045" s="896">
        <v>84</v>
      </c>
      <c r="B1045" s="45" t="s">
        <v>25</v>
      </c>
      <c r="C1045" s="44" t="s">
        <v>1627</v>
      </c>
      <c r="D1045" s="38"/>
      <c r="E1045" s="97"/>
      <c r="F1045" s="1240" t="s">
        <v>1626</v>
      </c>
      <c r="G1045" s="38" t="s">
        <v>25</v>
      </c>
      <c r="H1045" s="96" t="s">
        <v>1614</v>
      </c>
      <c r="I1045" s="1242">
        <v>642.33699999999999</v>
      </c>
      <c r="J1045" s="1244" t="s">
        <v>41</v>
      </c>
      <c r="K1045" s="1247" t="s">
        <v>1625</v>
      </c>
      <c r="L1045" s="1021"/>
      <c r="M1045" s="1004"/>
      <c r="N1045" s="895" t="s">
        <v>1624</v>
      </c>
      <c r="O1045" s="1160"/>
      <c r="P1045" s="1125"/>
      <c r="Q1045" s="1132"/>
      <c r="R1045" s="35"/>
      <c r="S1045" s="35" t="s">
        <v>15</v>
      </c>
      <c r="T1045" s="866">
        <v>8</v>
      </c>
      <c r="U1045" s="1004">
        <v>1</v>
      </c>
      <c r="V1045" s="37" t="s">
        <v>14</v>
      </c>
      <c r="W1045" s="35">
        <v>3</v>
      </c>
      <c r="X1045" s="866"/>
      <c r="Y1045" s="35">
        <v>5</v>
      </c>
      <c r="Z1045" s="892">
        <f t="shared" ref="Z1045:Z1052" si="41">SUM(W1045:Y1045)</f>
        <v>8</v>
      </c>
      <c r="AA1045" s="35"/>
      <c r="AB1045" s="34"/>
      <c r="AC1045" s="999"/>
      <c r="AD1045" s="1012"/>
      <c r="AE1045" s="1015"/>
      <c r="AF1045" s="1031"/>
    </row>
    <row r="1046" spans="1:32" ht="27.6">
      <c r="A1046" s="28"/>
      <c r="B1046" s="25" t="s">
        <v>16</v>
      </c>
      <c r="C1046" s="53" t="s">
        <v>1623</v>
      </c>
      <c r="D1046" s="25"/>
      <c r="E1046" s="53"/>
      <c r="F1046" s="1241"/>
      <c r="G1046" s="25" t="s">
        <v>16</v>
      </c>
      <c r="H1046" s="26" t="s">
        <v>22</v>
      </c>
      <c r="I1046" s="1243"/>
      <c r="J1046" s="1245"/>
      <c r="K1046" s="1248"/>
      <c r="L1046" s="1018"/>
      <c r="M1046" s="1005"/>
      <c r="N1046" s="80" t="s">
        <v>25</v>
      </c>
      <c r="O1046" s="104" t="s">
        <v>1617</v>
      </c>
      <c r="P1046" s="1126"/>
      <c r="Q1046" s="1133">
        <v>49.5</v>
      </c>
      <c r="R1046" s="9"/>
      <c r="S1046" s="9"/>
      <c r="T1046" s="86"/>
      <c r="U1046" s="1005">
        <v>2</v>
      </c>
      <c r="V1046" s="32" t="s">
        <v>50</v>
      </c>
      <c r="W1046" s="9">
        <v>3</v>
      </c>
      <c r="X1046" s="86"/>
      <c r="Y1046" s="9"/>
      <c r="Z1046" s="890">
        <f t="shared" si="41"/>
        <v>3</v>
      </c>
      <c r="AA1046" s="9"/>
      <c r="AB1046" s="8"/>
      <c r="AC1046" s="1000"/>
      <c r="AD1046" s="1010"/>
      <c r="AE1046" s="1016"/>
      <c r="AF1046" s="1032"/>
    </row>
    <row r="1047" spans="1:32">
      <c r="A1047" s="28"/>
      <c r="B1047" s="25" t="s">
        <v>18</v>
      </c>
      <c r="C1047" s="53" t="s">
        <v>63</v>
      </c>
      <c r="D1047" s="25"/>
      <c r="E1047" s="53"/>
      <c r="F1047" s="1241"/>
      <c r="G1047" s="25" t="s">
        <v>18</v>
      </c>
      <c r="H1047" s="26" t="s">
        <v>19</v>
      </c>
      <c r="I1047" s="1243"/>
      <c r="J1047" s="1245"/>
      <c r="K1047" s="1248"/>
      <c r="L1047" s="1018"/>
      <c r="M1047" s="1005"/>
      <c r="N1047" s="80" t="s">
        <v>16</v>
      </c>
      <c r="O1047" s="1163" t="s">
        <v>21</v>
      </c>
      <c r="P1047" s="1126"/>
      <c r="Q1047" s="1133">
        <v>7.7</v>
      </c>
      <c r="R1047" s="9"/>
      <c r="S1047" s="9"/>
      <c r="T1047" s="86"/>
      <c r="U1047" s="1005">
        <v>3</v>
      </c>
      <c r="V1047" s="32" t="s">
        <v>273</v>
      </c>
      <c r="W1047" s="9">
        <v>3</v>
      </c>
      <c r="X1047" s="86"/>
      <c r="Y1047" s="9"/>
      <c r="Z1047" s="890">
        <f t="shared" si="41"/>
        <v>3</v>
      </c>
      <c r="AA1047" s="9"/>
      <c r="AB1047" s="8"/>
      <c r="AC1047" s="1000"/>
      <c r="AD1047" s="1010"/>
      <c r="AE1047" s="1016"/>
      <c r="AF1047" s="1032"/>
    </row>
    <row r="1048" spans="1:32" ht="41.4">
      <c r="A1048" s="28"/>
      <c r="B1048" s="28" t="s">
        <v>12</v>
      </c>
      <c r="C1048" s="27" t="s">
        <v>215</v>
      </c>
      <c r="D1048" s="25"/>
      <c r="E1048" s="53"/>
      <c r="F1048" s="1241"/>
      <c r="G1048" s="25"/>
      <c r="H1048" s="26"/>
      <c r="I1048" s="1243"/>
      <c r="J1048" s="1245"/>
      <c r="K1048" s="1248"/>
      <c r="L1048" s="1018"/>
      <c r="M1048" s="1005"/>
      <c r="N1048" s="28" t="s">
        <v>18</v>
      </c>
      <c r="O1048" s="104" t="s">
        <v>17</v>
      </c>
      <c r="P1048" s="1126">
        <v>2</v>
      </c>
      <c r="Q1048" s="1133"/>
      <c r="R1048" s="9"/>
      <c r="S1048" s="9"/>
      <c r="T1048" s="86"/>
      <c r="U1048" s="1005">
        <v>4</v>
      </c>
      <c r="V1048" s="32" t="s">
        <v>3</v>
      </c>
      <c r="W1048" s="9">
        <v>2</v>
      </c>
      <c r="X1048" s="86"/>
      <c r="Y1048" s="9"/>
      <c r="Z1048" s="890">
        <f t="shared" si="41"/>
        <v>2</v>
      </c>
      <c r="AA1048" s="9"/>
      <c r="AB1048" s="8"/>
      <c r="AC1048" s="1000"/>
      <c r="AD1048" s="1010"/>
      <c r="AE1048" s="1016"/>
      <c r="AF1048" s="1032"/>
    </row>
    <row r="1049" spans="1:32">
      <c r="A1049" s="28"/>
      <c r="B1049" s="28" t="s">
        <v>8</v>
      </c>
      <c r="C1049" s="27" t="s">
        <v>1622</v>
      </c>
      <c r="D1049" s="25"/>
      <c r="E1049" s="53"/>
      <c r="F1049" s="1241"/>
      <c r="G1049" s="25"/>
      <c r="H1049" s="26"/>
      <c r="I1049" s="1243"/>
      <c r="J1049" s="1245"/>
      <c r="K1049" s="1248"/>
      <c r="L1049" s="1018"/>
      <c r="M1049" s="1005"/>
      <c r="N1049" s="28" t="s">
        <v>12</v>
      </c>
      <c r="O1049" s="104" t="s">
        <v>11</v>
      </c>
      <c r="P1049" s="1126">
        <v>1</v>
      </c>
      <c r="Q1049" s="1133"/>
      <c r="R1049" s="9"/>
      <c r="S1049" s="9"/>
      <c r="T1049" s="86"/>
      <c r="U1049" s="1005">
        <v>5</v>
      </c>
      <c r="V1049" s="32" t="s">
        <v>4</v>
      </c>
      <c r="W1049" s="9"/>
      <c r="X1049" s="86">
        <v>2</v>
      </c>
      <c r="Y1049" s="9"/>
      <c r="Z1049" s="890">
        <f t="shared" si="41"/>
        <v>2</v>
      </c>
      <c r="AA1049" s="9"/>
      <c r="AB1049" s="8"/>
      <c r="AC1049" s="1000"/>
      <c r="AD1049" s="1010"/>
      <c r="AE1049" s="1016"/>
      <c r="AF1049" s="1032"/>
    </row>
    <row r="1050" spans="1:32">
      <c r="A1050" s="28"/>
      <c r="B1050" s="28"/>
      <c r="C1050" s="27"/>
      <c r="D1050" s="25"/>
      <c r="E1050" s="53"/>
      <c r="F1050" s="1241"/>
      <c r="G1050" s="25"/>
      <c r="H1050" s="26"/>
      <c r="I1050" s="1243"/>
      <c r="J1050" s="1245"/>
      <c r="K1050" s="1248"/>
      <c r="L1050" s="1018"/>
      <c r="M1050" s="1005"/>
      <c r="N1050" s="80" t="s">
        <v>8</v>
      </c>
      <c r="O1050" s="1163" t="s">
        <v>1621</v>
      </c>
      <c r="P1050" s="1126"/>
      <c r="Q1050" s="1133">
        <v>22.6</v>
      </c>
      <c r="R1050" s="9"/>
      <c r="S1050" s="9"/>
      <c r="T1050" s="86"/>
      <c r="U1050" s="1005">
        <v>6</v>
      </c>
      <c r="V1050" s="32" t="s">
        <v>86</v>
      </c>
      <c r="W1050" s="9">
        <v>2</v>
      </c>
      <c r="X1050" s="86"/>
      <c r="Y1050" s="9"/>
      <c r="Z1050" s="890">
        <f t="shared" si="41"/>
        <v>2</v>
      </c>
      <c r="AA1050" s="9"/>
      <c r="AB1050" s="8"/>
      <c r="AC1050" s="1000"/>
      <c r="AD1050" s="1010"/>
      <c r="AE1050" s="1016"/>
      <c r="AF1050" s="1032"/>
    </row>
    <row r="1051" spans="1:32">
      <c r="A1051" s="28"/>
      <c r="B1051" s="28"/>
      <c r="C1051" s="27"/>
      <c r="D1051" s="25"/>
      <c r="E1051" s="53"/>
      <c r="F1051" s="1241"/>
      <c r="G1051" s="25"/>
      <c r="H1051" s="26"/>
      <c r="I1051" s="1243"/>
      <c r="J1051" s="1245"/>
      <c r="K1051" s="1248"/>
      <c r="L1051" s="1018"/>
      <c r="M1051" s="1005"/>
      <c r="N1051" s="25"/>
      <c r="O1051" s="104"/>
      <c r="P1051" s="1126"/>
      <c r="Q1051" s="1133"/>
      <c r="R1051" s="9"/>
      <c r="S1051" s="9"/>
      <c r="T1051" s="86"/>
      <c r="U1051" s="1005">
        <v>7</v>
      </c>
      <c r="V1051" s="32" t="s">
        <v>136</v>
      </c>
      <c r="W1051" s="9"/>
      <c r="X1051" s="86"/>
      <c r="Y1051" s="9">
        <v>2</v>
      </c>
      <c r="Z1051" s="890">
        <f t="shared" si="41"/>
        <v>2</v>
      </c>
      <c r="AA1051" s="9"/>
      <c r="AB1051" s="8"/>
      <c r="AC1051" s="1000"/>
      <c r="AD1051" s="1010"/>
      <c r="AE1051" s="1016"/>
      <c r="AF1051" s="1032"/>
    </row>
    <row r="1052" spans="1:32">
      <c r="A1052" s="28"/>
      <c r="B1052" s="28"/>
      <c r="C1052" s="27"/>
      <c r="D1052" s="25"/>
      <c r="E1052" s="53"/>
      <c r="F1052" s="1241"/>
      <c r="G1052" s="25"/>
      <c r="H1052" s="26"/>
      <c r="I1052" s="1243"/>
      <c r="J1052" s="1245"/>
      <c r="K1052" s="1248"/>
      <c r="L1052" s="1018"/>
      <c r="M1052" s="1005"/>
      <c r="N1052" s="25"/>
      <c r="O1052" s="104"/>
      <c r="P1052" s="1126"/>
      <c r="Q1052" s="1133"/>
      <c r="R1052" s="9"/>
      <c r="S1052" s="9"/>
      <c r="T1052" s="86"/>
      <c r="U1052" s="1005">
        <v>8</v>
      </c>
      <c r="V1052" s="32" t="s">
        <v>222</v>
      </c>
      <c r="W1052" s="9">
        <v>2</v>
      </c>
      <c r="X1052" s="86"/>
      <c r="Y1052" s="9"/>
      <c r="Z1052" s="890">
        <f t="shared" si="41"/>
        <v>2</v>
      </c>
      <c r="AA1052" s="9"/>
      <c r="AB1052" s="8"/>
      <c r="AC1052" s="1000"/>
      <c r="AD1052" s="1010"/>
      <c r="AE1052" s="1016"/>
      <c r="AF1052" s="1032"/>
    </row>
    <row r="1053" spans="1:32">
      <c r="A1053" s="28"/>
      <c r="B1053" s="28"/>
      <c r="C1053" s="27"/>
      <c r="D1053" s="25"/>
      <c r="E1053" s="53"/>
      <c r="F1053" s="1241"/>
      <c r="G1053" s="25"/>
      <c r="H1053" s="26"/>
      <c r="I1053" s="1243"/>
      <c r="J1053" s="1245"/>
      <c r="K1053" s="1248"/>
      <c r="L1053" s="1018"/>
      <c r="M1053" s="1005"/>
      <c r="N1053" s="894" t="s">
        <v>1620</v>
      </c>
      <c r="O1053" s="104"/>
      <c r="P1053" s="1126"/>
      <c r="Q1053" s="1133"/>
      <c r="R1053" s="9"/>
      <c r="S1053" s="9"/>
      <c r="T1053" s="86"/>
      <c r="U1053" s="1005"/>
      <c r="V1053" s="32"/>
      <c r="W1053" s="9"/>
      <c r="X1053" s="86"/>
      <c r="Y1053" s="9"/>
      <c r="Z1053" s="890"/>
      <c r="AA1053" s="9"/>
      <c r="AB1053" s="8"/>
      <c r="AC1053" s="1000"/>
      <c r="AD1053" s="1010"/>
      <c r="AE1053" s="1016"/>
      <c r="AF1053" s="1032"/>
    </row>
    <row r="1054" spans="1:32" ht="27.6">
      <c r="A1054" s="28"/>
      <c r="B1054" s="28"/>
      <c r="C1054" s="27"/>
      <c r="D1054" s="25"/>
      <c r="E1054" s="53"/>
      <c r="F1054" s="1241"/>
      <c r="G1054" s="25"/>
      <c r="H1054" s="26"/>
      <c r="I1054" s="1243"/>
      <c r="J1054" s="1245"/>
      <c r="K1054" s="1248"/>
      <c r="L1054" s="1018"/>
      <c r="M1054" s="1005"/>
      <c r="N1054" s="28" t="s">
        <v>25</v>
      </c>
      <c r="O1054" s="104" t="s">
        <v>1617</v>
      </c>
      <c r="P1054" s="1126"/>
      <c r="Q1054" s="1133">
        <v>62.6</v>
      </c>
      <c r="R1054" s="9"/>
      <c r="S1054" s="9"/>
      <c r="T1054" s="86"/>
      <c r="U1054" s="1005"/>
      <c r="V1054" s="32"/>
      <c r="W1054" s="9"/>
      <c r="X1054" s="86"/>
      <c r="Y1054" s="9"/>
      <c r="Z1054" s="890"/>
      <c r="AA1054" s="9"/>
      <c r="AB1054" s="8"/>
      <c r="AC1054" s="1000"/>
      <c r="AD1054" s="1010"/>
      <c r="AE1054" s="1016"/>
      <c r="AF1054" s="1032"/>
    </row>
    <row r="1055" spans="1:32">
      <c r="A1055" s="28"/>
      <c r="B1055" s="28"/>
      <c r="C1055" s="27"/>
      <c r="D1055" s="25"/>
      <c r="E1055" s="53"/>
      <c r="F1055" s="1241"/>
      <c r="G1055" s="25"/>
      <c r="H1055" s="26"/>
      <c r="I1055" s="1243"/>
      <c r="J1055" s="1245"/>
      <c r="K1055" s="1248"/>
      <c r="L1055" s="1018"/>
      <c r="M1055" s="1005"/>
      <c r="N1055" s="80" t="s">
        <v>16</v>
      </c>
      <c r="O1055" s="1163" t="s">
        <v>21</v>
      </c>
      <c r="P1055" s="1126"/>
      <c r="Q1055" s="1133">
        <v>6</v>
      </c>
      <c r="R1055" s="9"/>
      <c r="S1055" s="9"/>
      <c r="T1055" s="86"/>
      <c r="U1055" s="1005"/>
      <c r="V1055" s="32"/>
      <c r="W1055" s="9"/>
      <c r="X1055" s="86"/>
      <c r="Y1055" s="9"/>
      <c r="Z1055" s="890"/>
      <c r="AA1055" s="9"/>
      <c r="AB1055" s="8"/>
      <c r="AC1055" s="1000"/>
      <c r="AD1055" s="1010"/>
      <c r="AE1055" s="1016"/>
      <c r="AF1055" s="1032"/>
    </row>
    <row r="1056" spans="1:32">
      <c r="A1056" s="28"/>
      <c r="B1056" s="28"/>
      <c r="C1056" s="27"/>
      <c r="D1056" s="25"/>
      <c r="E1056" s="53"/>
      <c r="F1056" s="1241"/>
      <c r="G1056" s="25"/>
      <c r="H1056" s="26"/>
      <c r="I1056" s="1243"/>
      <c r="J1056" s="1245"/>
      <c r="K1056" s="1248"/>
      <c r="L1056" s="1018"/>
      <c r="M1056" s="1005"/>
      <c r="N1056" s="28" t="s">
        <v>18</v>
      </c>
      <c r="O1056" s="104" t="s">
        <v>62</v>
      </c>
      <c r="P1056" s="1126"/>
      <c r="Q1056" s="1133">
        <v>37.200000000000003</v>
      </c>
      <c r="R1056" s="9"/>
      <c r="S1056" s="9"/>
      <c r="T1056" s="86"/>
      <c r="U1056" s="1005"/>
      <c r="V1056" s="32"/>
      <c r="W1056" s="9"/>
      <c r="X1056" s="86"/>
      <c r="Y1056" s="9"/>
      <c r="Z1056" s="890"/>
      <c r="AA1056" s="9"/>
      <c r="AB1056" s="8"/>
      <c r="AC1056" s="1000"/>
      <c r="AD1056" s="1010"/>
      <c r="AE1056" s="1016"/>
      <c r="AF1056" s="1032"/>
    </row>
    <row r="1057" spans="1:32" ht="27.6">
      <c r="A1057" s="28"/>
      <c r="B1057" s="28"/>
      <c r="C1057" s="27"/>
      <c r="D1057" s="25"/>
      <c r="E1057" s="53"/>
      <c r="F1057" s="1241"/>
      <c r="G1057" s="25"/>
      <c r="H1057" s="26"/>
      <c r="I1057" s="1243"/>
      <c r="J1057" s="1245"/>
      <c r="K1057" s="1248"/>
      <c r="L1057" s="1018"/>
      <c r="M1057" s="1005"/>
      <c r="N1057" s="28" t="s">
        <v>12</v>
      </c>
      <c r="O1057" s="104" t="s">
        <v>1619</v>
      </c>
      <c r="P1057" s="1126"/>
      <c r="Q1057" s="1133">
        <v>19.600000000000001</v>
      </c>
      <c r="R1057" s="9"/>
      <c r="S1057" s="9"/>
      <c r="T1057" s="86"/>
      <c r="U1057" s="1005"/>
      <c r="V1057" s="32"/>
      <c r="W1057" s="9"/>
      <c r="X1057" s="86"/>
      <c r="Y1057" s="9"/>
      <c r="Z1057" s="890"/>
      <c r="AA1057" s="9"/>
      <c r="AB1057" s="8"/>
      <c r="AC1057" s="1000"/>
      <c r="AD1057" s="1010"/>
      <c r="AE1057" s="1016"/>
      <c r="AF1057" s="1032"/>
    </row>
    <row r="1058" spans="1:32">
      <c r="A1058" s="28"/>
      <c r="B1058" s="28"/>
      <c r="C1058" s="27"/>
      <c r="D1058" s="25"/>
      <c r="E1058" s="53"/>
      <c r="F1058" s="1241"/>
      <c r="G1058" s="25"/>
      <c r="H1058" s="26"/>
      <c r="I1058" s="1243"/>
      <c r="J1058" s="1245"/>
      <c r="K1058" s="1248"/>
      <c r="L1058" s="1018"/>
      <c r="M1058" s="1005"/>
      <c r="N1058" s="80" t="s">
        <v>8</v>
      </c>
      <c r="O1058" s="1163" t="s">
        <v>1618</v>
      </c>
      <c r="P1058" s="1126"/>
      <c r="Q1058" s="1133">
        <v>6</v>
      </c>
      <c r="R1058" s="9"/>
      <c r="S1058" s="9"/>
      <c r="T1058" s="86"/>
      <c r="U1058" s="1005"/>
      <c r="V1058" s="32"/>
      <c r="W1058" s="9"/>
      <c r="X1058" s="86"/>
      <c r="Y1058" s="9"/>
      <c r="Z1058" s="890"/>
      <c r="AA1058" s="9"/>
      <c r="AB1058" s="8"/>
      <c r="AC1058" s="1000"/>
      <c r="AD1058" s="1010"/>
      <c r="AE1058" s="1016"/>
      <c r="AF1058" s="1032"/>
    </row>
    <row r="1059" spans="1:32">
      <c r="A1059" s="28"/>
      <c r="B1059" s="28"/>
      <c r="C1059" s="53"/>
      <c r="D1059" s="25"/>
      <c r="E1059" s="53"/>
      <c r="F1059" s="1241"/>
      <c r="G1059" s="25"/>
      <c r="H1059" s="26"/>
      <c r="I1059" s="1243"/>
      <c r="J1059" s="1246"/>
      <c r="K1059" s="1249"/>
      <c r="L1059" s="1018"/>
      <c r="M1059" s="1005"/>
      <c r="N1059" s="25"/>
      <c r="O1059" s="104"/>
      <c r="P1059" s="1126"/>
      <c r="Q1059" s="1133"/>
      <c r="R1059" s="9"/>
      <c r="S1059" s="9"/>
      <c r="T1059" s="86"/>
      <c r="U1059" s="1037"/>
      <c r="V1059" s="32"/>
      <c r="W1059" s="1005"/>
      <c r="X1059" s="1000"/>
      <c r="Y1059" s="1005"/>
      <c r="Z1059" s="30"/>
      <c r="AA1059" s="9"/>
      <c r="AB1059" s="8"/>
      <c r="AC1059" s="1000"/>
      <c r="AD1059" s="1010"/>
      <c r="AE1059" s="1016"/>
      <c r="AF1059" s="1032"/>
    </row>
    <row r="1060" spans="1:32">
      <c r="A1060" s="46">
        <v>85</v>
      </c>
      <c r="B1060" s="45" t="s">
        <v>25</v>
      </c>
      <c r="C1060" s="44" t="s">
        <v>1616</v>
      </c>
      <c r="D1060" s="45"/>
      <c r="E1060" s="44"/>
      <c r="F1060" s="1250" t="s">
        <v>1615</v>
      </c>
      <c r="G1060" s="43" t="s">
        <v>25</v>
      </c>
      <c r="H1060" s="42" t="s">
        <v>1614</v>
      </c>
      <c r="I1060" s="1252">
        <v>321</v>
      </c>
      <c r="J1060" s="1254" t="s">
        <v>41</v>
      </c>
      <c r="K1060" s="1256" t="s">
        <v>1613</v>
      </c>
      <c r="L1060" s="125"/>
      <c r="M1060" s="124"/>
      <c r="N1060" s="84" t="s">
        <v>25</v>
      </c>
      <c r="O1060" s="1168" t="s">
        <v>180</v>
      </c>
      <c r="P1060" s="1125"/>
      <c r="Q1060" s="1132">
        <v>63</v>
      </c>
      <c r="R1060" s="35"/>
      <c r="S1060" s="44"/>
      <c r="T1060" s="866"/>
      <c r="U1060" s="35"/>
      <c r="V1060" s="866"/>
      <c r="W1060" s="35"/>
      <c r="X1060" s="866"/>
      <c r="Y1060" s="35"/>
      <c r="Z1060" s="892"/>
      <c r="AA1060" s="124"/>
      <c r="AB1060" s="124"/>
      <c r="AC1060" s="125"/>
      <c r="AD1060" s="124"/>
      <c r="AE1060" s="125"/>
      <c r="AF1060" s="83"/>
    </row>
    <row r="1061" spans="1:32">
      <c r="A1061" s="28"/>
      <c r="B1061" s="25" t="s">
        <v>16</v>
      </c>
      <c r="C1061" s="24" t="s">
        <v>1612</v>
      </c>
      <c r="D1061" s="25"/>
      <c r="E1061" s="24"/>
      <c r="F1061" s="1251"/>
      <c r="G1061" s="25" t="s">
        <v>16</v>
      </c>
      <c r="H1061" s="29" t="s">
        <v>22</v>
      </c>
      <c r="I1061" s="1253"/>
      <c r="J1061" s="1255"/>
      <c r="K1061" s="1257"/>
      <c r="L1061" s="127"/>
      <c r="M1061" s="63"/>
      <c r="N1061" s="80"/>
      <c r="O1061" s="1163"/>
      <c r="P1061" s="1126"/>
      <c r="Q1061" s="1133"/>
      <c r="R1061" s="9"/>
      <c r="S1061" s="29"/>
      <c r="T1061" s="86"/>
      <c r="U1061" s="9"/>
      <c r="V1061" s="86"/>
      <c r="W1061" s="9"/>
      <c r="X1061" s="86"/>
      <c r="Y1061" s="9"/>
      <c r="Z1061" s="890"/>
      <c r="AA1061" s="63"/>
      <c r="AB1061" s="63"/>
      <c r="AC1061" s="127"/>
      <c r="AD1061" s="63"/>
      <c r="AE1061" s="127"/>
      <c r="AF1061" s="79"/>
    </row>
    <row r="1062" spans="1:32" ht="27.6">
      <c r="A1062" s="28"/>
      <c r="B1062" s="25" t="s">
        <v>18</v>
      </c>
      <c r="C1062" s="29" t="s">
        <v>38</v>
      </c>
      <c r="D1062" s="25"/>
      <c r="E1062" s="29"/>
      <c r="F1062" s="1251"/>
      <c r="G1062" s="25" t="s">
        <v>18</v>
      </c>
      <c r="H1062" s="29" t="s">
        <v>19</v>
      </c>
      <c r="I1062" s="1253"/>
      <c r="J1062" s="1255"/>
      <c r="K1062" s="1257"/>
      <c r="L1062" s="127"/>
      <c r="M1062" s="63"/>
      <c r="N1062" s="80" t="s">
        <v>25</v>
      </c>
      <c r="O1062" s="104" t="s">
        <v>65</v>
      </c>
      <c r="P1062" s="1126"/>
      <c r="Q1062" s="1133">
        <v>69</v>
      </c>
      <c r="R1062" s="9"/>
      <c r="S1062" s="29"/>
      <c r="T1062" s="86"/>
      <c r="U1062" s="9"/>
      <c r="V1062" s="86"/>
      <c r="W1062" s="9"/>
      <c r="X1062" s="86"/>
      <c r="Y1062" s="9"/>
      <c r="Z1062" s="890"/>
      <c r="AA1062" s="63"/>
      <c r="AB1062" s="63"/>
      <c r="AC1062" s="127"/>
      <c r="AD1062" s="63"/>
      <c r="AE1062" s="127"/>
      <c r="AF1062" s="79"/>
    </row>
    <row r="1063" spans="1:32" ht="41.4">
      <c r="A1063" s="28"/>
      <c r="B1063" s="28" t="s">
        <v>12</v>
      </c>
      <c r="C1063" s="27" t="s">
        <v>215</v>
      </c>
      <c r="D1063" s="25"/>
      <c r="E1063" s="27"/>
      <c r="F1063" s="1251"/>
      <c r="G1063" s="25"/>
      <c r="H1063" s="26"/>
      <c r="I1063" s="1253"/>
      <c r="J1063" s="1255"/>
      <c r="K1063" s="1257"/>
      <c r="L1063" s="127"/>
      <c r="M1063" s="63"/>
      <c r="N1063" s="80" t="s">
        <v>16</v>
      </c>
      <c r="O1063" s="1163" t="s">
        <v>21</v>
      </c>
      <c r="P1063" s="1126"/>
      <c r="Q1063" s="1133">
        <v>9</v>
      </c>
      <c r="R1063" s="9"/>
      <c r="S1063" s="9"/>
      <c r="T1063" s="86"/>
      <c r="U1063" s="9"/>
      <c r="V1063" s="86"/>
      <c r="W1063" s="9"/>
      <c r="X1063" s="86"/>
      <c r="Y1063" s="9"/>
      <c r="Z1063" s="890"/>
      <c r="AA1063" s="63"/>
      <c r="AB1063" s="63"/>
      <c r="AC1063" s="127"/>
      <c r="AD1063" s="63"/>
      <c r="AE1063" s="127"/>
      <c r="AF1063" s="79"/>
    </row>
    <row r="1064" spans="1:32">
      <c r="A1064" s="28"/>
      <c r="B1064" s="28" t="s">
        <v>8</v>
      </c>
      <c r="C1064" s="59" t="s">
        <v>1611</v>
      </c>
      <c r="D1064" s="25"/>
      <c r="E1064" s="27"/>
      <c r="F1064" s="1251"/>
      <c r="G1064" s="25"/>
      <c r="H1064" s="26"/>
      <c r="I1064" s="1253"/>
      <c r="J1064" s="1255"/>
      <c r="K1064" s="1257"/>
      <c r="L1064" s="127"/>
      <c r="M1064" s="63"/>
      <c r="N1064" s="80" t="s">
        <v>18</v>
      </c>
      <c r="O1064" s="1163" t="s">
        <v>11</v>
      </c>
      <c r="P1064" s="1126">
        <v>1</v>
      </c>
      <c r="Q1064" s="1133"/>
      <c r="R1064" s="9"/>
      <c r="S1064" s="9"/>
      <c r="T1064" s="86"/>
      <c r="U1064" s="9"/>
      <c r="V1064" s="86"/>
      <c r="W1064" s="9"/>
      <c r="X1064" s="86"/>
      <c r="Y1064" s="9"/>
      <c r="Z1064" s="890"/>
      <c r="AA1064" s="63"/>
      <c r="AB1064" s="63"/>
      <c r="AC1064" s="127"/>
      <c r="AD1064" s="63"/>
      <c r="AE1064" s="127"/>
      <c r="AF1064" s="79"/>
    </row>
    <row r="1065" spans="1:32">
      <c r="A1065" s="28"/>
      <c r="B1065" s="28"/>
      <c r="C1065" s="59"/>
      <c r="D1065" s="25"/>
      <c r="E1065" s="27"/>
      <c r="F1065" s="1251"/>
      <c r="G1065" s="25"/>
      <c r="H1065" s="26"/>
      <c r="I1065" s="1253"/>
      <c r="J1065" s="1255"/>
      <c r="K1065" s="1257"/>
      <c r="L1065" s="127"/>
      <c r="M1065" s="63"/>
      <c r="N1065" s="80"/>
      <c r="O1065" s="1163"/>
      <c r="P1065" s="1126"/>
      <c r="Q1065" s="1133"/>
      <c r="R1065" s="9"/>
      <c r="S1065" s="9"/>
      <c r="T1065" s="86"/>
      <c r="U1065" s="9"/>
      <c r="V1065" s="86"/>
      <c r="W1065" s="9"/>
      <c r="X1065" s="86"/>
      <c r="Y1065" s="9"/>
      <c r="Z1065" s="890"/>
      <c r="AA1065" s="63"/>
      <c r="AB1065" s="63"/>
      <c r="AC1065" s="127"/>
      <c r="AD1065" s="63"/>
      <c r="AE1065" s="127"/>
      <c r="AF1065" s="79"/>
    </row>
    <row r="1066" spans="1:32">
      <c r="A1066" s="310">
        <v>86</v>
      </c>
      <c r="B1066" s="280" t="s">
        <v>25</v>
      </c>
      <c r="C1066" s="212" t="s">
        <v>1437</v>
      </c>
      <c r="D1066" s="257"/>
      <c r="E1066" s="198"/>
      <c r="F1066" s="1235" t="s">
        <v>1436</v>
      </c>
      <c r="G1066" s="308" t="s">
        <v>25</v>
      </c>
      <c r="H1066" s="204" t="s">
        <v>1383</v>
      </c>
      <c r="I1066" s="1231">
        <v>280</v>
      </c>
      <c r="J1066" s="1215" t="s">
        <v>41</v>
      </c>
      <c r="K1066" s="1219" t="s">
        <v>1435</v>
      </c>
      <c r="L1066" s="1072"/>
      <c r="M1066" s="1073"/>
      <c r="N1066" s="1055"/>
      <c r="O1066" s="291"/>
      <c r="P1066" s="1117"/>
      <c r="Q1066" s="1112"/>
      <c r="R1066" s="280" t="s">
        <v>25</v>
      </c>
      <c r="S1066" s="198" t="s">
        <v>24</v>
      </c>
      <c r="T1066" s="1051">
        <v>1</v>
      </c>
      <c r="U1066" s="1055">
        <v>1</v>
      </c>
      <c r="V1066" s="210" t="s">
        <v>61</v>
      </c>
      <c r="W1066" s="385"/>
      <c r="X1066" s="385">
        <v>2</v>
      </c>
      <c r="Y1066" s="385"/>
      <c r="Z1066" s="359">
        <f>SUM(W1066:Y1066)</f>
        <v>2</v>
      </c>
      <c r="AA1066" s="257"/>
      <c r="AB1066" s="204"/>
      <c r="AC1066" s="203"/>
      <c r="AD1066" s="216"/>
      <c r="AE1066" s="216"/>
      <c r="AF1066" s="373"/>
    </row>
    <row r="1067" spans="1:32">
      <c r="A1067" s="203"/>
      <c r="B1067" s="202" t="s">
        <v>16</v>
      </c>
      <c r="C1067" s="215" t="s">
        <v>1434</v>
      </c>
      <c r="D1067" s="198"/>
      <c r="E1067" s="197"/>
      <c r="F1067" s="1227"/>
      <c r="G1067" s="198" t="s">
        <v>16</v>
      </c>
      <c r="H1067" s="198" t="s">
        <v>22</v>
      </c>
      <c r="I1067" s="1231"/>
      <c r="J1067" s="1215"/>
      <c r="K1067" s="1219"/>
      <c r="L1067" s="881"/>
      <c r="M1067" s="1074"/>
      <c r="N1067" s="1055"/>
      <c r="O1067" s="291"/>
      <c r="P1067" s="1117"/>
      <c r="Q1067" s="1112"/>
      <c r="R1067" s="202"/>
      <c r="S1067" s="198"/>
      <c r="T1067" s="1051"/>
      <c r="U1067" s="1055"/>
      <c r="V1067" s="210"/>
      <c r="W1067" s="307"/>
      <c r="X1067" s="1051"/>
      <c r="Y1067" s="355"/>
      <c r="Z1067" s="1051"/>
      <c r="AA1067" s="198"/>
      <c r="AB1067" s="204"/>
      <c r="AC1067" s="203"/>
      <c r="AD1067" s="203"/>
      <c r="AE1067" s="203"/>
      <c r="AF1067" s="369"/>
    </row>
    <row r="1068" spans="1:32">
      <c r="A1068" s="203"/>
      <c r="B1068" s="202" t="s">
        <v>18</v>
      </c>
      <c r="C1068" s="212" t="s">
        <v>127</v>
      </c>
      <c r="D1068" s="198"/>
      <c r="E1068" s="198"/>
      <c r="F1068" s="1227"/>
      <c r="G1068" s="198" t="s">
        <v>18</v>
      </c>
      <c r="H1068" s="198" t="s">
        <v>19</v>
      </c>
      <c r="I1068" s="1231"/>
      <c r="J1068" s="1215"/>
      <c r="K1068" s="1219"/>
      <c r="L1068" s="881"/>
      <c r="M1068" s="1074"/>
      <c r="N1068" s="1055"/>
      <c r="O1068" s="291"/>
      <c r="P1068" s="1117"/>
      <c r="Q1068" s="1112"/>
      <c r="R1068" s="202" t="s">
        <v>16</v>
      </c>
      <c r="S1068" s="198" t="s">
        <v>15</v>
      </c>
      <c r="T1068" s="1051">
        <v>14</v>
      </c>
      <c r="U1068" s="1055">
        <v>1</v>
      </c>
      <c r="V1068" s="210" t="s">
        <v>14</v>
      </c>
      <c r="W1068" s="383">
        <v>2</v>
      </c>
      <c r="X1068" s="383"/>
      <c r="Y1068" s="383"/>
      <c r="Z1068" s="359">
        <f>SUM(W1068:Y1068)</f>
        <v>2</v>
      </c>
      <c r="AA1068" s="198"/>
      <c r="AB1068" s="204"/>
      <c r="AC1068" s="203"/>
      <c r="AD1068" s="203"/>
      <c r="AE1068" s="203"/>
      <c r="AF1068" s="369"/>
    </row>
    <row r="1069" spans="1:32" ht="41.4">
      <c r="A1069" s="203"/>
      <c r="B1069" s="206" t="s">
        <v>12</v>
      </c>
      <c r="C1069" s="205" t="s">
        <v>1433</v>
      </c>
      <c r="D1069" s="198"/>
      <c r="E1069" s="198"/>
      <c r="F1069" s="1227"/>
      <c r="G1069" s="198"/>
      <c r="H1069" s="198"/>
      <c r="I1069" s="1231"/>
      <c r="J1069" s="1215"/>
      <c r="K1069" s="1219"/>
      <c r="L1069" s="881"/>
      <c r="M1069" s="1074"/>
      <c r="N1069" s="1055"/>
      <c r="O1069" s="291"/>
      <c r="P1069" s="1117"/>
      <c r="Q1069" s="1112"/>
      <c r="R1069" s="202"/>
      <c r="S1069" s="198"/>
      <c r="T1069" s="1051"/>
      <c r="U1069" s="1055">
        <v>2</v>
      </c>
      <c r="V1069" s="210" t="s">
        <v>50</v>
      </c>
      <c r="W1069" s="399"/>
      <c r="X1069" s="383">
        <v>15</v>
      </c>
      <c r="Y1069" s="398"/>
      <c r="Z1069" s="359">
        <f>SUM(W1069:Y1069)</f>
        <v>15</v>
      </c>
      <c r="AA1069" s="198"/>
      <c r="AB1069" s="204"/>
      <c r="AC1069" s="203"/>
      <c r="AD1069" s="203"/>
      <c r="AE1069" s="203"/>
      <c r="AF1069" s="369"/>
    </row>
    <row r="1070" spans="1:32">
      <c r="A1070" s="203"/>
      <c r="B1070" s="206" t="s">
        <v>8</v>
      </c>
      <c r="C1070" s="352" t="s">
        <v>1432</v>
      </c>
      <c r="D1070" s="198"/>
      <c r="E1070" s="198"/>
      <c r="F1070" s="1227"/>
      <c r="G1070" s="198"/>
      <c r="H1070" s="198"/>
      <c r="I1070" s="1231"/>
      <c r="J1070" s="1215"/>
      <c r="K1070" s="1219"/>
      <c r="L1070" s="881"/>
      <c r="M1070" s="1074"/>
      <c r="N1070" s="1055"/>
      <c r="O1070" s="291"/>
      <c r="P1070" s="1117"/>
      <c r="Q1070" s="1112"/>
      <c r="R1070" s="202"/>
      <c r="S1070" s="198"/>
      <c r="T1070" s="1051"/>
      <c r="U1070" s="1055">
        <v>3</v>
      </c>
      <c r="V1070" s="210" t="s">
        <v>1424</v>
      </c>
      <c r="W1070" s="399"/>
      <c r="X1070" s="383">
        <v>1</v>
      </c>
      <c r="Y1070" s="398"/>
      <c r="Z1070" s="359">
        <f>SUM(W1070:Y1070)</f>
        <v>1</v>
      </c>
      <c r="AA1070" s="198"/>
      <c r="AB1070" s="204"/>
      <c r="AC1070" s="203"/>
      <c r="AD1070" s="203"/>
      <c r="AE1070" s="203"/>
      <c r="AF1070" s="369"/>
    </row>
    <row r="1071" spans="1:32">
      <c r="A1071" s="203"/>
      <c r="B1071" s="206"/>
      <c r="C1071" s="352"/>
      <c r="D1071" s="198"/>
      <c r="E1071" s="198"/>
      <c r="F1071" s="1227"/>
      <c r="G1071" s="198"/>
      <c r="H1071" s="198"/>
      <c r="I1071" s="1231"/>
      <c r="J1071" s="1215"/>
      <c r="K1071" s="1219"/>
      <c r="L1071" s="881"/>
      <c r="M1071" s="1074"/>
      <c r="N1071" s="1055"/>
      <c r="O1071" s="291"/>
      <c r="P1071" s="1117"/>
      <c r="Q1071" s="1112"/>
      <c r="R1071" s="202"/>
      <c r="S1071" s="198"/>
      <c r="T1071" s="1051"/>
      <c r="U1071" s="1055">
        <v>4</v>
      </c>
      <c r="V1071" s="210" t="s">
        <v>4</v>
      </c>
      <c r="W1071" s="399"/>
      <c r="X1071" s="383"/>
      <c r="Y1071" s="965"/>
      <c r="Z1071" s="398" t="s">
        <v>220</v>
      </c>
      <c r="AA1071" s="198"/>
      <c r="AB1071" s="204"/>
      <c r="AC1071" s="203"/>
      <c r="AD1071" s="203"/>
      <c r="AE1071" s="203"/>
      <c r="AF1071" s="369"/>
    </row>
    <row r="1072" spans="1:32">
      <c r="A1072" s="203"/>
      <c r="B1072" s="206"/>
      <c r="C1072" s="352"/>
      <c r="D1072" s="198"/>
      <c r="E1072" s="198"/>
      <c r="F1072" s="1227"/>
      <c r="G1072" s="198"/>
      <c r="H1072" s="198"/>
      <c r="I1072" s="1231"/>
      <c r="J1072" s="1215"/>
      <c r="K1072" s="1219"/>
      <c r="L1072" s="881"/>
      <c r="M1072" s="1074"/>
      <c r="N1072" s="1055"/>
      <c r="O1072" s="291"/>
      <c r="P1072" s="1117"/>
      <c r="Q1072" s="1112"/>
      <c r="R1072" s="202"/>
      <c r="S1072" s="198"/>
      <c r="T1072" s="1051"/>
      <c r="U1072" s="1055">
        <v>5</v>
      </c>
      <c r="V1072" s="210" t="s">
        <v>270</v>
      </c>
      <c r="W1072" s="399"/>
      <c r="X1072" s="383">
        <v>1</v>
      </c>
      <c r="Y1072" s="398"/>
      <c r="Z1072" s="359">
        <f>SUM(W1072:Y1072)</f>
        <v>1</v>
      </c>
      <c r="AA1072" s="198"/>
      <c r="AB1072" s="204"/>
      <c r="AC1072" s="203"/>
      <c r="AD1072" s="203"/>
      <c r="AE1072" s="203"/>
      <c r="AF1072" s="369"/>
    </row>
    <row r="1073" spans="1:32">
      <c r="A1073" s="203"/>
      <c r="B1073" s="206"/>
      <c r="C1073" s="352"/>
      <c r="D1073" s="198"/>
      <c r="E1073" s="198"/>
      <c r="F1073" s="1227"/>
      <c r="G1073" s="198"/>
      <c r="H1073" s="198"/>
      <c r="I1073" s="1231"/>
      <c r="J1073" s="1215"/>
      <c r="K1073" s="1219"/>
      <c r="L1073" s="881"/>
      <c r="M1073" s="1074"/>
      <c r="N1073" s="1055"/>
      <c r="O1073" s="291"/>
      <c r="P1073" s="1117"/>
      <c r="Q1073" s="1112"/>
      <c r="R1073" s="202"/>
      <c r="S1073" s="198"/>
      <c r="T1073" s="1051"/>
      <c r="U1073" s="1055">
        <v>6</v>
      </c>
      <c r="V1073" s="210" t="s">
        <v>5</v>
      </c>
      <c r="W1073" s="399">
        <v>3</v>
      </c>
      <c r="X1073" s="383"/>
      <c r="Y1073" s="398"/>
      <c r="Z1073" s="359">
        <f>SUM(W1073:Y1073)</f>
        <v>3</v>
      </c>
      <c r="AA1073" s="198"/>
      <c r="AB1073" s="204"/>
      <c r="AC1073" s="203"/>
      <c r="AD1073" s="203"/>
      <c r="AE1073" s="203"/>
      <c r="AF1073" s="369"/>
    </row>
    <row r="1074" spans="1:32">
      <c r="A1074" s="203"/>
      <c r="B1074" s="206"/>
      <c r="C1074" s="352"/>
      <c r="D1074" s="198"/>
      <c r="E1074" s="198"/>
      <c r="F1074" s="1227"/>
      <c r="G1074" s="198"/>
      <c r="H1074" s="198"/>
      <c r="I1074" s="1231"/>
      <c r="J1074" s="1215"/>
      <c r="K1074" s="1219"/>
      <c r="L1074" s="881"/>
      <c r="M1074" s="1074"/>
      <c r="N1074" s="1055"/>
      <c r="O1074" s="291"/>
      <c r="P1074" s="1117"/>
      <c r="Q1074" s="1112"/>
      <c r="R1074" s="202"/>
      <c r="S1074" s="198"/>
      <c r="T1074" s="1051"/>
      <c r="U1074" s="1055">
        <v>7</v>
      </c>
      <c r="V1074" s="210" t="s">
        <v>349</v>
      </c>
      <c r="W1074" s="399">
        <v>1</v>
      </c>
      <c r="X1074" s="383"/>
      <c r="Y1074" s="398"/>
      <c r="Z1074" s="359">
        <f>SUM(W1074:Y1074)</f>
        <v>1</v>
      </c>
      <c r="AA1074" s="198"/>
      <c r="AB1074" s="204"/>
      <c r="AC1074" s="203"/>
      <c r="AD1074" s="203"/>
      <c r="AE1074" s="203"/>
      <c r="AF1074" s="369"/>
    </row>
    <row r="1075" spans="1:32">
      <c r="A1075" s="203"/>
      <c r="B1075" s="206"/>
      <c r="C1075" s="352"/>
      <c r="D1075" s="198"/>
      <c r="E1075" s="198"/>
      <c r="F1075" s="1227"/>
      <c r="G1075" s="198"/>
      <c r="H1075" s="198"/>
      <c r="I1075" s="1231"/>
      <c r="J1075" s="1215"/>
      <c r="K1075" s="1219"/>
      <c r="L1075" s="881"/>
      <c r="M1075" s="1074"/>
      <c r="N1075" s="1055"/>
      <c r="O1075" s="291"/>
      <c r="P1075" s="1117"/>
      <c r="Q1075" s="1112"/>
      <c r="R1075" s="202"/>
      <c r="S1075" s="198"/>
      <c r="T1075" s="1051"/>
      <c r="U1075" s="1055">
        <v>8</v>
      </c>
      <c r="V1075" s="210" t="s">
        <v>273</v>
      </c>
      <c r="W1075" s="399"/>
      <c r="X1075" s="383">
        <v>1</v>
      </c>
      <c r="Y1075" s="398"/>
      <c r="Z1075" s="359">
        <f>SUM(W1075:Y1075)</f>
        <v>1</v>
      </c>
      <c r="AA1075" s="198"/>
      <c r="AB1075" s="204"/>
      <c r="AC1075" s="203"/>
      <c r="AD1075" s="203"/>
      <c r="AE1075" s="203"/>
      <c r="AF1075" s="369"/>
    </row>
    <row r="1076" spans="1:32">
      <c r="A1076" s="203"/>
      <c r="B1076" s="206"/>
      <c r="C1076" s="352"/>
      <c r="D1076" s="198"/>
      <c r="E1076" s="198"/>
      <c r="F1076" s="1227"/>
      <c r="G1076" s="198"/>
      <c r="H1076" s="198"/>
      <c r="I1076" s="1231"/>
      <c r="J1076" s="1215"/>
      <c r="K1076" s="1219"/>
      <c r="L1076" s="881"/>
      <c r="M1076" s="1074"/>
      <c r="N1076" s="1055"/>
      <c r="O1076" s="291"/>
      <c r="P1076" s="1117"/>
      <c r="Q1076" s="1112"/>
      <c r="R1076" s="202"/>
      <c r="S1076" s="198"/>
      <c r="T1076" s="1051"/>
      <c r="U1076" s="1055">
        <v>9</v>
      </c>
      <c r="V1076" s="210" t="s">
        <v>0</v>
      </c>
      <c r="W1076" s="399"/>
      <c r="X1076" s="383"/>
      <c r="Y1076" s="965"/>
      <c r="Z1076" s="398" t="s">
        <v>220</v>
      </c>
      <c r="AA1076" s="198"/>
      <c r="AB1076" s="204"/>
      <c r="AC1076" s="203"/>
      <c r="AD1076" s="203"/>
      <c r="AE1076" s="203"/>
      <c r="AF1076" s="369"/>
    </row>
    <row r="1077" spans="1:32">
      <c r="A1077" s="203"/>
      <c r="B1077" s="206"/>
      <c r="C1077" s="352"/>
      <c r="D1077" s="198"/>
      <c r="E1077" s="198"/>
      <c r="F1077" s="1227"/>
      <c r="G1077" s="198"/>
      <c r="H1077" s="198"/>
      <c r="I1077" s="1231"/>
      <c r="J1077" s="1215"/>
      <c r="K1077" s="1219"/>
      <c r="L1077" s="881"/>
      <c r="M1077" s="1074"/>
      <c r="N1077" s="1055"/>
      <c r="O1077" s="291"/>
      <c r="P1077" s="1117"/>
      <c r="Q1077" s="1112"/>
      <c r="R1077" s="202"/>
      <c r="S1077" s="198"/>
      <c r="T1077" s="1051"/>
      <c r="U1077" s="1055">
        <v>10</v>
      </c>
      <c r="V1077" s="210" t="s">
        <v>140</v>
      </c>
      <c r="W1077" s="399"/>
      <c r="X1077" s="383"/>
      <c r="Y1077" s="398">
        <v>1</v>
      </c>
      <c r="Z1077" s="359">
        <f>SUM(W1077:Y1077)</f>
        <v>1</v>
      </c>
      <c r="AA1077" s="198"/>
      <c r="AB1077" s="204"/>
      <c r="AC1077" s="203"/>
      <c r="AD1077" s="203"/>
      <c r="AE1077" s="203"/>
      <c r="AF1077" s="369"/>
    </row>
    <row r="1078" spans="1:32">
      <c r="A1078" s="203"/>
      <c r="B1078" s="206"/>
      <c r="C1078" s="352"/>
      <c r="D1078" s="198"/>
      <c r="E1078" s="198"/>
      <c r="F1078" s="1227"/>
      <c r="G1078" s="198"/>
      <c r="H1078" s="198"/>
      <c r="I1078" s="1231"/>
      <c r="J1078" s="1215"/>
      <c r="K1078" s="1219"/>
      <c r="L1078" s="881"/>
      <c r="M1078" s="1074"/>
      <c r="N1078" s="1055"/>
      <c r="O1078" s="291"/>
      <c r="P1078" s="1117"/>
      <c r="Q1078" s="1112"/>
      <c r="R1078" s="202"/>
      <c r="S1078" s="198"/>
      <c r="T1078" s="1051"/>
      <c r="U1078" s="1055">
        <v>11</v>
      </c>
      <c r="V1078" s="210" t="s">
        <v>142</v>
      </c>
      <c r="W1078" s="399"/>
      <c r="X1078" s="383">
        <v>2</v>
      </c>
      <c r="Y1078" s="398"/>
      <c r="Z1078" s="359">
        <f>SUM(W1078:Y1078)</f>
        <v>2</v>
      </c>
      <c r="AA1078" s="198"/>
      <c r="AB1078" s="204"/>
      <c r="AC1078" s="203"/>
      <c r="AD1078" s="203"/>
      <c r="AE1078" s="203"/>
      <c r="AF1078" s="369"/>
    </row>
    <row r="1079" spans="1:32">
      <c r="A1079" s="203"/>
      <c r="B1079" s="202"/>
      <c r="C1079" s="212"/>
      <c r="D1079" s="198"/>
      <c r="E1079" s="198"/>
      <c r="F1079" s="1227"/>
      <c r="G1079" s="198"/>
      <c r="H1079" s="198"/>
      <c r="I1079" s="1231"/>
      <c r="J1079" s="1215"/>
      <c r="K1079" s="1219"/>
      <c r="L1079" s="881"/>
      <c r="M1079" s="1074"/>
      <c r="N1079" s="1055"/>
      <c r="O1079" s="291"/>
      <c r="P1079" s="1117"/>
      <c r="Q1079" s="1112"/>
      <c r="R1079" s="202"/>
      <c r="S1079" s="198"/>
      <c r="T1079" s="1051"/>
      <c r="U1079" s="1055">
        <v>12</v>
      </c>
      <c r="V1079" s="210" t="s">
        <v>863</v>
      </c>
      <c r="W1079" s="399">
        <v>2</v>
      </c>
      <c r="X1079" s="383"/>
      <c r="Y1079" s="398"/>
      <c r="Z1079" s="359">
        <f>SUM(W1079:Y1079)</f>
        <v>2</v>
      </c>
      <c r="AA1079" s="198"/>
      <c r="AB1079" s="204"/>
      <c r="AC1079" s="203"/>
      <c r="AD1079" s="203"/>
      <c r="AE1079" s="203"/>
      <c r="AF1079" s="369"/>
    </row>
    <row r="1080" spans="1:32">
      <c r="A1080" s="203"/>
      <c r="B1080" s="202"/>
      <c r="C1080" s="212"/>
      <c r="D1080" s="198"/>
      <c r="E1080" s="198"/>
      <c r="F1080" s="1227"/>
      <c r="G1080" s="198"/>
      <c r="H1080" s="198"/>
      <c r="I1080" s="1231"/>
      <c r="J1080" s="1215"/>
      <c r="K1080" s="1219"/>
      <c r="L1080" s="881"/>
      <c r="M1080" s="1074"/>
      <c r="N1080" s="1055"/>
      <c r="O1080" s="291"/>
      <c r="P1080" s="1117"/>
      <c r="Q1080" s="1112"/>
      <c r="R1080" s="202"/>
      <c r="S1080" s="198"/>
      <c r="T1080" s="1051"/>
      <c r="U1080" s="1055">
        <v>13</v>
      </c>
      <c r="V1080" s="210" t="s">
        <v>146</v>
      </c>
      <c r="W1080" s="399">
        <v>2</v>
      </c>
      <c r="X1080" s="383"/>
      <c r="Y1080" s="398"/>
      <c r="Z1080" s="359">
        <f>SUM(W1080:Y1080)</f>
        <v>2</v>
      </c>
      <c r="AA1080" s="198"/>
      <c r="AB1080" s="204"/>
      <c r="AC1080" s="203"/>
      <c r="AD1080" s="203"/>
      <c r="AE1080" s="203"/>
      <c r="AF1080" s="369"/>
    </row>
    <row r="1081" spans="1:32">
      <c r="A1081" s="203"/>
      <c r="B1081" s="342"/>
      <c r="C1081" s="351"/>
      <c r="D1081" s="198"/>
      <c r="E1081" s="204"/>
      <c r="F1081" s="1227"/>
      <c r="G1081" s="198"/>
      <c r="H1081" s="201"/>
      <c r="I1081" s="1231"/>
      <c r="J1081" s="1215"/>
      <c r="K1081" s="1219"/>
      <c r="L1081" s="881"/>
      <c r="M1081" s="1074"/>
      <c r="N1081" s="1055"/>
      <c r="O1081" s="291"/>
      <c r="P1081" s="1117"/>
      <c r="Q1081" s="1112"/>
      <c r="R1081" s="202"/>
      <c r="S1081" s="197"/>
      <c r="T1081" s="1053"/>
      <c r="U1081" s="1055">
        <v>14</v>
      </c>
      <c r="V1081" s="293" t="s">
        <v>245</v>
      </c>
      <c r="W1081" s="396"/>
      <c r="X1081" s="1053"/>
      <c r="Y1081" s="965"/>
      <c r="Z1081" s="288" t="s">
        <v>1431</v>
      </c>
      <c r="AA1081" s="198"/>
      <c r="AB1081" s="197"/>
      <c r="AC1081" s="1051"/>
      <c r="AD1081" s="203"/>
      <c r="AE1081" s="203"/>
      <c r="AF1081" s="369"/>
    </row>
    <row r="1082" spans="1:32">
      <c r="A1082" s="192"/>
      <c r="B1082" s="341"/>
      <c r="C1082" s="350"/>
      <c r="D1082" s="187"/>
      <c r="E1082" s="194"/>
      <c r="F1082" s="1228"/>
      <c r="G1082" s="187"/>
      <c r="H1082" s="190"/>
      <c r="I1082" s="1238"/>
      <c r="J1082" s="1216"/>
      <c r="K1082" s="1220"/>
      <c r="L1082" s="881"/>
      <c r="M1082" s="1074"/>
      <c r="N1082" s="1056"/>
      <c r="O1082" s="244"/>
      <c r="P1082" s="1118"/>
      <c r="Q1082" s="1113"/>
      <c r="R1082" s="191"/>
      <c r="S1082" s="186"/>
      <c r="T1082" s="1054"/>
      <c r="U1082" s="303"/>
      <c r="V1082" s="302"/>
      <c r="W1082" s="1061"/>
      <c r="X1082" s="1054"/>
      <c r="Y1082" s="1061"/>
      <c r="Z1082" s="1054"/>
      <c r="AA1082" s="187"/>
      <c r="AB1082" s="186"/>
      <c r="AC1082" s="1052"/>
      <c r="AD1082" s="192"/>
      <c r="AE1082" s="192"/>
      <c r="AF1082" s="374"/>
    </row>
    <row r="1083" spans="1:32">
      <c r="A1083" s="228">
        <v>87</v>
      </c>
      <c r="B1083" s="222" t="s">
        <v>25</v>
      </c>
      <c r="C1083" s="318" t="s">
        <v>1430</v>
      </c>
      <c r="D1083" s="218"/>
      <c r="E1083" s="226"/>
      <c r="F1083" s="1226" t="s">
        <v>1429</v>
      </c>
      <c r="G1083" s="225" t="s">
        <v>25</v>
      </c>
      <c r="H1083" s="217" t="s">
        <v>1383</v>
      </c>
      <c r="I1083" s="1230">
        <v>280</v>
      </c>
      <c r="J1083" s="1215" t="s">
        <v>41</v>
      </c>
      <c r="K1083" s="1219" t="s">
        <v>1428</v>
      </c>
      <c r="L1083" s="1072"/>
      <c r="M1083" s="1073"/>
      <c r="N1083" s="1059"/>
      <c r="O1083" s="1169"/>
      <c r="P1083" s="1116"/>
      <c r="Q1083" s="1121"/>
      <c r="R1083" s="280" t="s">
        <v>25</v>
      </c>
      <c r="S1083" s="198" t="s">
        <v>24</v>
      </c>
      <c r="T1083" s="1058">
        <v>1</v>
      </c>
      <c r="U1083" s="1059">
        <v>1</v>
      </c>
      <c r="V1083" s="345" t="s">
        <v>61</v>
      </c>
      <c r="W1083" s="1059"/>
      <c r="X1083" s="1058">
        <v>2</v>
      </c>
      <c r="Y1083" s="1059"/>
      <c r="Z1083" s="1051">
        <f>SUM(W1083:Y1083)</f>
        <v>2</v>
      </c>
      <c r="AA1083" s="218"/>
      <c r="AB1083" s="217"/>
      <c r="AC1083" s="216"/>
      <c r="AD1083" s="216"/>
      <c r="AE1083" s="216"/>
      <c r="AF1083" s="373"/>
    </row>
    <row r="1084" spans="1:32">
      <c r="A1084" s="203"/>
      <c r="B1084" s="202" t="s">
        <v>16</v>
      </c>
      <c r="C1084" s="215" t="s">
        <v>1427</v>
      </c>
      <c r="D1084" s="198"/>
      <c r="E1084" s="197"/>
      <c r="F1084" s="1227"/>
      <c r="G1084" s="198" t="s">
        <v>16</v>
      </c>
      <c r="H1084" s="198" t="s">
        <v>22</v>
      </c>
      <c r="I1084" s="1231"/>
      <c r="J1084" s="1215"/>
      <c r="K1084" s="1219"/>
      <c r="L1084" s="881"/>
      <c r="M1084" s="1074"/>
      <c r="N1084" s="1055"/>
      <c r="O1084" s="291"/>
      <c r="P1084" s="1117"/>
      <c r="Q1084" s="1112"/>
      <c r="R1084" s="202"/>
      <c r="S1084" s="198"/>
      <c r="T1084" s="1051"/>
      <c r="U1084" s="1055"/>
      <c r="V1084" s="210"/>
      <c r="W1084" s="1055"/>
      <c r="X1084" s="1051"/>
      <c r="Y1084" s="1055"/>
      <c r="Z1084" s="1051"/>
      <c r="AA1084" s="198"/>
      <c r="AB1084" s="204"/>
      <c r="AC1084" s="203"/>
      <c r="AD1084" s="203"/>
      <c r="AE1084" s="203"/>
      <c r="AF1084" s="369"/>
    </row>
    <row r="1085" spans="1:32">
      <c r="A1085" s="203"/>
      <c r="B1085" s="202" t="s">
        <v>18</v>
      </c>
      <c r="C1085" s="212" t="s">
        <v>1426</v>
      </c>
      <c r="D1085" s="198"/>
      <c r="E1085" s="198"/>
      <c r="F1085" s="1227"/>
      <c r="G1085" s="198" t="s">
        <v>18</v>
      </c>
      <c r="H1085" s="198" t="s">
        <v>19</v>
      </c>
      <c r="I1085" s="1231"/>
      <c r="J1085" s="1215"/>
      <c r="K1085" s="1219"/>
      <c r="L1085" s="881"/>
      <c r="M1085" s="1074"/>
      <c r="N1085" s="1055"/>
      <c r="O1085" s="291"/>
      <c r="P1085" s="1117"/>
      <c r="Q1085" s="1112"/>
      <c r="R1085" s="202" t="s">
        <v>16</v>
      </c>
      <c r="S1085" s="198" t="s">
        <v>15</v>
      </c>
      <c r="T1085" s="1051">
        <v>8</v>
      </c>
      <c r="U1085" s="211">
        <v>1</v>
      </c>
      <c r="V1085" s="210" t="s">
        <v>14</v>
      </c>
      <c r="W1085" s="1055">
        <v>1</v>
      </c>
      <c r="X1085" s="1051"/>
      <c r="Y1085" s="1055"/>
      <c r="Z1085" s="1053">
        <f>SUM(W1085:Y1085)</f>
        <v>1</v>
      </c>
      <c r="AA1085" s="198"/>
      <c r="AB1085" s="204"/>
      <c r="AC1085" s="203"/>
      <c r="AD1085" s="203"/>
      <c r="AE1085" s="203"/>
      <c r="AF1085" s="369"/>
    </row>
    <row r="1086" spans="1:32" ht="41.4">
      <c r="A1086" s="203"/>
      <c r="B1086" s="206" t="s">
        <v>12</v>
      </c>
      <c r="C1086" s="205" t="s">
        <v>1425</v>
      </c>
      <c r="D1086" s="198"/>
      <c r="E1086" s="198"/>
      <c r="F1086" s="1227"/>
      <c r="G1086" s="198"/>
      <c r="H1086" s="198"/>
      <c r="I1086" s="1231"/>
      <c r="J1086" s="1215"/>
      <c r="K1086" s="1219"/>
      <c r="L1086" s="881"/>
      <c r="M1086" s="1074"/>
      <c r="N1086" s="1055"/>
      <c r="O1086" s="291"/>
      <c r="P1086" s="1117"/>
      <c r="Q1086" s="1112"/>
      <c r="R1086" s="202"/>
      <c r="S1086" s="198"/>
      <c r="T1086" s="1051"/>
      <c r="U1086" s="211">
        <v>2</v>
      </c>
      <c r="V1086" s="210" t="s">
        <v>1424</v>
      </c>
      <c r="W1086" s="1055"/>
      <c r="X1086" s="1051">
        <v>1</v>
      </c>
      <c r="Y1086" s="1055"/>
      <c r="Z1086" s="1053">
        <f>SUM(W1086:Y1086)</f>
        <v>1</v>
      </c>
      <c r="AA1086" s="198"/>
      <c r="AB1086" s="204"/>
      <c r="AC1086" s="203"/>
      <c r="AD1086" s="203"/>
      <c r="AE1086" s="203"/>
      <c r="AF1086" s="369"/>
    </row>
    <row r="1087" spans="1:32">
      <c r="A1087" s="203"/>
      <c r="B1087" s="202" t="s">
        <v>8</v>
      </c>
      <c r="C1087" s="255" t="s">
        <v>1423</v>
      </c>
      <c r="D1087" s="198"/>
      <c r="E1087" s="198"/>
      <c r="F1087" s="1227"/>
      <c r="G1087" s="198"/>
      <c r="H1087" s="198"/>
      <c r="I1087" s="1231"/>
      <c r="J1087" s="1215"/>
      <c r="K1087" s="1219"/>
      <c r="L1087" s="881"/>
      <c r="M1087" s="1074"/>
      <c r="N1087" s="1055"/>
      <c r="O1087" s="291"/>
      <c r="P1087" s="1117"/>
      <c r="Q1087" s="1112"/>
      <c r="R1087" s="202"/>
      <c r="S1087" s="198"/>
      <c r="T1087" s="1051"/>
      <c r="U1087" s="211">
        <v>3</v>
      </c>
      <c r="V1087" s="210" t="s">
        <v>4</v>
      </c>
      <c r="W1087" s="1055"/>
      <c r="X1087" s="1051"/>
      <c r="Y1087" s="1055"/>
      <c r="Z1087" s="1053" t="s">
        <v>220</v>
      </c>
      <c r="AA1087" s="198"/>
      <c r="AB1087" s="204"/>
      <c r="AC1087" s="203"/>
      <c r="AD1087" s="203"/>
      <c r="AE1087" s="203"/>
      <c r="AF1087" s="369"/>
    </row>
    <row r="1088" spans="1:32">
      <c r="A1088" s="203"/>
      <c r="B1088" s="202"/>
      <c r="C1088" s="212"/>
      <c r="D1088" s="198"/>
      <c r="E1088" s="198"/>
      <c r="F1088" s="1227"/>
      <c r="G1088" s="198"/>
      <c r="H1088" s="198"/>
      <c r="I1088" s="1231"/>
      <c r="J1088" s="1215"/>
      <c r="K1088" s="1219"/>
      <c r="L1088" s="881"/>
      <c r="M1088" s="1074"/>
      <c r="N1088" s="1055"/>
      <c r="O1088" s="291"/>
      <c r="P1088" s="1117"/>
      <c r="Q1088" s="1112"/>
      <c r="R1088" s="202"/>
      <c r="S1088" s="198"/>
      <c r="T1088" s="1051"/>
      <c r="U1088" s="211">
        <v>4</v>
      </c>
      <c r="V1088" s="210" t="s">
        <v>270</v>
      </c>
      <c r="W1088" s="1055"/>
      <c r="X1088" s="1051">
        <v>1</v>
      </c>
      <c r="Y1088" s="1055"/>
      <c r="Z1088" s="1053">
        <f>SUM(W1088:Y1088)</f>
        <v>1</v>
      </c>
      <c r="AA1088" s="198"/>
      <c r="AB1088" s="204"/>
      <c r="AC1088" s="203"/>
      <c r="AD1088" s="203"/>
      <c r="AE1088" s="203"/>
      <c r="AF1088" s="369"/>
    </row>
    <row r="1089" spans="1:32">
      <c r="A1089" s="203"/>
      <c r="B1089" s="202"/>
      <c r="C1089" s="212"/>
      <c r="D1089" s="198"/>
      <c r="E1089" s="198"/>
      <c r="F1089" s="1227"/>
      <c r="G1089" s="198"/>
      <c r="H1089" s="198"/>
      <c r="I1089" s="1231"/>
      <c r="J1089" s="1215"/>
      <c r="K1089" s="1219"/>
      <c r="L1089" s="881"/>
      <c r="M1089" s="1074"/>
      <c r="N1089" s="1055"/>
      <c r="O1089" s="291"/>
      <c r="P1089" s="1117"/>
      <c r="Q1089" s="1112"/>
      <c r="R1089" s="202"/>
      <c r="S1089" s="198"/>
      <c r="T1089" s="1051"/>
      <c r="U1089" s="211">
        <v>5</v>
      </c>
      <c r="V1089" s="210" t="s">
        <v>273</v>
      </c>
      <c r="W1089" s="1055"/>
      <c r="X1089" s="1051">
        <v>2</v>
      </c>
      <c r="Y1089" s="1055"/>
      <c r="Z1089" s="1053">
        <f>SUM(W1089:Y1089)</f>
        <v>2</v>
      </c>
      <c r="AA1089" s="198"/>
      <c r="AB1089" s="204"/>
      <c r="AC1089" s="203"/>
      <c r="AD1089" s="203"/>
      <c r="AE1089" s="203"/>
      <c r="AF1089" s="369"/>
    </row>
    <row r="1090" spans="1:32">
      <c r="A1090" s="203"/>
      <c r="B1090" s="202"/>
      <c r="C1090" s="212"/>
      <c r="D1090" s="198"/>
      <c r="E1090" s="198"/>
      <c r="F1090" s="1227"/>
      <c r="G1090" s="198"/>
      <c r="H1090" s="198"/>
      <c r="I1090" s="1231"/>
      <c r="J1090" s="1215"/>
      <c r="K1090" s="1219"/>
      <c r="L1090" s="881"/>
      <c r="M1090" s="1074"/>
      <c r="N1090" s="1055"/>
      <c r="O1090" s="291"/>
      <c r="P1090" s="1117"/>
      <c r="Q1090" s="1112"/>
      <c r="R1090" s="202"/>
      <c r="S1090" s="198"/>
      <c r="T1090" s="1051"/>
      <c r="U1090" s="211">
        <v>6</v>
      </c>
      <c r="V1090" s="210" t="s">
        <v>142</v>
      </c>
      <c r="W1090" s="1055"/>
      <c r="X1090" s="1051">
        <v>2</v>
      </c>
      <c r="Y1090" s="1055"/>
      <c r="Z1090" s="1053">
        <f>SUM(W1090:Y1090)</f>
        <v>2</v>
      </c>
      <c r="AA1090" s="198"/>
      <c r="AB1090" s="204"/>
      <c r="AC1090" s="203"/>
      <c r="AD1090" s="203"/>
      <c r="AE1090" s="203"/>
      <c r="AF1090" s="369"/>
    </row>
    <row r="1091" spans="1:32">
      <c r="A1091" s="203"/>
      <c r="B1091" s="202"/>
      <c r="C1091" s="212"/>
      <c r="D1091" s="198"/>
      <c r="E1091" s="198"/>
      <c r="F1091" s="1227"/>
      <c r="G1091" s="198"/>
      <c r="H1091" s="198"/>
      <c r="I1091" s="1231"/>
      <c r="J1091" s="1215"/>
      <c r="K1091" s="1219"/>
      <c r="L1091" s="881"/>
      <c r="M1091" s="1074"/>
      <c r="N1091" s="1055"/>
      <c r="O1091" s="291"/>
      <c r="P1091" s="1117"/>
      <c r="Q1091" s="1112"/>
      <c r="R1091" s="202"/>
      <c r="S1091" s="198"/>
      <c r="T1091" s="1051"/>
      <c r="U1091" s="211">
        <v>7</v>
      </c>
      <c r="V1091" s="210" t="s">
        <v>863</v>
      </c>
      <c r="W1091" s="1055">
        <v>3</v>
      </c>
      <c r="X1091" s="1051"/>
      <c r="Y1091" s="1055"/>
      <c r="Z1091" s="1053">
        <f>SUM(W1091:Y1091)</f>
        <v>3</v>
      </c>
      <c r="AA1091" s="198"/>
      <c r="AB1091" s="204"/>
      <c r="AC1091" s="203"/>
      <c r="AD1091" s="203"/>
      <c r="AE1091" s="203"/>
      <c r="AF1091" s="369"/>
    </row>
    <row r="1092" spans="1:32">
      <c r="A1092" s="203"/>
      <c r="B1092" s="342"/>
      <c r="C1092" s="351"/>
      <c r="D1092" s="198"/>
      <c r="E1092" s="204"/>
      <c r="F1092" s="1227"/>
      <c r="G1092" s="198"/>
      <c r="H1092" s="201"/>
      <c r="I1092" s="1231"/>
      <c r="J1092" s="1215"/>
      <c r="K1092" s="1219"/>
      <c r="L1092" s="881"/>
      <c r="M1092" s="1074"/>
      <c r="N1092" s="1055"/>
      <c r="O1092" s="291"/>
      <c r="P1092" s="1117"/>
      <c r="Q1092" s="1112"/>
      <c r="R1092" s="280"/>
      <c r="S1092" s="197"/>
      <c r="T1092" s="1051"/>
      <c r="U1092" s="211">
        <v>8</v>
      </c>
      <c r="V1092" s="210" t="s">
        <v>146</v>
      </c>
      <c r="W1092" s="1055">
        <v>2</v>
      </c>
      <c r="X1092" s="1051"/>
      <c r="Y1092" s="1055"/>
      <c r="Z1092" s="1053">
        <f>SUM(W1092:Y1092)</f>
        <v>2</v>
      </c>
      <c r="AA1092" s="198"/>
      <c r="AB1092" s="197"/>
      <c r="AC1092" s="1051"/>
      <c r="AD1092" s="203"/>
      <c r="AE1092" s="203"/>
      <c r="AF1092" s="369"/>
    </row>
    <row r="1093" spans="1:32">
      <c r="A1093" s="192"/>
      <c r="B1093" s="341"/>
      <c r="C1093" s="350"/>
      <c r="D1093" s="187"/>
      <c r="E1093" s="194"/>
      <c r="F1093" s="1228"/>
      <c r="G1093" s="187"/>
      <c r="H1093" s="190"/>
      <c r="I1093" s="1238"/>
      <c r="J1093" s="1216"/>
      <c r="K1093" s="1220"/>
      <c r="L1093" s="153"/>
      <c r="M1093" s="1075"/>
      <c r="N1093" s="1056"/>
      <c r="O1093" s="244"/>
      <c r="P1093" s="1118"/>
      <c r="Q1093" s="1113"/>
      <c r="R1093" s="191"/>
      <c r="S1093" s="187"/>
      <c r="T1093" s="1052"/>
      <c r="U1093" s="243"/>
      <c r="V1093" s="242"/>
      <c r="W1093" s="1056"/>
      <c r="X1093" s="1052"/>
      <c r="Y1093" s="1056"/>
      <c r="Z1093" s="1054"/>
      <c r="AA1093" s="187"/>
      <c r="AB1093" s="186"/>
      <c r="AC1093" s="1052"/>
      <c r="AD1093" s="192"/>
      <c r="AE1093" s="192"/>
      <c r="AF1093" s="374"/>
    </row>
    <row r="1094" spans="1:32" ht="27.6">
      <c r="A1094" s="228">
        <v>88</v>
      </c>
      <c r="B1094" s="222" t="s">
        <v>25</v>
      </c>
      <c r="C1094" s="318" t="s">
        <v>1336</v>
      </c>
      <c r="D1094" s="218"/>
      <c r="E1094" s="226"/>
      <c r="F1094" s="1226" t="s">
        <v>1422</v>
      </c>
      <c r="G1094" s="225" t="s">
        <v>25</v>
      </c>
      <c r="H1094" s="204" t="s">
        <v>42</v>
      </c>
      <c r="I1094" s="1230">
        <v>299</v>
      </c>
      <c r="J1094" s="1215" t="s">
        <v>41</v>
      </c>
      <c r="K1094" s="1218" t="s">
        <v>1421</v>
      </c>
      <c r="L1094" s="881"/>
      <c r="M1094" s="1074"/>
      <c r="N1094" s="1059" t="s">
        <v>25</v>
      </c>
      <c r="O1094" s="1169" t="s">
        <v>26</v>
      </c>
      <c r="P1094" s="1116">
        <v>1</v>
      </c>
      <c r="Q1094" s="1121">
        <v>137.5</v>
      </c>
      <c r="R1094" s="280"/>
      <c r="S1094" s="198"/>
      <c r="T1094" s="1058"/>
      <c r="U1094" s="1059"/>
      <c r="V1094" s="345"/>
      <c r="W1094" s="1059"/>
      <c r="X1094" s="1058"/>
      <c r="Y1094" s="1059"/>
      <c r="Z1094" s="1051"/>
      <c r="AA1094" s="218"/>
      <c r="AB1094" s="248"/>
      <c r="AC1094" s="216"/>
      <c r="AD1094" s="216"/>
      <c r="AE1094" s="216"/>
      <c r="AF1094" s="373"/>
    </row>
    <row r="1095" spans="1:32">
      <c r="A1095" s="203"/>
      <c r="B1095" s="202" t="s">
        <v>16</v>
      </c>
      <c r="C1095" s="215" t="s">
        <v>1333</v>
      </c>
      <c r="D1095" s="198"/>
      <c r="E1095" s="197"/>
      <c r="F1095" s="1227"/>
      <c r="G1095" s="198" t="s">
        <v>16</v>
      </c>
      <c r="H1095" s="198" t="s">
        <v>22</v>
      </c>
      <c r="I1095" s="1231"/>
      <c r="J1095" s="1215"/>
      <c r="K1095" s="1219"/>
      <c r="L1095" s="881"/>
      <c r="M1095" s="1074"/>
      <c r="N1095" s="1055" t="s">
        <v>16</v>
      </c>
      <c r="O1095" s="291" t="s">
        <v>21</v>
      </c>
      <c r="P1095" s="1117">
        <v>1</v>
      </c>
      <c r="Q1095" s="1112">
        <v>5.25</v>
      </c>
      <c r="R1095" s="202"/>
      <c r="S1095" s="198"/>
      <c r="T1095" s="1051"/>
      <c r="U1095" s="1055"/>
      <c r="V1095" s="210"/>
      <c r="W1095" s="307"/>
      <c r="X1095" s="1051"/>
      <c r="Y1095" s="355"/>
      <c r="Z1095" s="1053"/>
      <c r="AA1095" s="198"/>
      <c r="AB1095" s="204"/>
      <c r="AC1095" s="203"/>
      <c r="AD1095" s="203"/>
      <c r="AE1095" s="203"/>
      <c r="AF1095" s="369"/>
    </row>
    <row r="1096" spans="1:32" ht="27.6">
      <c r="A1096" s="203"/>
      <c r="B1096" s="202" t="s">
        <v>18</v>
      </c>
      <c r="C1096" s="212" t="s">
        <v>63</v>
      </c>
      <c r="D1096" s="198"/>
      <c r="E1096" s="198"/>
      <c r="F1096" s="1227"/>
      <c r="G1096" s="198" t="s">
        <v>18</v>
      </c>
      <c r="H1096" s="198" t="s">
        <v>19</v>
      </c>
      <c r="I1096" s="1231"/>
      <c r="J1096" s="1215"/>
      <c r="K1096" s="1219"/>
      <c r="L1096" s="881"/>
      <c r="M1096" s="1074"/>
      <c r="N1096" s="1055" t="s">
        <v>18</v>
      </c>
      <c r="O1096" s="291" t="s">
        <v>1420</v>
      </c>
      <c r="P1096" s="1117">
        <v>1</v>
      </c>
      <c r="Q1096" s="1112">
        <v>24</v>
      </c>
      <c r="R1096" s="202"/>
      <c r="S1096" s="198"/>
      <c r="T1096" s="1051"/>
      <c r="U1096" s="211"/>
      <c r="V1096" s="210"/>
      <c r="W1096" s="360"/>
      <c r="X1096" s="360"/>
      <c r="Y1096" s="360"/>
      <c r="Z1096" s="1053"/>
      <c r="AA1096" s="198"/>
      <c r="AB1096" s="204"/>
      <c r="AC1096" s="203"/>
      <c r="AD1096" s="203"/>
      <c r="AE1096" s="203"/>
      <c r="AF1096" s="369"/>
    </row>
    <row r="1097" spans="1:32" ht="41.4">
      <c r="A1097" s="203"/>
      <c r="B1097" s="202" t="s">
        <v>12</v>
      </c>
      <c r="C1097" s="205" t="s">
        <v>1419</v>
      </c>
      <c r="D1097" s="201"/>
      <c r="E1097" s="204"/>
      <c r="F1097" s="1227"/>
      <c r="G1097" s="198"/>
      <c r="H1097" s="201"/>
      <c r="I1097" s="1231"/>
      <c r="J1097" s="1215"/>
      <c r="K1097" s="1219"/>
      <c r="L1097" s="881"/>
      <c r="M1097" s="1074"/>
      <c r="N1097" s="1055" t="s">
        <v>12</v>
      </c>
      <c r="O1097" s="291" t="s">
        <v>17</v>
      </c>
      <c r="P1097" s="1117">
        <v>1</v>
      </c>
      <c r="Q1097" s="1112"/>
      <c r="R1097" s="280"/>
      <c r="S1097" s="197"/>
      <c r="T1097" s="1051"/>
      <c r="U1097" s="211"/>
      <c r="V1097" s="210"/>
      <c r="W1097" s="307"/>
      <c r="X1097" s="1051"/>
      <c r="Y1097" s="355"/>
      <c r="Z1097" s="1053"/>
      <c r="AA1097" s="198"/>
      <c r="AB1097" s="204"/>
      <c r="AC1097" s="203"/>
      <c r="AD1097" s="203"/>
      <c r="AE1097" s="203"/>
      <c r="AF1097" s="369"/>
    </row>
    <row r="1098" spans="1:32">
      <c r="A1098" s="203"/>
      <c r="B1098" s="202" t="s">
        <v>8</v>
      </c>
      <c r="C1098" s="255" t="s">
        <v>1331</v>
      </c>
      <c r="D1098" s="201"/>
      <c r="E1098" s="204"/>
      <c r="F1098" s="1227"/>
      <c r="G1098" s="198"/>
      <c r="H1098" s="201"/>
      <c r="I1098" s="1231"/>
      <c r="J1098" s="1215"/>
      <c r="K1098" s="1219"/>
      <c r="L1098" s="881"/>
      <c r="M1098" s="1074"/>
      <c r="N1098" s="1055" t="s">
        <v>8</v>
      </c>
      <c r="O1098" s="291" t="s">
        <v>11</v>
      </c>
      <c r="P1098" s="1117">
        <v>1</v>
      </c>
      <c r="Q1098" s="1112"/>
      <c r="R1098" s="280"/>
      <c r="S1098" s="197"/>
      <c r="T1098" s="1051"/>
      <c r="U1098" s="211"/>
      <c r="V1098" s="210"/>
      <c r="W1098" s="1055"/>
      <c r="X1098" s="1051"/>
      <c r="Y1098" s="1055"/>
      <c r="Z1098" s="1053"/>
      <c r="AA1098" s="198"/>
      <c r="AB1098" s="204"/>
      <c r="AC1098" s="203"/>
      <c r="AD1098" s="203"/>
      <c r="AE1098" s="203"/>
      <c r="AF1098" s="369"/>
    </row>
    <row r="1099" spans="1:32" s="1083" customFormat="1">
      <c r="A1099" s="192"/>
      <c r="B1099" s="341"/>
      <c r="C1099" s="350"/>
      <c r="D1099" s="190"/>
      <c r="E1099" s="193"/>
      <c r="F1099" s="1228"/>
      <c r="G1099" s="187"/>
      <c r="H1099" s="190"/>
      <c r="I1099" s="1238"/>
      <c r="J1099" s="1216"/>
      <c r="K1099" s="1220"/>
      <c r="L1099" s="153"/>
      <c r="M1099" s="1075"/>
      <c r="N1099" s="1113" t="s">
        <v>57</v>
      </c>
      <c r="O1099" s="244" t="s">
        <v>180</v>
      </c>
      <c r="P1099" s="1118"/>
      <c r="Q1099" s="1113" t="s">
        <v>1418</v>
      </c>
      <c r="R1099" s="191"/>
      <c r="S1099" s="187"/>
      <c r="T1099" s="1118"/>
      <c r="U1099" s="243"/>
      <c r="V1099" s="242"/>
      <c r="W1099" s="1113"/>
      <c r="X1099" s="1118"/>
      <c r="Y1099" s="1113"/>
      <c r="Z1099" s="1120"/>
      <c r="AA1099" s="187"/>
      <c r="AB1099" s="193"/>
      <c r="AC1099" s="192"/>
      <c r="AD1099" s="192"/>
      <c r="AE1099" s="192"/>
      <c r="AF1099" s="374"/>
    </row>
    <row r="1100" spans="1:32" ht="27.6">
      <c r="A1100" s="310">
        <v>89</v>
      </c>
      <c r="B1100" s="280" t="s">
        <v>25</v>
      </c>
      <c r="C1100" s="212" t="s">
        <v>1417</v>
      </c>
      <c r="D1100" s="257"/>
      <c r="E1100" s="198"/>
      <c r="F1100" s="1229" t="s">
        <v>1416</v>
      </c>
      <c r="G1100" s="308" t="s">
        <v>25</v>
      </c>
      <c r="H1100" s="204" t="s">
        <v>1383</v>
      </c>
      <c r="I1100" s="1230">
        <v>215</v>
      </c>
      <c r="J1100" s="1215" t="s">
        <v>41</v>
      </c>
      <c r="K1100" s="1219" t="s">
        <v>1415</v>
      </c>
      <c r="L1100" s="881"/>
      <c r="M1100" s="1074"/>
      <c r="N1100" s="1112" t="s">
        <v>25</v>
      </c>
      <c r="O1100" s="291" t="s">
        <v>26</v>
      </c>
      <c r="P1100" s="1117">
        <v>1</v>
      </c>
      <c r="Q1100" s="1112">
        <v>82.5</v>
      </c>
      <c r="R1100" s="280" t="s">
        <v>25</v>
      </c>
      <c r="S1100" s="198" t="s">
        <v>24</v>
      </c>
      <c r="T1100" s="1117"/>
      <c r="U1100" s="1112"/>
      <c r="V1100" s="210"/>
      <c r="W1100" s="1112"/>
      <c r="X1100" s="1117"/>
      <c r="Y1100" s="1112"/>
      <c r="Z1100" s="1051"/>
      <c r="AA1100" s="257"/>
      <c r="AB1100" s="197"/>
      <c r="AC1100" s="203"/>
      <c r="AD1100" s="203"/>
      <c r="AE1100" s="203"/>
      <c r="AF1100" s="369"/>
    </row>
    <row r="1101" spans="1:32">
      <c r="A1101" s="203"/>
      <c r="B1101" s="202" t="s">
        <v>16</v>
      </c>
      <c r="C1101" s="215" t="s">
        <v>1414</v>
      </c>
      <c r="D1101" s="198"/>
      <c r="E1101" s="197"/>
      <c r="F1101" s="1227"/>
      <c r="G1101" s="198" t="s">
        <v>16</v>
      </c>
      <c r="H1101" s="198" t="s">
        <v>22</v>
      </c>
      <c r="I1101" s="1231"/>
      <c r="J1101" s="1215"/>
      <c r="K1101" s="1219"/>
      <c r="L1101" s="881"/>
      <c r="M1101" s="1074"/>
      <c r="N1101" s="1055" t="s">
        <v>16</v>
      </c>
      <c r="O1101" s="291" t="s">
        <v>21</v>
      </c>
      <c r="P1101" s="1117">
        <v>1</v>
      </c>
      <c r="Q1101" s="1112">
        <v>8.6999999999999993</v>
      </c>
      <c r="R1101" s="202"/>
      <c r="S1101" s="198"/>
      <c r="T1101" s="1051"/>
      <c r="U1101" s="1055"/>
      <c r="V1101" s="210"/>
      <c r="W1101" s="307"/>
      <c r="X1101" s="1051"/>
      <c r="Y1101" s="355"/>
      <c r="Z1101" s="1051"/>
      <c r="AA1101" s="198"/>
      <c r="AB1101" s="204"/>
      <c r="AC1101" s="203"/>
      <c r="AD1101" s="203"/>
      <c r="AE1101" s="203"/>
      <c r="AF1101" s="369"/>
    </row>
    <row r="1102" spans="1:32" ht="27.6">
      <c r="A1102" s="203"/>
      <c r="B1102" s="202" t="s">
        <v>18</v>
      </c>
      <c r="C1102" s="212" t="s">
        <v>1314</v>
      </c>
      <c r="D1102" s="198"/>
      <c r="E1102" s="198"/>
      <c r="F1102" s="1227"/>
      <c r="G1102" s="198" t="s">
        <v>18</v>
      </c>
      <c r="H1102" s="198" t="s">
        <v>19</v>
      </c>
      <c r="I1102" s="1231"/>
      <c r="J1102" s="1215"/>
      <c r="K1102" s="1219"/>
      <c r="L1102" s="881"/>
      <c r="M1102" s="1074"/>
      <c r="N1102" s="1055" t="s">
        <v>18</v>
      </c>
      <c r="O1102" s="291" t="s">
        <v>492</v>
      </c>
      <c r="P1102" s="1117">
        <v>1</v>
      </c>
      <c r="Q1102" s="1112">
        <v>40</v>
      </c>
      <c r="R1102" s="202" t="s">
        <v>16</v>
      </c>
      <c r="S1102" s="198" t="s">
        <v>15</v>
      </c>
      <c r="T1102" s="1051">
        <v>22</v>
      </c>
      <c r="U1102" s="1055">
        <v>1</v>
      </c>
      <c r="V1102" s="210" t="s">
        <v>1413</v>
      </c>
      <c r="W1102" s="383"/>
      <c r="X1102" s="383"/>
      <c r="Y1102" s="397">
        <v>1</v>
      </c>
      <c r="Z1102" s="359">
        <f>SUM(W1102:Y1102)</f>
        <v>1</v>
      </c>
      <c r="AA1102" s="198"/>
      <c r="AB1102" s="197"/>
      <c r="AC1102" s="203"/>
      <c r="AD1102" s="203"/>
      <c r="AE1102" s="203"/>
      <c r="AF1102" s="369"/>
    </row>
    <row r="1103" spans="1:32" ht="41.4">
      <c r="A1103" s="203"/>
      <c r="B1103" s="206" t="s">
        <v>12</v>
      </c>
      <c r="C1103" s="205" t="s">
        <v>1412</v>
      </c>
      <c r="D1103" s="201"/>
      <c r="E1103" s="204"/>
      <c r="F1103" s="1227"/>
      <c r="G1103" s="198"/>
      <c r="H1103" s="201"/>
      <c r="I1103" s="1231"/>
      <c r="J1103" s="1215"/>
      <c r="K1103" s="1219"/>
      <c r="L1103" s="881"/>
      <c r="M1103" s="1074"/>
      <c r="N1103" s="1055" t="s">
        <v>12</v>
      </c>
      <c r="O1103" s="291" t="s">
        <v>17</v>
      </c>
      <c r="P1103" s="1117">
        <v>1</v>
      </c>
      <c r="Q1103" s="1112"/>
      <c r="R1103" s="202"/>
      <c r="S1103" s="197"/>
      <c r="T1103" s="1053"/>
      <c r="U1103" s="1055">
        <v>2</v>
      </c>
      <c r="V1103" s="293" t="s">
        <v>1411</v>
      </c>
      <c r="W1103" s="396"/>
      <c r="X1103" s="1053"/>
      <c r="Y1103" s="288">
        <v>26</v>
      </c>
      <c r="Z1103" s="1053">
        <f>SUM(W1103:Y1103)</f>
        <v>26</v>
      </c>
      <c r="AA1103" s="198"/>
      <c r="AB1103" s="197"/>
      <c r="AC1103" s="1051"/>
      <c r="AD1103" s="203"/>
      <c r="AE1103" s="203"/>
      <c r="AF1103" s="369"/>
    </row>
    <row r="1104" spans="1:32">
      <c r="A1104" s="203"/>
      <c r="B1104" s="202" t="s">
        <v>8</v>
      </c>
      <c r="C1104" s="255" t="s">
        <v>1410</v>
      </c>
      <c r="D1104" s="201"/>
      <c r="E1104" s="204"/>
      <c r="F1104" s="1227"/>
      <c r="G1104" s="198"/>
      <c r="H1104" s="201"/>
      <c r="I1104" s="1231"/>
      <c r="J1104" s="1215"/>
      <c r="K1104" s="1219"/>
      <c r="L1104" s="881"/>
      <c r="M1104" s="1074"/>
      <c r="N1104" s="1055" t="s">
        <v>8</v>
      </c>
      <c r="O1104" s="291" t="s">
        <v>11</v>
      </c>
      <c r="P1104" s="1117">
        <v>1</v>
      </c>
      <c r="Q1104" s="1112"/>
      <c r="R1104" s="202"/>
      <c r="S1104" s="197"/>
      <c r="T1104" s="1053"/>
      <c r="U1104" s="1055">
        <v>3</v>
      </c>
      <c r="V1104" s="293" t="s">
        <v>1409</v>
      </c>
      <c r="W1104" s="1060"/>
      <c r="X1104" s="1053"/>
      <c r="Y1104" s="1060">
        <v>1</v>
      </c>
      <c r="Z1104" s="1053">
        <f>SUM(W1104:Y1104)</f>
        <v>1</v>
      </c>
      <c r="AA1104" s="198"/>
      <c r="AB1104" s="197"/>
      <c r="AC1104" s="1051"/>
      <c r="AD1104" s="203"/>
      <c r="AE1104" s="203"/>
      <c r="AF1104" s="369"/>
    </row>
    <row r="1105" spans="1:32">
      <c r="A1105" s="203"/>
      <c r="B1105" s="202"/>
      <c r="C1105" s="255"/>
      <c r="D1105" s="201"/>
      <c r="E1105" s="204"/>
      <c r="F1105" s="1227"/>
      <c r="G1105" s="198"/>
      <c r="H1105" s="201"/>
      <c r="I1105" s="1231"/>
      <c r="J1105" s="1215"/>
      <c r="K1105" s="1219"/>
      <c r="L1105" s="881"/>
      <c r="M1105" s="1074"/>
      <c r="N1105" s="1055" t="s">
        <v>57</v>
      </c>
      <c r="O1105" s="291" t="s">
        <v>1408</v>
      </c>
      <c r="P1105" s="1117"/>
      <c r="Q1105" s="355" t="s">
        <v>1407</v>
      </c>
      <c r="R1105" s="202"/>
      <c r="S1105" s="197"/>
      <c r="T1105" s="1053"/>
      <c r="U1105" s="1055">
        <v>4</v>
      </c>
      <c r="V1105" s="293" t="s">
        <v>260</v>
      </c>
      <c r="W1105" s="1060"/>
      <c r="X1105" s="1053"/>
      <c r="Y1105" s="1060">
        <v>1</v>
      </c>
      <c r="Z1105" s="1053">
        <f>SUM(W1105:Y1105)</f>
        <v>1</v>
      </c>
      <c r="AA1105" s="198"/>
      <c r="AB1105" s="197"/>
      <c r="AC1105" s="1051"/>
      <c r="AD1105" s="203"/>
      <c r="AE1105" s="203"/>
      <c r="AF1105" s="369"/>
    </row>
    <row r="1106" spans="1:32">
      <c r="A1106" s="203"/>
      <c r="B1106" s="202"/>
      <c r="C1106" s="255"/>
      <c r="D1106" s="201"/>
      <c r="E1106" s="204"/>
      <c r="F1106" s="1227"/>
      <c r="G1106" s="198"/>
      <c r="H1106" s="201"/>
      <c r="I1106" s="1231"/>
      <c r="J1106" s="1215"/>
      <c r="K1106" s="1219"/>
      <c r="L1106" s="881"/>
      <c r="M1106" s="1074"/>
      <c r="N1106" s="1055"/>
      <c r="O1106" s="291"/>
      <c r="P1106" s="1117"/>
      <c r="Q1106" s="355"/>
      <c r="R1106" s="202"/>
      <c r="S1106" s="197"/>
      <c r="T1106" s="1053"/>
      <c r="U1106" s="1055">
        <v>5</v>
      </c>
      <c r="V1106" s="293" t="s">
        <v>1154</v>
      </c>
      <c r="W1106" s="1060"/>
      <c r="X1106" s="1053"/>
      <c r="Y1106" s="1060"/>
      <c r="Z1106" s="1053"/>
      <c r="AA1106" s="198"/>
      <c r="AB1106" s="197"/>
      <c r="AC1106" s="1051"/>
      <c r="AD1106" s="203"/>
      <c r="AE1106" s="203"/>
      <c r="AF1106" s="369"/>
    </row>
    <row r="1107" spans="1:32">
      <c r="A1107" s="203"/>
      <c r="B1107" s="202"/>
      <c r="C1107" s="255"/>
      <c r="D1107" s="201"/>
      <c r="E1107" s="204"/>
      <c r="F1107" s="1227"/>
      <c r="G1107" s="198"/>
      <c r="H1107" s="201"/>
      <c r="I1107" s="1231"/>
      <c r="J1107" s="1215"/>
      <c r="K1107" s="1219"/>
      <c r="L1107" s="881"/>
      <c r="M1107" s="1074"/>
      <c r="N1107" s="1055"/>
      <c r="O1107" s="291"/>
      <c r="P1107" s="1117"/>
      <c r="Q1107" s="355"/>
      <c r="R1107" s="202"/>
      <c r="S1107" s="197"/>
      <c r="T1107" s="1053"/>
      <c r="U1107" s="1055">
        <v>6</v>
      </c>
      <c r="V1107" s="293" t="s">
        <v>1406</v>
      </c>
      <c r="W1107" s="1060"/>
      <c r="X1107" s="1053"/>
      <c r="Y1107" s="1060"/>
      <c r="Z1107" s="1053"/>
      <c r="AA1107" s="198"/>
      <c r="AB1107" s="197"/>
      <c r="AC1107" s="1051"/>
      <c r="AD1107" s="203"/>
      <c r="AE1107" s="203"/>
      <c r="AF1107" s="369"/>
    </row>
    <row r="1108" spans="1:32">
      <c r="A1108" s="203"/>
      <c r="B1108" s="202"/>
      <c r="C1108" s="255"/>
      <c r="D1108" s="201"/>
      <c r="E1108" s="204"/>
      <c r="F1108" s="1227"/>
      <c r="G1108" s="198"/>
      <c r="H1108" s="201"/>
      <c r="I1108" s="1231"/>
      <c r="J1108" s="1215"/>
      <c r="K1108" s="1219"/>
      <c r="L1108" s="881"/>
      <c r="M1108" s="1074"/>
      <c r="N1108" s="1055"/>
      <c r="O1108" s="291"/>
      <c r="P1108" s="1117"/>
      <c r="Q1108" s="355"/>
      <c r="R1108" s="202"/>
      <c r="S1108" s="197"/>
      <c r="T1108" s="1053"/>
      <c r="U1108" s="1055">
        <v>7</v>
      </c>
      <c r="V1108" s="293" t="s">
        <v>10</v>
      </c>
      <c r="W1108" s="1060"/>
      <c r="X1108" s="1053"/>
      <c r="Y1108" s="1060">
        <v>1</v>
      </c>
      <c r="Z1108" s="1053">
        <f>SUM(W1108:Y1108)</f>
        <v>1</v>
      </c>
      <c r="AA1108" s="198"/>
      <c r="AB1108" s="197"/>
      <c r="AC1108" s="1051"/>
      <c r="AD1108" s="203"/>
      <c r="AE1108" s="203"/>
      <c r="AF1108" s="369"/>
    </row>
    <row r="1109" spans="1:32">
      <c r="A1109" s="203"/>
      <c r="B1109" s="202"/>
      <c r="C1109" s="255"/>
      <c r="D1109" s="201"/>
      <c r="E1109" s="204"/>
      <c r="F1109" s="1227"/>
      <c r="G1109" s="198"/>
      <c r="H1109" s="201"/>
      <c r="I1109" s="1231"/>
      <c r="J1109" s="1215"/>
      <c r="K1109" s="1219"/>
      <c r="L1109" s="881"/>
      <c r="M1109" s="1074"/>
      <c r="N1109" s="1055"/>
      <c r="O1109" s="291"/>
      <c r="P1109" s="1117"/>
      <c r="Q1109" s="355"/>
      <c r="R1109" s="202"/>
      <c r="S1109" s="197"/>
      <c r="T1109" s="1053"/>
      <c r="U1109" s="1055">
        <v>8</v>
      </c>
      <c r="V1109" s="293" t="s">
        <v>318</v>
      </c>
      <c r="W1109" s="1060"/>
      <c r="X1109" s="1053"/>
      <c r="Y1109" s="1060">
        <v>1</v>
      </c>
      <c r="Z1109" s="1053">
        <f>SUM(W1109:Y1109)</f>
        <v>1</v>
      </c>
      <c r="AA1109" s="198"/>
      <c r="AB1109" s="197"/>
      <c r="AC1109" s="1051"/>
      <c r="AD1109" s="203"/>
      <c r="AE1109" s="203"/>
      <c r="AF1109" s="369"/>
    </row>
    <row r="1110" spans="1:32">
      <c r="A1110" s="203"/>
      <c r="B1110" s="202"/>
      <c r="C1110" s="255"/>
      <c r="D1110" s="201"/>
      <c r="E1110" s="204"/>
      <c r="F1110" s="1227"/>
      <c r="G1110" s="198"/>
      <c r="H1110" s="201"/>
      <c r="I1110" s="1231"/>
      <c r="J1110" s="1215"/>
      <c r="K1110" s="1219"/>
      <c r="L1110" s="881"/>
      <c r="M1110" s="1074"/>
      <c r="N1110" s="1055"/>
      <c r="O1110" s="291"/>
      <c r="P1110" s="1117"/>
      <c r="Q1110" s="355"/>
      <c r="R1110" s="202"/>
      <c r="S1110" s="197"/>
      <c r="T1110" s="1053"/>
      <c r="U1110" s="1055">
        <v>9</v>
      </c>
      <c r="V1110" s="293" t="s">
        <v>147</v>
      </c>
      <c r="W1110" s="1060"/>
      <c r="X1110" s="1053">
        <v>1</v>
      </c>
      <c r="Y1110" s="1060"/>
      <c r="Z1110" s="1053">
        <f>SUM(W1110:Y1110)</f>
        <v>1</v>
      </c>
      <c r="AA1110" s="198"/>
      <c r="AB1110" s="197"/>
      <c r="AC1110" s="1051"/>
      <c r="AD1110" s="203"/>
      <c r="AE1110" s="203"/>
      <c r="AF1110" s="369"/>
    </row>
    <row r="1111" spans="1:32">
      <c r="A1111" s="203"/>
      <c r="B1111" s="202"/>
      <c r="C1111" s="255"/>
      <c r="D1111" s="201"/>
      <c r="E1111" s="204"/>
      <c r="F1111" s="1227"/>
      <c r="G1111" s="198"/>
      <c r="H1111" s="201"/>
      <c r="I1111" s="1231"/>
      <c r="J1111" s="1215"/>
      <c r="K1111" s="1219"/>
      <c r="L1111" s="881"/>
      <c r="M1111" s="1074"/>
      <c r="N1111" s="1055"/>
      <c r="O1111" s="291"/>
      <c r="P1111" s="1117"/>
      <c r="Q1111" s="355"/>
      <c r="R1111" s="202"/>
      <c r="S1111" s="197"/>
      <c r="T1111" s="1053"/>
      <c r="U1111" s="1055">
        <v>10</v>
      </c>
      <c r="V1111" s="293" t="s">
        <v>273</v>
      </c>
      <c r="W1111" s="1060"/>
      <c r="X1111" s="1053"/>
      <c r="Y1111" s="1060">
        <v>1</v>
      </c>
      <c r="Z1111" s="1053">
        <f>SUM(W1111:Y1111)</f>
        <v>1</v>
      </c>
      <c r="AA1111" s="198"/>
      <c r="AB1111" s="197"/>
      <c r="AC1111" s="1051"/>
      <c r="AD1111" s="203"/>
      <c r="AE1111" s="203"/>
      <c r="AF1111" s="369"/>
    </row>
    <row r="1112" spans="1:32">
      <c r="A1112" s="203"/>
      <c r="B1112" s="202"/>
      <c r="C1112" s="255"/>
      <c r="D1112" s="201"/>
      <c r="E1112" s="204"/>
      <c r="F1112" s="1227"/>
      <c r="G1112" s="198"/>
      <c r="H1112" s="201"/>
      <c r="I1112" s="1231"/>
      <c r="J1112" s="1215"/>
      <c r="K1112" s="1219"/>
      <c r="L1112" s="881"/>
      <c r="M1112" s="1074"/>
      <c r="N1112" s="1055"/>
      <c r="O1112" s="291"/>
      <c r="P1112" s="1117"/>
      <c r="Q1112" s="355"/>
      <c r="R1112" s="202"/>
      <c r="S1112" s="197"/>
      <c r="T1112" s="1053"/>
      <c r="U1112" s="1055">
        <v>11</v>
      </c>
      <c r="V1112" s="293" t="s">
        <v>140</v>
      </c>
      <c r="W1112" s="1060"/>
      <c r="X1112" s="1053">
        <v>1</v>
      </c>
      <c r="Y1112" s="1060"/>
      <c r="Z1112" s="1053">
        <f>SUM(W1112:Y1112)</f>
        <v>1</v>
      </c>
      <c r="AA1112" s="198"/>
      <c r="AB1112" s="197"/>
      <c r="AC1112" s="1051"/>
      <c r="AD1112" s="203"/>
      <c r="AE1112" s="203"/>
      <c r="AF1112" s="369"/>
    </row>
    <row r="1113" spans="1:32">
      <c r="A1113" s="203"/>
      <c r="B1113" s="202"/>
      <c r="C1113" s="255"/>
      <c r="D1113" s="201"/>
      <c r="E1113" s="204"/>
      <c r="F1113" s="1227"/>
      <c r="G1113" s="198"/>
      <c r="H1113" s="201"/>
      <c r="I1113" s="1231"/>
      <c r="J1113" s="1215"/>
      <c r="K1113" s="1219"/>
      <c r="L1113" s="881"/>
      <c r="M1113" s="1074"/>
      <c r="N1113" s="1055"/>
      <c r="O1113" s="291"/>
      <c r="P1113" s="1117"/>
      <c r="Q1113" s="355"/>
      <c r="R1113" s="202"/>
      <c r="S1113" s="197"/>
      <c r="T1113" s="1053"/>
      <c r="U1113" s="1055">
        <v>12</v>
      </c>
      <c r="V1113" s="293" t="s">
        <v>384</v>
      </c>
      <c r="W1113" s="1060"/>
      <c r="X1113" s="1053"/>
      <c r="Y1113" s="1060"/>
      <c r="Z1113" s="1053"/>
      <c r="AA1113" s="198"/>
      <c r="AB1113" s="197"/>
      <c r="AC1113" s="1051"/>
      <c r="AD1113" s="203"/>
      <c r="AE1113" s="203"/>
      <c r="AF1113" s="369"/>
    </row>
    <row r="1114" spans="1:32">
      <c r="A1114" s="203"/>
      <c r="B1114" s="202"/>
      <c r="C1114" s="255"/>
      <c r="D1114" s="201"/>
      <c r="E1114" s="204"/>
      <c r="F1114" s="1227"/>
      <c r="G1114" s="198"/>
      <c r="H1114" s="201"/>
      <c r="I1114" s="1231"/>
      <c r="J1114" s="1215"/>
      <c r="K1114" s="1219"/>
      <c r="L1114" s="881"/>
      <c r="M1114" s="1074"/>
      <c r="N1114" s="1055"/>
      <c r="O1114" s="291"/>
      <c r="P1114" s="1117"/>
      <c r="Q1114" s="355"/>
      <c r="R1114" s="202"/>
      <c r="S1114" s="197"/>
      <c r="T1114" s="1053"/>
      <c r="U1114" s="1055">
        <v>13</v>
      </c>
      <c r="V1114" s="293" t="s">
        <v>270</v>
      </c>
      <c r="W1114" s="1060"/>
      <c r="X1114" s="1053"/>
      <c r="Y1114" s="1060">
        <v>1</v>
      </c>
      <c r="Z1114" s="1053">
        <f t="shared" ref="Z1114:Z1123" si="42">SUM(W1114:Y1114)</f>
        <v>1</v>
      </c>
      <c r="AA1114" s="198"/>
      <c r="AB1114" s="197"/>
      <c r="AC1114" s="1051"/>
      <c r="AD1114" s="203"/>
      <c r="AE1114" s="203"/>
      <c r="AF1114" s="369"/>
    </row>
    <row r="1115" spans="1:32">
      <c r="A1115" s="203"/>
      <c r="B1115" s="202"/>
      <c r="C1115" s="255"/>
      <c r="D1115" s="201"/>
      <c r="E1115" s="204"/>
      <c r="F1115" s="1227"/>
      <c r="G1115" s="198"/>
      <c r="H1115" s="201"/>
      <c r="I1115" s="1231"/>
      <c r="J1115" s="1215"/>
      <c r="K1115" s="1219"/>
      <c r="L1115" s="881"/>
      <c r="M1115" s="1074"/>
      <c r="N1115" s="1055"/>
      <c r="O1115" s="291"/>
      <c r="P1115" s="1117"/>
      <c r="Q1115" s="355"/>
      <c r="R1115" s="202"/>
      <c r="S1115" s="197"/>
      <c r="T1115" s="1053"/>
      <c r="U1115" s="1055">
        <v>14</v>
      </c>
      <c r="V1115" s="293" t="s">
        <v>86</v>
      </c>
      <c r="W1115" s="1060"/>
      <c r="X1115" s="1053">
        <v>23</v>
      </c>
      <c r="Y1115" s="1060"/>
      <c r="Z1115" s="1053">
        <f t="shared" si="42"/>
        <v>23</v>
      </c>
      <c r="AA1115" s="198"/>
      <c r="AB1115" s="197"/>
      <c r="AC1115" s="1051"/>
      <c r="AD1115" s="203"/>
      <c r="AE1115" s="203"/>
      <c r="AF1115" s="369"/>
    </row>
    <row r="1116" spans="1:32">
      <c r="A1116" s="203"/>
      <c r="B1116" s="202"/>
      <c r="C1116" s="255"/>
      <c r="D1116" s="201"/>
      <c r="E1116" s="204"/>
      <c r="F1116" s="1227"/>
      <c r="G1116" s="198"/>
      <c r="H1116" s="201"/>
      <c r="I1116" s="1231"/>
      <c r="J1116" s="1215"/>
      <c r="K1116" s="1219"/>
      <c r="L1116" s="881"/>
      <c r="M1116" s="1074"/>
      <c r="N1116" s="1055"/>
      <c r="O1116" s="291"/>
      <c r="P1116" s="1117"/>
      <c r="Q1116" s="355"/>
      <c r="R1116" s="202"/>
      <c r="S1116" s="197"/>
      <c r="T1116" s="1053"/>
      <c r="U1116" s="1055">
        <v>15</v>
      </c>
      <c r="V1116" s="293" t="s">
        <v>84</v>
      </c>
      <c r="W1116" s="1060"/>
      <c r="X1116" s="1053">
        <v>20</v>
      </c>
      <c r="Y1116" s="1060"/>
      <c r="Z1116" s="1053">
        <f t="shared" si="42"/>
        <v>20</v>
      </c>
      <c r="AA1116" s="198"/>
      <c r="AB1116" s="197"/>
      <c r="AC1116" s="1051"/>
      <c r="AD1116" s="203"/>
      <c r="AE1116" s="203"/>
      <c r="AF1116" s="369"/>
    </row>
    <row r="1117" spans="1:32">
      <c r="A1117" s="203"/>
      <c r="B1117" s="202"/>
      <c r="C1117" s="255"/>
      <c r="D1117" s="201"/>
      <c r="E1117" s="204"/>
      <c r="F1117" s="1227"/>
      <c r="G1117" s="198"/>
      <c r="H1117" s="201"/>
      <c r="I1117" s="1231"/>
      <c r="J1117" s="1215"/>
      <c r="K1117" s="1219"/>
      <c r="L1117" s="881"/>
      <c r="M1117" s="1074"/>
      <c r="N1117" s="1055"/>
      <c r="O1117" s="291"/>
      <c r="P1117" s="1117"/>
      <c r="Q1117" s="355"/>
      <c r="R1117" s="202"/>
      <c r="S1117" s="197"/>
      <c r="T1117" s="1053"/>
      <c r="U1117" s="1055">
        <v>16</v>
      </c>
      <c r="V1117" s="293" t="s">
        <v>295</v>
      </c>
      <c r="W1117" s="1060"/>
      <c r="X1117" s="1053">
        <v>1</v>
      </c>
      <c r="Y1117" s="1060"/>
      <c r="Z1117" s="1053">
        <f t="shared" si="42"/>
        <v>1</v>
      </c>
      <c r="AA1117" s="198"/>
      <c r="AB1117" s="197"/>
      <c r="AC1117" s="1051"/>
      <c r="AD1117" s="203"/>
      <c r="AE1117" s="203"/>
      <c r="AF1117" s="369"/>
    </row>
    <row r="1118" spans="1:32">
      <c r="A1118" s="203"/>
      <c r="B1118" s="202"/>
      <c r="C1118" s="255"/>
      <c r="D1118" s="201"/>
      <c r="E1118" s="204"/>
      <c r="F1118" s="1227"/>
      <c r="G1118" s="198"/>
      <c r="H1118" s="201"/>
      <c r="I1118" s="1231"/>
      <c r="J1118" s="1215"/>
      <c r="K1118" s="1219"/>
      <c r="L1118" s="881"/>
      <c r="M1118" s="1074"/>
      <c r="N1118" s="1055"/>
      <c r="O1118" s="291"/>
      <c r="P1118" s="1117"/>
      <c r="Q1118" s="355"/>
      <c r="R1118" s="202"/>
      <c r="S1118" s="197"/>
      <c r="T1118" s="1053"/>
      <c r="U1118" s="1055">
        <v>17</v>
      </c>
      <c r="V1118" s="293" t="s">
        <v>290</v>
      </c>
      <c r="W1118" s="1060"/>
      <c r="X1118" s="1053">
        <v>14</v>
      </c>
      <c r="Y1118" s="1060"/>
      <c r="Z1118" s="1053">
        <f t="shared" si="42"/>
        <v>14</v>
      </c>
      <c r="AA1118" s="198"/>
      <c r="AB1118" s="197"/>
      <c r="AC1118" s="1051"/>
      <c r="AD1118" s="203"/>
      <c r="AE1118" s="203"/>
      <c r="AF1118" s="369"/>
    </row>
    <row r="1119" spans="1:32">
      <c r="A1119" s="203"/>
      <c r="B1119" s="202"/>
      <c r="C1119" s="255"/>
      <c r="D1119" s="201"/>
      <c r="E1119" s="204"/>
      <c r="F1119" s="1227"/>
      <c r="G1119" s="198"/>
      <c r="H1119" s="201"/>
      <c r="I1119" s="1231"/>
      <c r="J1119" s="1215"/>
      <c r="K1119" s="1219"/>
      <c r="L1119" s="881"/>
      <c r="M1119" s="1074"/>
      <c r="N1119" s="1055"/>
      <c r="O1119" s="291"/>
      <c r="P1119" s="1117"/>
      <c r="Q1119" s="355"/>
      <c r="R1119" s="202"/>
      <c r="S1119" s="197"/>
      <c r="T1119" s="1053"/>
      <c r="U1119" s="1055">
        <v>18</v>
      </c>
      <c r="V1119" s="293" t="s">
        <v>349</v>
      </c>
      <c r="W1119" s="1060">
        <v>1</v>
      </c>
      <c r="X1119" s="1053"/>
      <c r="Y1119" s="1060"/>
      <c r="Z1119" s="1053">
        <f t="shared" si="42"/>
        <v>1</v>
      </c>
      <c r="AA1119" s="198"/>
      <c r="AB1119" s="197"/>
      <c r="AC1119" s="1051"/>
      <c r="AD1119" s="203"/>
      <c r="AE1119" s="203"/>
      <c r="AF1119" s="369"/>
    </row>
    <row r="1120" spans="1:32">
      <c r="A1120" s="203"/>
      <c r="B1120" s="202"/>
      <c r="C1120" s="255"/>
      <c r="D1120" s="201"/>
      <c r="E1120" s="204"/>
      <c r="F1120" s="1227"/>
      <c r="G1120" s="198"/>
      <c r="H1120" s="201"/>
      <c r="I1120" s="1231"/>
      <c r="J1120" s="1215"/>
      <c r="K1120" s="1219"/>
      <c r="L1120" s="881"/>
      <c r="M1120" s="1074"/>
      <c r="N1120" s="1055"/>
      <c r="O1120" s="291"/>
      <c r="P1120" s="1117"/>
      <c r="Q1120" s="355"/>
      <c r="R1120" s="202"/>
      <c r="S1120" s="197"/>
      <c r="T1120" s="1053"/>
      <c r="U1120" s="1055">
        <v>19</v>
      </c>
      <c r="V1120" s="293" t="s">
        <v>1260</v>
      </c>
      <c r="W1120" s="1060"/>
      <c r="X1120" s="1053">
        <v>2</v>
      </c>
      <c r="Y1120" s="1060"/>
      <c r="Z1120" s="1053">
        <f t="shared" si="42"/>
        <v>2</v>
      </c>
      <c r="AA1120" s="198"/>
      <c r="AB1120" s="197"/>
      <c r="AC1120" s="1051"/>
      <c r="AD1120" s="203"/>
      <c r="AE1120" s="203"/>
      <c r="AF1120" s="369"/>
    </row>
    <row r="1121" spans="1:32">
      <c r="A1121" s="203"/>
      <c r="B1121" s="202"/>
      <c r="C1121" s="255"/>
      <c r="D1121" s="201"/>
      <c r="E1121" s="204"/>
      <c r="F1121" s="1227"/>
      <c r="G1121" s="198"/>
      <c r="H1121" s="201"/>
      <c r="I1121" s="1231"/>
      <c r="J1121" s="1215"/>
      <c r="K1121" s="1219"/>
      <c r="L1121" s="881"/>
      <c r="M1121" s="1074"/>
      <c r="N1121" s="1055"/>
      <c r="O1121" s="291"/>
      <c r="P1121" s="1117"/>
      <c r="Q1121" s="355"/>
      <c r="R1121" s="202"/>
      <c r="S1121" s="197"/>
      <c r="T1121" s="1053"/>
      <c r="U1121" s="1055">
        <v>20</v>
      </c>
      <c r="V1121" s="293" t="s">
        <v>864</v>
      </c>
      <c r="W1121" s="1060"/>
      <c r="X1121" s="1053"/>
      <c r="Y1121" s="1060">
        <v>2</v>
      </c>
      <c r="Z1121" s="1053">
        <f t="shared" si="42"/>
        <v>2</v>
      </c>
      <c r="AA1121" s="198"/>
      <c r="AB1121" s="197"/>
      <c r="AC1121" s="1051"/>
      <c r="AD1121" s="203"/>
      <c r="AE1121" s="203"/>
      <c r="AF1121" s="369"/>
    </row>
    <row r="1122" spans="1:32">
      <c r="A1122" s="203"/>
      <c r="B1122" s="202"/>
      <c r="C1122" s="255"/>
      <c r="D1122" s="201"/>
      <c r="E1122" s="204"/>
      <c r="F1122" s="1227"/>
      <c r="G1122" s="198"/>
      <c r="H1122" s="201"/>
      <c r="I1122" s="1231"/>
      <c r="J1122" s="1215"/>
      <c r="K1122" s="1219"/>
      <c r="L1122" s="881"/>
      <c r="M1122" s="1074"/>
      <c r="N1122" s="1055"/>
      <c r="O1122" s="291"/>
      <c r="P1122" s="1117"/>
      <c r="Q1122" s="355"/>
      <c r="R1122" s="202"/>
      <c r="S1122" s="197"/>
      <c r="T1122" s="1053"/>
      <c r="U1122" s="1055">
        <v>21</v>
      </c>
      <c r="V1122" s="293" t="s">
        <v>146</v>
      </c>
      <c r="W1122" s="1060"/>
      <c r="X1122" s="1053"/>
      <c r="Y1122" s="1060">
        <v>4</v>
      </c>
      <c r="Z1122" s="1053">
        <f t="shared" si="42"/>
        <v>4</v>
      </c>
      <c r="AA1122" s="198"/>
      <c r="AB1122" s="197"/>
      <c r="AC1122" s="1051"/>
      <c r="AD1122" s="203"/>
      <c r="AE1122" s="203"/>
      <c r="AF1122" s="369"/>
    </row>
    <row r="1123" spans="1:32">
      <c r="A1123" s="203"/>
      <c r="B1123" s="202"/>
      <c r="C1123" s="255"/>
      <c r="D1123" s="201"/>
      <c r="E1123" s="204"/>
      <c r="F1123" s="1227"/>
      <c r="G1123" s="198"/>
      <c r="H1123" s="201"/>
      <c r="I1123" s="1231"/>
      <c r="J1123" s="1215"/>
      <c r="K1123" s="1219"/>
      <c r="L1123" s="881"/>
      <c r="M1123" s="1074"/>
      <c r="N1123" s="1055"/>
      <c r="O1123" s="291"/>
      <c r="P1123" s="1117"/>
      <c r="Q1123" s="355"/>
      <c r="R1123" s="202"/>
      <c r="S1123" s="197"/>
      <c r="T1123" s="1053"/>
      <c r="U1123" s="1055">
        <v>22</v>
      </c>
      <c r="V1123" s="293" t="s">
        <v>0</v>
      </c>
      <c r="W1123" s="1060"/>
      <c r="X1123" s="1053">
        <v>4</v>
      </c>
      <c r="Y1123" s="1060"/>
      <c r="Z1123" s="1053">
        <f t="shared" si="42"/>
        <v>4</v>
      </c>
      <c r="AA1123" s="198"/>
      <c r="AB1123" s="197"/>
      <c r="AC1123" s="1051"/>
      <c r="AD1123" s="203"/>
      <c r="AE1123" s="203"/>
      <c r="AF1123" s="369"/>
    </row>
    <row r="1124" spans="1:32">
      <c r="A1124" s="192"/>
      <c r="B1124" s="341"/>
      <c r="C1124" s="350"/>
      <c r="D1124" s="187"/>
      <c r="E1124" s="194"/>
      <c r="F1124" s="1228"/>
      <c r="G1124" s="187"/>
      <c r="H1124" s="190"/>
      <c r="I1124" s="1238"/>
      <c r="J1124" s="1216"/>
      <c r="K1124" s="1220"/>
      <c r="L1124" s="153"/>
      <c r="M1124" s="1075"/>
      <c r="N1124" s="1071"/>
      <c r="O1124" s="1170"/>
      <c r="P1124" s="1187"/>
      <c r="Q1124" s="1157"/>
      <c r="R1124" s="191"/>
      <c r="S1124" s="186"/>
      <c r="T1124" s="1054"/>
      <c r="U1124" s="303"/>
      <c r="V1124" s="302"/>
      <c r="W1124" s="1061"/>
      <c r="X1124" s="1054"/>
      <c r="Y1124" s="1061"/>
      <c r="Z1124" s="1054"/>
      <c r="AA1124" s="187"/>
      <c r="AB1124" s="186"/>
      <c r="AC1124" s="1052"/>
      <c r="AD1124" s="192"/>
      <c r="AE1124" s="192"/>
      <c r="AF1124" s="374"/>
    </row>
    <row r="1125" spans="1:32" ht="27.6">
      <c r="A1125" s="228">
        <v>90</v>
      </c>
      <c r="B1125" s="222" t="s">
        <v>25</v>
      </c>
      <c r="C1125" s="318" t="s">
        <v>1405</v>
      </c>
      <c r="D1125" s="218"/>
      <c r="E1125" s="226"/>
      <c r="F1125" s="1229" t="s">
        <v>1404</v>
      </c>
      <c r="G1125" s="225" t="s">
        <v>25</v>
      </c>
      <c r="H1125" s="217" t="s">
        <v>1383</v>
      </c>
      <c r="I1125" s="1230">
        <v>292</v>
      </c>
      <c r="J1125" s="1215" t="s">
        <v>41</v>
      </c>
      <c r="K1125" s="1219" t="s">
        <v>1403</v>
      </c>
      <c r="L1125" s="881"/>
      <c r="M1125" s="1074"/>
      <c r="N1125" s="1059" t="s">
        <v>25</v>
      </c>
      <c r="O1125" s="1169" t="s">
        <v>26</v>
      </c>
      <c r="P1125" s="1116">
        <v>1</v>
      </c>
      <c r="Q1125" s="1121">
        <v>73.72</v>
      </c>
      <c r="R1125" s="280" t="s">
        <v>25</v>
      </c>
      <c r="S1125" s="198" t="s">
        <v>24</v>
      </c>
      <c r="T1125" s="1058"/>
      <c r="U1125" s="1059"/>
      <c r="V1125" s="345"/>
      <c r="W1125" s="1059"/>
      <c r="X1125" s="1058"/>
      <c r="Y1125" s="1059"/>
      <c r="Z1125" s="1051"/>
      <c r="AA1125" s="218"/>
      <c r="AB1125" s="248"/>
      <c r="AC1125" s="216"/>
      <c r="AD1125" s="216"/>
      <c r="AE1125" s="216"/>
      <c r="AF1125" s="373"/>
    </row>
    <row r="1126" spans="1:32">
      <c r="A1126" s="203"/>
      <c r="B1126" s="202" t="s">
        <v>16</v>
      </c>
      <c r="C1126" s="215" t="s">
        <v>1402</v>
      </c>
      <c r="D1126" s="198"/>
      <c r="E1126" s="197"/>
      <c r="F1126" s="1227"/>
      <c r="G1126" s="198" t="s">
        <v>16</v>
      </c>
      <c r="H1126" s="198" t="s">
        <v>22</v>
      </c>
      <c r="I1126" s="1231"/>
      <c r="J1126" s="1215"/>
      <c r="K1126" s="1219"/>
      <c r="L1126" s="881"/>
      <c r="M1126" s="1074"/>
      <c r="N1126" s="1055" t="s">
        <v>16</v>
      </c>
      <c r="O1126" s="291" t="s">
        <v>21</v>
      </c>
      <c r="P1126" s="1117">
        <v>2</v>
      </c>
      <c r="Q1126" s="1112">
        <v>15.65</v>
      </c>
      <c r="R1126" s="202"/>
      <c r="S1126" s="198"/>
      <c r="T1126" s="1051"/>
      <c r="U1126" s="1055"/>
      <c r="V1126" s="210"/>
      <c r="W1126" s="307"/>
      <c r="X1126" s="1051"/>
      <c r="Y1126" s="355"/>
      <c r="Z1126" s="1051"/>
      <c r="AA1126" s="198"/>
      <c r="AB1126" s="204"/>
      <c r="AC1126" s="203"/>
      <c r="AD1126" s="203"/>
      <c r="AE1126" s="203"/>
      <c r="AF1126" s="369"/>
    </row>
    <row r="1127" spans="1:32">
      <c r="A1127" s="203"/>
      <c r="B1127" s="202" t="s">
        <v>18</v>
      </c>
      <c r="C1127" s="212" t="s">
        <v>1380</v>
      </c>
      <c r="D1127" s="198"/>
      <c r="E1127" s="198"/>
      <c r="F1127" s="1227"/>
      <c r="G1127" s="198" t="s">
        <v>18</v>
      </c>
      <c r="H1127" s="198" t="s">
        <v>19</v>
      </c>
      <c r="I1127" s="1231"/>
      <c r="J1127" s="1215"/>
      <c r="K1127" s="1219"/>
      <c r="L1127" s="881"/>
      <c r="M1127" s="1074"/>
      <c r="N1127" s="1055" t="s">
        <v>18</v>
      </c>
      <c r="O1127" s="291" t="s">
        <v>1401</v>
      </c>
      <c r="P1127" s="1117">
        <v>1</v>
      </c>
      <c r="Q1127" s="1112">
        <v>9.8699999999999992</v>
      </c>
      <c r="R1127" s="202" t="s">
        <v>16</v>
      </c>
      <c r="S1127" s="198" t="s">
        <v>15</v>
      </c>
      <c r="T1127" s="1051"/>
      <c r="U1127" s="1055">
        <v>1</v>
      </c>
      <c r="V1127" s="210" t="s">
        <v>14</v>
      </c>
      <c r="W1127" s="360"/>
      <c r="X1127" s="360">
        <v>6</v>
      </c>
      <c r="Y1127" s="360"/>
      <c r="Z1127" s="1053">
        <f>SUM(W1127:Y1127)</f>
        <v>6</v>
      </c>
      <c r="AA1127" s="198"/>
      <c r="AB1127" s="197"/>
      <c r="AC1127" s="203"/>
      <c r="AD1127" s="203"/>
      <c r="AE1127" s="203"/>
      <c r="AF1127" s="369"/>
    </row>
    <row r="1128" spans="1:32" ht="41.4">
      <c r="A1128" s="203"/>
      <c r="B1128" s="202" t="s">
        <v>12</v>
      </c>
      <c r="C1128" s="205" t="s">
        <v>101</v>
      </c>
      <c r="D1128" s="198"/>
      <c r="E1128" s="204"/>
      <c r="F1128" s="1227"/>
      <c r="G1128" s="198"/>
      <c r="H1128" s="201"/>
      <c r="I1128" s="1231"/>
      <c r="J1128" s="1215"/>
      <c r="K1128" s="1219"/>
      <c r="L1128" s="881"/>
      <c r="M1128" s="1074"/>
      <c r="N1128" s="1055" t="s">
        <v>12</v>
      </c>
      <c r="O1128" s="291" t="s">
        <v>11</v>
      </c>
      <c r="P1128" s="1117">
        <v>1</v>
      </c>
      <c r="Q1128" s="1112"/>
      <c r="R1128" s="280"/>
      <c r="S1128" s="197"/>
      <c r="T1128" s="1051"/>
      <c r="U1128" s="1055">
        <v>2</v>
      </c>
      <c r="V1128" s="210" t="s">
        <v>10</v>
      </c>
      <c r="W1128" s="307"/>
      <c r="X1128" s="1051">
        <v>4</v>
      </c>
      <c r="Y1128" s="355"/>
      <c r="Z1128" s="1053">
        <f>SUM(W1128:Y1128)</f>
        <v>4</v>
      </c>
      <c r="AA1128" s="198"/>
      <c r="AB1128" s="197"/>
      <c r="AC1128" s="1051"/>
      <c r="AD1128" s="203"/>
      <c r="AE1128" s="203"/>
      <c r="AF1128" s="369"/>
    </row>
    <row r="1129" spans="1:32">
      <c r="A1129" s="203"/>
      <c r="B1129" s="202" t="s">
        <v>8</v>
      </c>
      <c r="C1129" s="255" t="s">
        <v>1400</v>
      </c>
      <c r="D1129" s="198"/>
      <c r="E1129" s="204"/>
      <c r="F1129" s="1227"/>
      <c r="G1129" s="198"/>
      <c r="H1129" s="201"/>
      <c r="I1129" s="1231"/>
      <c r="J1129" s="1215"/>
      <c r="K1129" s="1219"/>
      <c r="L1129" s="881"/>
      <c r="M1129" s="1074"/>
      <c r="N1129" s="1055" t="s">
        <v>8</v>
      </c>
      <c r="O1129" s="291" t="s">
        <v>7</v>
      </c>
      <c r="P1129" s="1117"/>
      <c r="Q1129" s="355" t="s">
        <v>1399</v>
      </c>
      <c r="R1129" s="280"/>
      <c r="S1129" s="197"/>
      <c r="T1129" s="1051"/>
      <c r="U1129" s="1055">
        <v>3</v>
      </c>
      <c r="V1129" s="210" t="s">
        <v>145</v>
      </c>
      <c r="W1129" s="1055">
        <v>3</v>
      </c>
      <c r="X1129" s="1051"/>
      <c r="Y1129" s="1055"/>
      <c r="Z1129" s="1053">
        <f>SUM(W1129:Y1129)</f>
        <v>3</v>
      </c>
      <c r="AA1129" s="198"/>
      <c r="AB1129" s="197"/>
      <c r="AC1129" s="1051"/>
      <c r="AD1129" s="203"/>
      <c r="AE1129" s="203"/>
      <c r="AF1129" s="369"/>
    </row>
    <row r="1130" spans="1:32">
      <c r="A1130" s="203"/>
      <c r="B1130" s="202"/>
      <c r="C1130" s="205"/>
      <c r="D1130" s="198"/>
      <c r="E1130" s="204"/>
      <c r="F1130" s="1227"/>
      <c r="G1130" s="198"/>
      <c r="H1130" s="201"/>
      <c r="I1130" s="1231"/>
      <c r="J1130" s="1215"/>
      <c r="K1130" s="1219"/>
      <c r="L1130" s="881"/>
      <c r="M1130" s="1074"/>
      <c r="N1130" s="1055" t="s">
        <v>57</v>
      </c>
      <c r="O1130" s="277" t="s">
        <v>17</v>
      </c>
      <c r="P1130" s="1117">
        <v>1</v>
      </c>
      <c r="Q1130" s="355"/>
      <c r="R1130" s="280"/>
      <c r="S1130" s="197"/>
      <c r="T1130" s="1051"/>
      <c r="U1130" s="1055">
        <v>4</v>
      </c>
      <c r="V1130" s="210" t="s">
        <v>50</v>
      </c>
      <c r="W1130" s="1055">
        <v>6</v>
      </c>
      <c r="X1130" s="1051">
        <v>3</v>
      </c>
      <c r="Y1130" s="1055"/>
      <c r="Z1130" s="1053">
        <f>SUM(W1130:Y1130)</f>
        <v>9</v>
      </c>
      <c r="AA1130" s="198"/>
      <c r="AB1130" s="197"/>
      <c r="AC1130" s="1051"/>
      <c r="AD1130" s="203"/>
      <c r="AE1130" s="203"/>
      <c r="AF1130" s="369"/>
    </row>
    <row r="1131" spans="1:32">
      <c r="A1131" s="203"/>
      <c r="B1131" s="323"/>
      <c r="C1131" s="351"/>
      <c r="D1131" s="198"/>
      <c r="E1131" s="204"/>
      <c r="F1131" s="1227"/>
      <c r="G1131" s="198"/>
      <c r="H1131" s="201"/>
      <c r="I1131" s="1231"/>
      <c r="J1131" s="1215"/>
      <c r="K1131" s="1219"/>
      <c r="L1131" s="881"/>
      <c r="M1131" s="1074"/>
      <c r="N1131" s="976"/>
      <c r="O1131" s="1171"/>
      <c r="P1131" s="968"/>
      <c r="Q1131" s="1158"/>
      <c r="R1131" s="280"/>
      <c r="S1131" s="197"/>
      <c r="T1131" s="1051"/>
      <c r="U1131" s="211"/>
      <c r="V1131" s="210"/>
      <c r="W1131" s="1055"/>
      <c r="X1131" s="1051"/>
      <c r="Y1131" s="1055"/>
      <c r="Z1131" s="1053"/>
      <c r="AA1131" s="198"/>
      <c r="AB1131" s="197"/>
      <c r="AC1131" s="1051"/>
      <c r="AD1131" s="203"/>
      <c r="AE1131" s="203"/>
      <c r="AF1131" s="369"/>
    </row>
    <row r="1132" spans="1:32">
      <c r="A1132" s="228">
        <v>91</v>
      </c>
      <c r="B1132" s="222" t="s">
        <v>25</v>
      </c>
      <c r="C1132" s="318" t="s">
        <v>1398</v>
      </c>
      <c r="D1132" s="226"/>
      <c r="E1132" s="264"/>
      <c r="F1132" s="1229" t="s">
        <v>1397</v>
      </c>
      <c r="G1132" s="225" t="s">
        <v>25</v>
      </c>
      <c r="H1132" s="217" t="s">
        <v>1383</v>
      </c>
      <c r="I1132" s="1230">
        <v>158</v>
      </c>
      <c r="J1132" s="1215" t="s">
        <v>41</v>
      </c>
      <c r="K1132" s="1218" t="s">
        <v>1396</v>
      </c>
      <c r="L1132" s="1072"/>
      <c r="M1132" s="1073"/>
      <c r="N1132" s="1059" t="s">
        <v>25</v>
      </c>
      <c r="O1132" s="218" t="s">
        <v>26</v>
      </c>
      <c r="P1132" s="1116">
        <v>1</v>
      </c>
      <c r="Q1132" s="1121">
        <v>70.88</v>
      </c>
      <c r="R1132" s="222" t="s">
        <v>25</v>
      </c>
      <c r="S1132" s="226" t="s">
        <v>24</v>
      </c>
      <c r="T1132" s="1058"/>
      <c r="U1132" s="1059"/>
      <c r="V1132" s="345"/>
      <c r="W1132" s="1059"/>
      <c r="X1132" s="1058"/>
      <c r="Y1132" s="1059"/>
      <c r="Z1132" s="1051"/>
      <c r="AA1132" s="218"/>
      <c r="AB1132" s="248"/>
      <c r="AC1132" s="216"/>
      <c r="AD1132" s="216"/>
      <c r="AE1132" s="216"/>
      <c r="AF1132" s="373"/>
    </row>
    <row r="1133" spans="1:32">
      <c r="A1133" s="203"/>
      <c r="B1133" s="202" t="s">
        <v>16</v>
      </c>
      <c r="C1133" s="215" t="s">
        <v>1395</v>
      </c>
      <c r="D1133" s="198"/>
      <c r="E1133" s="253"/>
      <c r="F1133" s="1227"/>
      <c r="G1133" s="198" t="s">
        <v>16</v>
      </c>
      <c r="H1133" s="198" t="s">
        <v>22</v>
      </c>
      <c r="I1133" s="1231"/>
      <c r="J1133" s="1215"/>
      <c r="K1133" s="1219"/>
      <c r="L1133" s="881"/>
      <c r="M1133" s="1074"/>
      <c r="N1133" s="1055" t="s">
        <v>16</v>
      </c>
      <c r="O1133" s="257" t="s">
        <v>21</v>
      </c>
      <c r="P1133" s="1117">
        <v>1</v>
      </c>
      <c r="Q1133" s="1112">
        <v>3.6</v>
      </c>
      <c r="R1133" s="202"/>
      <c r="S1133" s="198"/>
      <c r="T1133" s="1051"/>
      <c r="U1133" s="1055"/>
      <c r="V1133" s="210"/>
      <c r="W1133" s="1055"/>
      <c r="X1133" s="1051"/>
      <c r="Y1133" s="1055"/>
      <c r="Z1133" s="1053"/>
      <c r="AA1133" s="198"/>
      <c r="AB1133" s="204"/>
      <c r="AC1133" s="203"/>
      <c r="AD1133" s="203"/>
      <c r="AE1133" s="203"/>
      <c r="AF1133" s="369"/>
    </row>
    <row r="1134" spans="1:32" ht="27.6">
      <c r="A1134" s="203"/>
      <c r="B1134" s="202" t="s">
        <v>18</v>
      </c>
      <c r="C1134" s="212" t="s">
        <v>63</v>
      </c>
      <c r="D1134" s="198"/>
      <c r="E1134" s="253"/>
      <c r="F1134" s="1227"/>
      <c r="G1134" s="198" t="s">
        <v>18</v>
      </c>
      <c r="H1134" s="198" t="s">
        <v>19</v>
      </c>
      <c r="I1134" s="1231"/>
      <c r="J1134" s="1215"/>
      <c r="K1134" s="1219"/>
      <c r="L1134" s="881"/>
      <c r="M1134" s="1074"/>
      <c r="N1134" s="1055" t="s">
        <v>18</v>
      </c>
      <c r="O1134" s="291" t="s">
        <v>279</v>
      </c>
      <c r="P1134" s="1117">
        <v>1</v>
      </c>
      <c r="Q1134" s="1112">
        <v>25.76</v>
      </c>
      <c r="R1134" s="202" t="s">
        <v>16</v>
      </c>
      <c r="S1134" s="198" t="s">
        <v>15</v>
      </c>
      <c r="T1134" s="1051">
        <v>10</v>
      </c>
      <c r="U1134" s="211">
        <v>1</v>
      </c>
      <c r="V1134" s="210" t="s">
        <v>14</v>
      </c>
      <c r="W1134" s="1055"/>
      <c r="X1134" s="1051"/>
      <c r="Y1134" s="1055">
        <v>15</v>
      </c>
      <c r="Z1134" s="1053">
        <f>SUM(W1134:Y1134)</f>
        <v>15</v>
      </c>
      <c r="AA1134" s="198"/>
      <c r="AB1134" s="197"/>
      <c r="AC1134" s="203"/>
      <c r="AD1134" s="203"/>
      <c r="AE1134" s="203"/>
      <c r="AF1134" s="369"/>
    </row>
    <row r="1135" spans="1:32" ht="41.4">
      <c r="A1135" s="203"/>
      <c r="B1135" s="206" t="s">
        <v>12</v>
      </c>
      <c r="C1135" s="215" t="s">
        <v>1394</v>
      </c>
      <c r="D1135" s="198"/>
      <c r="E1135" s="253"/>
      <c r="F1135" s="1227"/>
      <c r="G1135" s="198"/>
      <c r="H1135" s="198"/>
      <c r="I1135" s="1231"/>
      <c r="J1135" s="1215"/>
      <c r="K1135" s="1219"/>
      <c r="L1135" s="881"/>
      <c r="M1135" s="1074"/>
      <c r="N1135" s="1055" t="s">
        <v>12</v>
      </c>
      <c r="O1135" s="291" t="s">
        <v>370</v>
      </c>
      <c r="P1135" s="1117">
        <v>1</v>
      </c>
      <c r="Q1135" s="1112">
        <v>17</v>
      </c>
      <c r="R1135" s="202"/>
      <c r="S1135" s="198"/>
      <c r="T1135" s="1051"/>
      <c r="U1135" s="211">
        <v>2</v>
      </c>
      <c r="V1135" s="210" t="s">
        <v>147</v>
      </c>
      <c r="W1135" s="1055"/>
      <c r="X1135" s="1051">
        <v>2</v>
      </c>
      <c r="Y1135" s="1055"/>
      <c r="Z1135" s="1053">
        <f>SUM(W1135:Y1135)</f>
        <v>2</v>
      </c>
      <c r="AA1135" s="198"/>
      <c r="AB1135" s="197"/>
      <c r="AC1135" s="203"/>
      <c r="AD1135" s="203"/>
      <c r="AE1135" s="203"/>
      <c r="AF1135" s="369"/>
    </row>
    <row r="1136" spans="1:32">
      <c r="A1136" s="203"/>
      <c r="B1136" s="202" t="s">
        <v>8</v>
      </c>
      <c r="C1136" s="395" t="s">
        <v>1393</v>
      </c>
      <c r="D1136" s="198"/>
      <c r="E1136" s="253"/>
      <c r="F1136" s="1227"/>
      <c r="G1136" s="198"/>
      <c r="H1136" s="198"/>
      <c r="I1136" s="1231"/>
      <c r="J1136" s="1215"/>
      <c r="K1136" s="1219"/>
      <c r="L1136" s="881"/>
      <c r="M1136" s="1074"/>
      <c r="N1136" s="1055" t="s">
        <v>8</v>
      </c>
      <c r="O1136" s="291" t="s">
        <v>11</v>
      </c>
      <c r="P1136" s="1117">
        <v>1</v>
      </c>
      <c r="Q1136" s="1112"/>
      <c r="R1136" s="202"/>
      <c r="S1136" s="198"/>
      <c r="T1136" s="1051"/>
      <c r="U1136" s="211">
        <v>3</v>
      </c>
      <c r="V1136" s="210" t="s">
        <v>270</v>
      </c>
      <c r="W1136" s="1055"/>
      <c r="X1136" s="1051"/>
      <c r="Y1136" s="1055">
        <v>10</v>
      </c>
      <c r="Z1136" s="1053">
        <f>SUM(W1136:Y1136)</f>
        <v>10</v>
      </c>
      <c r="AA1136" s="198"/>
      <c r="AB1136" s="197"/>
      <c r="AC1136" s="203"/>
      <c r="AD1136" s="203"/>
      <c r="AE1136" s="203"/>
      <c r="AF1136" s="369"/>
    </row>
    <row r="1137" spans="1:32">
      <c r="A1137" s="203"/>
      <c r="B1137" s="202"/>
      <c r="C1137" s="395"/>
      <c r="D1137" s="198"/>
      <c r="E1137" s="253"/>
      <c r="F1137" s="1227"/>
      <c r="G1137" s="198"/>
      <c r="H1137" s="198"/>
      <c r="I1137" s="1231"/>
      <c r="J1137" s="1215"/>
      <c r="K1137" s="1219"/>
      <c r="L1137" s="881"/>
      <c r="M1137" s="1074"/>
      <c r="N1137" s="1055"/>
      <c r="O1137" s="291"/>
      <c r="P1137" s="1117"/>
      <c r="Q1137" s="1112"/>
      <c r="R1137" s="202"/>
      <c r="S1137" s="198"/>
      <c r="T1137" s="1051"/>
      <c r="U1137" s="211">
        <v>4</v>
      </c>
      <c r="V1137" s="210" t="s">
        <v>145</v>
      </c>
      <c r="W1137" s="1055">
        <v>2</v>
      </c>
      <c r="X1137" s="1051"/>
      <c r="Y1137" s="1055"/>
      <c r="Z1137" s="1053">
        <f>SUM(W1137:Y1137)</f>
        <v>2</v>
      </c>
      <c r="AA1137" s="198"/>
      <c r="AB1137" s="197"/>
      <c r="AC1137" s="203"/>
      <c r="AD1137" s="203"/>
      <c r="AE1137" s="203"/>
      <c r="AF1137" s="369"/>
    </row>
    <row r="1138" spans="1:32">
      <c r="A1138" s="203"/>
      <c r="B1138" s="202"/>
      <c r="C1138" s="395"/>
      <c r="D1138" s="198"/>
      <c r="E1138" s="253"/>
      <c r="F1138" s="1227"/>
      <c r="G1138" s="198"/>
      <c r="H1138" s="198"/>
      <c r="I1138" s="1231"/>
      <c r="J1138" s="1215"/>
      <c r="K1138" s="1219"/>
      <c r="L1138" s="881"/>
      <c r="M1138" s="1074"/>
      <c r="N1138" s="1055"/>
      <c r="O1138" s="291"/>
      <c r="P1138" s="1117"/>
      <c r="Q1138" s="1112"/>
      <c r="R1138" s="202"/>
      <c r="S1138" s="198"/>
      <c r="T1138" s="1051"/>
      <c r="U1138" s="211">
        <v>5</v>
      </c>
      <c r="V1138" s="210" t="s">
        <v>226</v>
      </c>
      <c r="W1138" s="1055"/>
      <c r="X1138" s="1051"/>
      <c r="Y1138" s="1055">
        <v>50</v>
      </c>
      <c r="Z1138" s="1053">
        <f>SUM(W1138:Y1138)</f>
        <v>50</v>
      </c>
      <c r="AA1138" s="198"/>
      <c r="AB1138" s="197"/>
      <c r="AC1138" s="203"/>
      <c r="AD1138" s="203"/>
      <c r="AE1138" s="203"/>
      <c r="AF1138" s="369"/>
    </row>
    <row r="1139" spans="1:32">
      <c r="A1139" s="203"/>
      <c r="B1139" s="202"/>
      <c r="C1139" s="395"/>
      <c r="D1139" s="198"/>
      <c r="E1139" s="253"/>
      <c r="F1139" s="1227"/>
      <c r="G1139" s="198"/>
      <c r="H1139" s="198"/>
      <c r="I1139" s="1231"/>
      <c r="J1139" s="1215"/>
      <c r="K1139" s="1219"/>
      <c r="L1139" s="881"/>
      <c r="M1139" s="1074"/>
      <c r="N1139" s="1055"/>
      <c r="O1139" s="291"/>
      <c r="P1139" s="1117"/>
      <c r="Q1139" s="1112"/>
      <c r="R1139" s="202"/>
      <c r="S1139" s="198"/>
      <c r="T1139" s="1051"/>
      <c r="U1139" s="211">
        <v>6</v>
      </c>
      <c r="V1139" s="210" t="s">
        <v>136</v>
      </c>
      <c r="W1139" s="1055"/>
      <c r="X1139" s="1051"/>
      <c r="Y1139" s="1055"/>
      <c r="Z1139" s="1053">
        <v>10</v>
      </c>
      <c r="AA1139" s="198"/>
      <c r="AB1139" s="197"/>
      <c r="AC1139" s="203"/>
      <c r="AD1139" s="203"/>
      <c r="AE1139" s="203"/>
      <c r="AF1139" s="369"/>
    </row>
    <row r="1140" spans="1:32">
      <c r="A1140" s="203"/>
      <c r="B1140" s="202"/>
      <c r="C1140" s="395"/>
      <c r="D1140" s="198"/>
      <c r="E1140" s="253"/>
      <c r="F1140" s="1227"/>
      <c r="G1140" s="198"/>
      <c r="H1140" s="198"/>
      <c r="I1140" s="1231"/>
      <c r="J1140" s="1215"/>
      <c r="K1140" s="1219"/>
      <c r="L1140" s="881"/>
      <c r="M1140" s="1074"/>
      <c r="N1140" s="1055"/>
      <c r="O1140" s="291"/>
      <c r="P1140" s="1117"/>
      <c r="Q1140" s="1112"/>
      <c r="R1140" s="202"/>
      <c r="S1140" s="198"/>
      <c r="T1140" s="1051"/>
      <c r="U1140" s="211">
        <v>7</v>
      </c>
      <c r="V1140" s="210" t="s">
        <v>1322</v>
      </c>
      <c r="W1140" s="1055"/>
      <c r="X1140" s="1051"/>
      <c r="Y1140" s="1055"/>
      <c r="Z1140" s="1053" t="s">
        <v>258</v>
      </c>
      <c r="AA1140" s="198"/>
      <c r="AB1140" s="197"/>
      <c r="AC1140" s="203"/>
      <c r="AD1140" s="203"/>
      <c r="AE1140" s="203"/>
      <c r="AF1140" s="369"/>
    </row>
    <row r="1141" spans="1:32">
      <c r="A1141" s="203"/>
      <c r="B1141" s="202"/>
      <c r="C1141" s="395"/>
      <c r="D1141" s="198"/>
      <c r="E1141" s="253"/>
      <c r="F1141" s="1227"/>
      <c r="G1141" s="198"/>
      <c r="H1141" s="198"/>
      <c r="I1141" s="1231"/>
      <c r="J1141" s="1215"/>
      <c r="K1141" s="1219"/>
      <c r="L1141" s="881"/>
      <c r="M1141" s="1074"/>
      <c r="N1141" s="1055"/>
      <c r="O1141" s="291"/>
      <c r="P1141" s="1117"/>
      <c r="Q1141" s="1112"/>
      <c r="R1141" s="202"/>
      <c r="S1141" s="198"/>
      <c r="T1141" s="1051"/>
      <c r="U1141" s="211">
        <v>8</v>
      </c>
      <c r="V1141" s="210" t="s">
        <v>397</v>
      </c>
      <c r="W1141" s="1055"/>
      <c r="X1141" s="1051"/>
      <c r="Y1141" s="1055"/>
      <c r="Z1141" s="1053" t="s">
        <v>1392</v>
      </c>
      <c r="AA1141" s="198"/>
      <c r="AB1141" s="197"/>
      <c r="AC1141" s="203"/>
      <c r="AD1141" s="203"/>
      <c r="AE1141" s="203"/>
      <c r="AF1141" s="369"/>
    </row>
    <row r="1142" spans="1:32">
      <c r="A1142" s="203"/>
      <c r="B1142" s="202"/>
      <c r="C1142" s="395"/>
      <c r="D1142" s="198"/>
      <c r="E1142" s="253"/>
      <c r="F1142" s="1227"/>
      <c r="G1142" s="198"/>
      <c r="H1142" s="198"/>
      <c r="I1142" s="1231"/>
      <c r="J1142" s="1215"/>
      <c r="K1142" s="1219"/>
      <c r="L1142" s="881"/>
      <c r="M1142" s="1074"/>
      <c r="N1142" s="1055"/>
      <c r="O1142" s="291"/>
      <c r="P1142" s="1117"/>
      <c r="Q1142" s="1112"/>
      <c r="R1142" s="202"/>
      <c r="S1142" s="198"/>
      <c r="T1142" s="1051"/>
      <c r="U1142" s="211">
        <v>9</v>
      </c>
      <c r="V1142" s="210" t="s">
        <v>4</v>
      </c>
      <c r="W1142" s="1055"/>
      <c r="X1142" s="1051"/>
      <c r="Y1142" s="1055"/>
      <c r="Z1142" s="1053" t="s">
        <v>1276</v>
      </c>
      <c r="AA1142" s="198"/>
      <c r="AB1142" s="197"/>
      <c r="AC1142" s="203"/>
      <c r="AD1142" s="203"/>
      <c r="AE1142" s="203"/>
      <c r="AF1142" s="369"/>
    </row>
    <row r="1143" spans="1:32">
      <c r="A1143" s="203"/>
      <c r="B1143" s="342"/>
      <c r="C1143" s="351"/>
      <c r="D1143" s="198"/>
      <c r="E1143" s="253"/>
      <c r="F1143" s="1227"/>
      <c r="G1143" s="198"/>
      <c r="H1143" s="201"/>
      <c r="I1143" s="1231"/>
      <c r="J1143" s="1215"/>
      <c r="K1143" s="1219"/>
      <c r="L1143" s="881"/>
      <c r="M1143" s="1074"/>
      <c r="N1143" s="1055"/>
      <c r="O1143" s="291"/>
      <c r="P1143" s="1117"/>
      <c r="Q1143" s="1112"/>
      <c r="R1143" s="280"/>
      <c r="S1143" s="197"/>
      <c r="T1143" s="1051"/>
      <c r="U1143" s="211">
        <v>10</v>
      </c>
      <c r="V1143" s="210" t="s">
        <v>924</v>
      </c>
      <c r="W1143" s="1055"/>
      <c r="X1143" s="1051"/>
      <c r="Y1143" s="1055"/>
      <c r="Z1143" s="1053" t="s">
        <v>1276</v>
      </c>
      <c r="AA1143" s="198"/>
      <c r="AB1143" s="197"/>
      <c r="AC1143" s="1051"/>
      <c r="AD1143" s="203"/>
      <c r="AE1143" s="203"/>
      <c r="AF1143" s="369"/>
    </row>
    <row r="1144" spans="1:32">
      <c r="A1144" s="192"/>
      <c r="B1144" s="341"/>
      <c r="C1144" s="350"/>
      <c r="D1144" s="187"/>
      <c r="E1144" s="194"/>
      <c r="F1144" s="1228"/>
      <c r="G1144" s="187"/>
      <c r="H1144" s="190"/>
      <c r="I1144" s="1238"/>
      <c r="J1144" s="1216"/>
      <c r="K1144" s="1220"/>
      <c r="L1144" s="153"/>
      <c r="M1144" s="1075"/>
      <c r="N1144" s="1056"/>
      <c r="O1144" s="244"/>
      <c r="P1144" s="1118"/>
      <c r="Q1144" s="1113"/>
      <c r="R1144" s="191"/>
      <c r="S1144" s="187"/>
      <c r="T1144" s="1052"/>
      <c r="U1144" s="243"/>
      <c r="V1144" s="242"/>
      <c r="W1144" s="1056"/>
      <c r="X1144" s="1052"/>
      <c r="Y1144" s="1056"/>
      <c r="Z1144" s="1054"/>
      <c r="AA1144" s="187"/>
      <c r="AB1144" s="186"/>
      <c r="AC1144" s="1052"/>
      <c r="AD1144" s="192"/>
      <c r="AE1144" s="192"/>
      <c r="AF1144" s="374"/>
    </row>
    <row r="1145" spans="1:32" ht="27.6">
      <c r="A1145" s="228">
        <v>92</v>
      </c>
      <c r="B1145" s="222" t="s">
        <v>25</v>
      </c>
      <c r="C1145" s="318" t="s">
        <v>1391</v>
      </c>
      <c r="D1145" s="226"/>
      <c r="E1145" s="264"/>
      <c r="F1145" s="1229" t="s">
        <v>1390</v>
      </c>
      <c r="G1145" s="225" t="s">
        <v>25</v>
      </c>
      <c r="H1145" s="217" t="s">
        <v>1383</v>
      </c>
      <c r="I1145" s="1230">
        <v>283</v>
      </c>
      <c r="J1145" s="1215" t="s">
        <v>41</v>
      </c>
      <c r="K1145" s="1218" t="s">
        <v>1389</v>
      </c>
      <c r="L1145" s="881"/>
      <c r="M1145" s="1074"/>
      <c r="N1145" s="1059" t="s">
        <v>25</v>
      </c>
      <c r="O1145" s="1169" t="s">
        <v>26</v>
      </c>
      <c r="P1145" s="1116">
        <v>1</v>
      </c>
      <c r="Q1145" s="1121">
        <v>83.8</v>
      </c>
      <c r="R1145" s="222" t="s">
        <v>25</v>
      </c>
      <c r="S1145" s="226" t="s">
        <v>24</v>
      </c>
      <c r="T1145" s="1058">
        <v>1</v>
      </c>
      <c r="U1145" s="1059">
        <v>1</v>
      </c>
      <c r="V1145" s="345" t="s">
        <v>61</v>
      </c>
      <c r="W1145" s="1059">
        <v>3</v>
      </c>
      <c r="X1145" s="1058"/>
      <c r="Y1145" s="1059"/>
      <c r="Z1145" s="1051">
        <f>SUM(W1145:Y1145)</f>
        <v>3</v>
      </c>
      <c r="AA1145" s="218"/>
      <c r="AB1145" s="248"/>
      <c r="AC1145" s="216"/>
      <c r="AD1145" s="216"/>
      <c r="AE1145" s="216"/>
      <c r="AF1145" s="373"/>
    </row>
    <row r="1146" spans="1:32">
      <c r="A1146" s="203"/>
      <c r="B1146" s="202" t="s">
        <v>16</v>
      </c>
      <c r="C1146" s="215" t="s">
        <v>1388</v>
      </c>
      <c r="D1146" s="198"/>
      <c r="E1146" s="253"/>
      <c r="F1146" s="1227"/>
      <c r="G1146" s="198" t="s">
        <v>16</v>
      </c>
      <c r="H1146" s="198" t="s">
        <v>22</v>
      </c>
      <c r="I1146" s="1231"/>
      <c r="J1146" s="1215"/>
      <c r="K1146" s="1219"/>
      <c r="L1146" s="881"/>
      <c r="M1146" s="1074"/>
      <c r="N1146" s="1055" t="s">
        <v>16</v>
      </c>
      <c r="O1146" s="291" t="s">
        <v>21</v>
      </c>
      <c r="P1146" s="1117">
        <v>1</v>
      </c>
      <c r="Q1146" s="1112">
        <v>9.52</v>
      </c>
      <c r="R1146" s="202"/>
      <c r="S1146" s="198"/>
      <c r="T1146" s="1051"/>
      <c r="U1146" s="1055"/>
      <c r="V1146" s="210"/>
      <c r="W1146" s="307"/>
      <c r="X1146" s="1051"/>
      <c r="Y1146" s="355"/>
      <c r="Z1146" s="1053"/>
      <c r="AA1146" s="198"/>
      <c r="AB1146" s="204"/>
      <c r="AC1146" s="203"/>
      <c r="AD1146" s="203"/>
      <c r="AE1146" s="203"/>
      <c r="AF1146" s="369"/>
    </row>
    <row r="1147" spans="1:32">
      <c r="A1147" s="203"/>
      <c r="B1147" s="202" t="s">
        <v>18</v>
      </c>
      <c r="C1147" s="212" t="s">
        <v>63</v>
      </c>
      <c r="D1147" s="198"/>
      <c r="E1147" s="253"/>
      <c r="F1147" s="1227"/>
      <c r="G1147" s="198" t="s">
        <v>18</v>
      </c>
      <c r="H1147" s="198" t="s">
        <v>19</v>
      </c>
      <c r="I1147" s="1231"/>
      <c r="J1147" s="1215"/>
      <c r="K1147" s="1219"/>
      <c r="L1147" s="881"/>
      <c r="M1147" s="1074"/>
      <c r="N1147" s="1055" t="s">
        <v>18</v>
      </c>
      <c r="O1147" s="291" t="s">
        <v>17</v>
      </c>
      <c r="P1147" s="1117">
        <v>1</v>
      </c>
      <c r="Q1147" s="1112"/>
      <c r="R1147" s="202" t="s">
        <v>16</v>
      </c>
      <c r="S1147" s="198" t="s">
        <v>15</v>
      </c>
      <c r="T1147" s="1051">
        <v>3</v>
      </c>
      <c r="U1147" s="1055">
        <v>1</v>
      </c>
      <c r="V1147" s="283" t="s">
        <v>14</v>
      </c>
      <c r="W1147" s="360"/>
      <c r="X1147" s="360">
        <v>3</v>
      </c>
      <c r="Y1147" s="360"/>
      <c r="Z1147" s="1053">
        <f>SUM(W1147:Y1147)</f>
        <v>3</v>
      </c>
      <c r="AA1147" s="198"/>
      <c r="AB1147" s="204"/>
      <c r="AC1147" s="203"/>
      <c r="AD1147" s="203"/>
      <c r="AE1147" s="203"/>
      <c r="AF1147" s="369"/>
    </row>
    <row r="1148" spans="1:32" ht="41.4">
      <c r="A1148" s="203"/>
      <c r="B1148" s="206" t="s">
        <v>12</v>
      </c>
      <c r="C1148" s="205" t="s">
        <v>1387</v>
      </c>
      <c r="D1148" s="198"/>
      <c r="E1148" s="253"/>
      <c r="F1148" s="1227"/>
      <c r="G1148" s="198"/>
      <c r="H1148" s="201"/>
      <c r="I1148" s="1231"/>
      <c r="J1148" s="1215"/>
      <c r="K1148" s="1219"/>
      <c r="L1148" s="881"/>
      <c r="M1148" s="1074"/>
      <c r="N1148" s="1055" t="s">
        <v>12</v>
      </c>
      <c r="O1148" s="291" t="s">
        <v>11</v>
      </c>
      <c r="P1148" s="1117">
        <v>1</v>
      </c>
      <c r="Q1148" s="1112"/>
      <c r="R1148" s="280"/>
      <c r="S1148" s="197"/>
      <c r="T1148" s="1051"/>
      <c r="U1148" s="211">
        <v>2</v>
      </c>
      <c r="V1148" s="210" t="s">
        <v>10</v>
      </c>
      <c r="W1148" s="307">
        <v>3</v>
      </c>
      <c r="X1148" s="1051"/>
      <c r="Y1148" s="355"/>
      <c r="Z1148" s="1053">
        <f>SUM(W1148:Y1148)</f>
        <v>3</v>
      </c>
      <c r="AA1148" s="198"/>
      <c r="AB1148" s="197"/>
      <c r="AC1148" s="1051"/>
      <c r="AD1148" s="203"/>
      <c r="AE1148" s="203"/>
      <c r="AF1148" s="369"/>
    </row>
    <row r="1149" spans="1:32">
      <c r="A1149" s="203"/>
      <c r="B1149" s="202" t="s">
        <v>8</v>
      </c>
      <c r="C1149" s="255" t="s">
        <v>1386</v>
      </c>
      <c r="D1149" s="198"/>
      <c r="E1149" s="253"/>
      <c r="F1149" s="1227"/>
      <c r="G1149" s="198"/>
      <c r="H1149" s="201"/>
      <c r="I1149" s="1231"/>
      <c r="J1149" s="1215"/>
      <c r="K1149" s="1219"/>
      <c r="L1149" s="881"/>
      <c r="M1149" s="1074"/>
      <c r="N1149" s="1055" t="s">
        <v>8</v>
      </c>
      <c r="O1149" s="291" t="s">
        <v>7</v>
      </c>
      <c r="P1149" s="1117"/>
      <c r="Q1149" s="355" t="s">
        <v>1361</v>
      </c>
      <c r="R1149" s="280"/>
      <c r="S1149" s="197"/>
      <c r="T1149" s="1051"/>
      <c r="U1149" s="211">
        <v>3</v>
      </c>
      <c r="V1149" s="210" t="s">
        <v>4</v>
      </c>
      <c r="W1149" s="1055"/>
      <c r="X1149" s="1051">
        <v>2</v>
      </c>
      <c r="Y1149" s="1055"/>
      <c r="Z1149" s="1053">
        <f>SUM(W1149:Y1149)</f>
        <v>2</v>
      </c>
      <c r="AA1149" s="198"/>
      <c r="AB1149" s="197"/>
      <c r="AC1149" s="1051"/>
      <c r="AD1149" s="203"/>
      <c r="AE1149" s="203"/>
      <c r="AF1149" s="369"/>
    </row>
    <row r="1150" spans="1:32">
      <c r="A1150" s="192"/>
      <c r="B1150" s="341"/>
      <c r="C1150" s="350"/>
      <c r="D1150" s="187"/>
      <c r="E1150" s="194"/>
      <c r="F1150" s="1228"/>
      <c r="G1150" s="187"/>
      <c r="H1150" s="190"/>
      <c r="I1150" s="1238"/>
      <c r="J1150" s="1216"/>
      <c r="K1150" s="1220"/>
      <c r="L1150" s="881"/>
      <c r="M1150" s="1074"/>
      <c r="N1150" s="1071"/>
      <c r="O1150" s="1170"/>
      <c r="P1150" s="1187"/>
      <c r="Q1150" s="1157"/>
      <c r="R1150" s="191"/>
      <c r="S1150" s="187"/>
      <c r="T1150" s="1052"/>
      <c r="U1150" s="243"/>
      <c r="V1150" s="242"/>
      <c r="W1150" s="1056"/>
      <c r="X1150" s="1052"/>
      <c r="Y1150" s="1056"/>
      <c r="Z1150" s="1054"/>
      <c r="AA1150" s="187"/>
      <c r="AB1150" s="186"/>
      <c r="AC1150" s="1052"/>
      <c r="AD1150" s="192"/>
      <c r="AE1150" s="192"/>
      <c r="AF1150" s="374"/>
    </row>
    <row r="1151" spans="1:32" ht="27.6">
      <c r="A1151" s="228">
        <v>93</v>
      </c>
      <c r="B1151" s="222" t="s">
        <v>25</v>
      </c>
      <c r="C1151" s="318" t="s">
        <v>1385</v>
      </c>
      <c r="D1151" s="226"/>
      <c r="E1151" s="264"/>
      <c r="F1151" s="1229" t="s">
        <v>1384</v>
      </c>
      <c r="G1151" s="225" t="s">
        <v>25</v>
      </c>
      <c r="H1151" s="217" t="s">
        <v>1383</v>
      </c>
      <c r="I1151" s="1230">
        <v>224</v>
      </c>
      <c r="J1151" s="1221" t="s">
        <v>28</v>
      </c>
      <c r="K1151" s="1218" t="s">
        <v>1382</v>
      </c>
      <c r="L1151" s="1072"/>
      <c r="M1151" s="1073"/>
      <c r="N1151" s="1059" t="s">
        <v>25</v>
      </c>
      <c r="O1151" s="1169" t="s">
        <v>26</v>
      </c>
      <c r="P1151" s="1116">
        <v>1</v>
      </c>
      <c r="Q1151" s="1121">
        <v>54.56</v>
      </c>
      <c r="R1151" s="222" t="s">
        <v>25</v>
      </c>
      <c r="S1151" s="226" t="s">
        <v>24</v>
      </c>
      <c r="T1151" s="1058"/>
      <c r="U1151" s="1059"/>
      <c r="V1151" s="345"/>
      <c r="W1151" s="1059"/>
      <c r="X1151" s="1058"/>
      <c r="Y1151" s="1059"/>
      <c r="Z1151" s="1051"/>
      <c r="AA1151" s="218"/>
      <c r="AB1151" s="217"/>
      <c r="AC1151" s="216"/>
      <c r="AD1151" s="216"/>
      <c r="AE1151" s="216"/>
      <c r="AF1151" s="373"/>
    </row>
    <row r="1152" spans="1:32">
      <c r="A1152" s="203"/>
      <c r="B1152" s="202" t="s">
        <v>16</v>
      </c>
      <c r="C1152" s="215" t="s">
        <v>1381</v>
      </c>
      <c r="D1152" s="198"/>
      <c r="E1152" s="253"/>
      <c r="F1152" s="1227"/>
      <c r="G1152" s="198" t="s">
        <v>16</v>
      </c>
      <c r="H1152" s="198" t="s">
        <v>22</v>
      </c>
      <c r="I1152" s="1231"/>
      <c r="J1152" s="1222"/>
      <c r="K1152" s="1219"/>
      <c r="L1152" s="881"/>
      <c r="M1152" s="1074"/>
      <c r="N1152" s="1055" t="s">
        <v>16</v>
      </c>
      <c r="O1152" s="1172" t="s">
        <v>21</v>
      </c>
      <c r="P1152" s="1117">
        <v>1</v>
      </c>
      <c r="Q1152" s="1112">
        <v>8.68</v>
      </c>
      <c r="R1152" s="202"/>
      <c r="S1152" s="198"/>
      <c r="T1152" s="1051"/>
      <c r="U1152" s="307"/>
      <c r="V1152" s="210"/>
      <c r="W1152" s="1055"/>
      <c r="X1152" s="1051"/>
      <c r="Y1152" s="1055"/>
      <c r="Z1152" s="1053"/>
      <c r="AA1152" s="198"/>
      <c r="AB1152" s="204"/>
      <c r="AC1152" s="203"/>
      <c r="AD1152" s="203"/>
      <c r="AE1152" s="203"/>
      <c r="AF1152" s="369"/>
    </row>
    <row r="1153" spans="1:32">
      <c r="A1153" s="203"/>
      <c r="B1153" s="202" t="s">
        <v>18</v>
      </c>
      <c r="C1153" s="212" t="s">
        <v>1380</v>
      </c>
      <c r="D1153" s="198"/>
      <c r="E1153" s="253"/>
      <c r="F1153" s="1227"/>
      <c r="G1153" s="198"/>
      <c r="H1153" s="198"/>
      <c r="I1153" s="1231"/>
      <c r="J1153" s="1222"/>
      <c r="K1153" s="1219"/>
      <c r="L1153" s="881"/>
      <c r="M1153" s="1074"/>
      <c r="N1153" s="1055" t="s">
        <v>18</v>
      </c>
      <c r="O1153" s="1172" t="s">
        <v>1379</v>
      </c>
      <c r="P1153" s="1117">
        <v>1</v>
      </c>
      <c r="Q1153" s="1112">
        <v>15.5</v>
      </c>
      <c r="R1153" s="202" t="s">
        <v>16</v>
      </c>
      <c r="S1153" s="198" t="s">
        <v>15</v>
      </c>
      <c r="T1153" s="1051">
        <v>4</v>
      </c>
      <c r="U1153" s="307">
        <v>1</v>
      </c>
      <c r="V1153" s="210" t="s">
        <v>14</v>
      </c>
      <c r="W1153" s="1055"/>
      <c r="X1153" s="1051">
        <v>3</v>
      </c>
      <c r="Y1153" s="1055"/>
      <c r="Z1153" s="1053">
        <f>SUM(W1153:Y1153)</f>
        <v>3</v>
      </c>
      <c r="AA1153" s="198"/>
      <c r="AB1153" s="204"/>
      <c r="AC1153" s="203"/>
      <c r="AD1153" s="203"/>
      <c r="AE1153" s="203"/>
      <c r="AF1153" s="369"/>
    </row>
    <row r="1154" spans="1:32" ht="41.4">
      <c r="A1154" s="203"/>
      <c r="B1154" s="206" t="s">
        <v>12</v>
      </c>
      <c r="C1154" s="205" t="s">
        <v>101</v>
      </c>
      <c r="D1154" s="198"/>
      <c r="E1154" s="253"/>
      <c r="F1154" s="1227"/>
      <c r="G1154" s="198"/>
      <c r="H1154" s="198"/>
      <c r="I1154" s="1231"/>
      <c r="J1154" s="1222"/>
      <c r="K1154" s="1219"/>
      <c r="L1154" s="881"/>
      <c r="M1154" s="1074"/>
      <c r="N1154" s="1055" t="s">
        <v>12</v>
      </c>
      <c r="O1154" s="291" t="s">
        <v>1378</v>
      </c>
      <c r="P1154" s="1117">
        <v>1</v>
      </c>
      <c r="Q1154" s="1112">
        <v>31.27</v>
      </c>
      <c r="R1154" s="202"/>
      <c r="S1154" s="198"/>
      <c r="T1154" s="1051"/>
      <c r="U1154" s="307">
        <v>2</v>
      </c>
      <c r="V1154" s="210" t="s">
        <v>10</v>
      </c>
      <c r="W1154" s="1055"/>
      <c r="X1154" s="1051">
        <v>5</v>
      </c>
      <c r="Y1154" s="1055"/>
      <c r="Z1154" s="1053">
        <f>SUM(W1154:Y1154)</f>
        <v>5</v>
      </c>
      <c r="AA1154" s="198"/>
      <c r="AB1154" s="204"/>
      <c r="AC1154" s="203"/>
      <c r="AD1154" s="203"/>
      <c r="AE1154" s="203"/>
      <c r="AF1154" s="369"/>
    </row>
    <row r="1155" spans="1:32">
      <c r="A1155" s="203"/>
      <c r="B1155" s="202" t="s">
        <v>8</v>
      </c>
      <c r="C1155" s="255" t="s">
        <v>1377</v>
      </c>
      <c r="D1155" s="198"/>
      <c r="E1155" s="253"/>
      <c r="F1155" s="1227"/>
      <c r="G1155" s="198"/>
      <c r="H1155" s="198"/>
      <c r="I1155" s="1231"/>
      <c r="J1155" s="1222"/>
      <c r="K1155" s="1219"/>
      <c r="L1155" s="881"/>
      <c r="M1155" s="1074"/>
      <c r="N1155" s="1055" t="s">
        <v>8</v>
      </c>
      <c r="O1155" s="291" t="s">
        <v>17</v>
      </c>
      <c r="P1155" s="1117">
        <v>1</v>
      </c>
      <c r="Q1155" s="1112"/>
      <c r="R1155" s="202"/>
      <c r="S1155" s="198"/>
      <c r="T1155" s="1051"/>
      <c r="U1155" s="307">
        <v>3</v>
      </c>
      <c r="V1155" s="210" t="s">
        <v>145</v>
      </c>
      <c r="W1155" s="1055">
        <v>3</v>
      </c>
      <c r="X1155" s="1051"/>
      <c r="Y1155" s="1055"/>
      <c r="Z1155" s="1053">
        <f>SUM(W1155:Y1155)</f>
        <v>3</v>
      </c>
      <c r="AA1155" s="198"/>
      <c r="AB1155" s="204"/>
      <c r="AC1155" s="203"/>
      <c r="AD1155" s="203"/>
      <c r="AE1155" s="203"/>
      <c r="AF1155" s="369"/>
    </row>
    <row r="1156" spans="1:32">
      <c r="A1156" s="203"/>
      <c r="B1156" s="342"/>
      <c r="C1156" s="351"/>
      <c r="D1156" s="198"/>
      <c r="E1156" s="253"/>
      <c r="F1156" s="1227"/>
      <c r="G1156" s="198" t="s">
        <v>18</v>
      </c>
      <c r="H1156" s="198" t="s">
        <v>19</v>
      </c>
      <c r="I1156" s="1231"/>
      <c r="J1156" s="1222"/>
      <c r="K1156" s="1219"/>
      <c r="L1156" s="881"/>
      <c r="M1156" s="1074"/>
      <c r="N1156" s="1055" t="s">
        <v>57</v>
      </c>
      <c r="O1156" s="291" t="s">
        <v>11</v>
      </c>
      <c r="P1156" s="1117">
        <v>1</v>
      </c>
      <c r="Q1156" s="1112"/>
      <c r="R1156" s="202"/>
      <c r="S1156" s="198"/>
      <c r="T1156" s="1051"/>
      <c r="U1156" s="307">
        <v>4</v>
      </c>
      <c r="V1156" s="384" t="s">
        <v>146</v>
      </c>
      <c r="W1156" s="360"/>
      <c r="X1156" s="360">
        <v>2</v>
      </c>
      <c r="Y1156" s="360"/>
      <c r="Z1156" s="967">
        <f>SUM(W1156:Y1156)</f>
        <v>2</v>
      </c>
      <c r="AA1156" s="198"/>
      <c r="AB1156" s="204"/>
      <c r="AC1156" s="203"/>
      <c r="AD1156" s="203"/>
      <c r="AE1156" s="203"/>
      <c r="AF1156" s="369"/>
    </row>
    <row r="1157" spans="1:32">
      <c r="A1157" s="203"/>
      <c r="B1157" s="323"/>
      <c r="C1157" s="351"/>
      <c r="D1157" s="198"/>
      <c r="E1157" s="253"/>
      <c r="F1157" s="1227"/>
      <c r="G1157" s="198"/>
      <c r="H1157" s="201"/>
      <c r="I1157" s="1231"/>
      <c r="J1157" s="1222"/>
      <c r="K1157" s="1219"/>
      <c r="L1157" s="881"/>
      <c r="M1157" s="1074"/>
      <c r="N1157" s="1055" t="s">
        <v>55</v>
      </c>
      <c r="O1157" s="1172" t="s">
        <v>7</v>
      </c>
      <c r="P1157" s="1117">
        <v>1</v>
      </c>
      <c r="Q1157" s="1112" t="s">
        <v>1376</v>
      </c>
      <c r="R1157" s="202"/>
      <c r="S1157" s="198"/>
      <c r="T1157" s="1051"/>
      <c r="U1157" s="393"/>
      <c r="V1157" s="361"/>
      <c r="W1157" s="360"/>
      <c r="X1157" s="360"/>
      <c r="Y1157" s="360"/>
      <c r="Z1157" s="392"/>
      <c r="AA1157" s="198"/>
      <c r="AB1157" s="197"/>
      <c r="AC1157" s="1051"/>
      <c r="AD1157" s="203"/>
      <c r="AE1157" s="203"/>
      <c r="AF1157" s="369"/>
    </row>
    <row r="1158" spans="1:32">
      <c r="A1158" s="192"/>
      <c r="B1158" s="323"/>
      <c r="C1158" s="350"/>
      <c r="D1158" s="187"/>
      <c r="E1158" s="194"/>
      <c r="F1158" s="1228"/>
      <c r="G1158" s="187"/>
      <c r="H1158" s="190"/>
      <c r="I1158" s="1238"/>
      <c r="J1158" s="1223"/>
      <c r="K1158" s="1220"/>
      <c r="L1158" s="153"/>
      <c r="M1158" s="1075"/>
      <c r="N1158" s="1056" t="s">
        <v>53</v>
      </c>
      <c r="O1158" s="1173" t="s">
        <v>124</v>
      </c>
      <c r="P1158" s="1118">
        <v>1</v>
      </c>
      <c r="Q1158" s="1113" t="s">
        <v>1375</v>
      </c>
      <c r="R1158" s="191"/>
      <c r="S1158" s="187"/>
      <c r="T1158" s="1052"/>
      <c r="U1158" s="390"/>
      <c r="V1158" s="382"/>
      <c r="W1158" s="381"/>
      <c r="X1158" s="381"/>
      <c r="Y1158" s="381"/>
      <c r="Z1158" s="389"/>
      <c r="AA1158" s="187"/>
      <c r="AB1158" s="186"/>
      <c r="AC1158" s="1052"/>
      <c r="AD1158" s="192"/>
      <c r="AE1158" s="192"/>
      <c r="AF1158" s="374"/>
    </row>
    <row r="1159" spans="1:32" ht="27.6">
      <c r="A1159" s="228">
        <v>94</v>
      </c>
      <c r="B1159" s="222" t="s">
        <v>25</v>
      </c>
      <c r="C1159" s="318" t="s">
        <v>1374</v>
      </c>
      <c r="D1159" s="226"/>
      <c r="E1159" s="264"/>
      <c r="F1159" s="1229" t="s">
        <v>1373</v>
      </c>
      <c r="G1159" s="225" t="s">
        <v>25</v>
      </c>
      <c r="H1159" s="217" t="s">
        <v>42</v>
      </c>
      <c r="I1159" s="1230">
        <v>140</v>
      </c>
      <c r="J1159" s="1215" t="s">
        <v>41</v>
      </c>
      <c r="K1159" s="1218" t="s">
        <v>1372</v>
      </c>
      <c r="L1159" s="881"/>
      <c r="M1159" s="1074"/>
      <c r="N1159" s="1059" t="s">
        <v>25</v>
      </c>
      <c r="O1159" s="1169" t="s">
        <v>65</v>
      </c>
      <c r="P1159" s="1116">
        <v>1</v>
      </c>
      <c r="Q1159" s="1121">
        <v>84</v>
      </c>
      <c r="R1159" s="222" t="s">
        <v>25</v>
      </c>
      <c r="S1159" s="226" t="s">
        <v>24</v>
      </c>
      <c r="T1159" s="1058">
        <v>3</v>
      </c>
      <c r="U1159" s="1059">
        <v>1</v>
      </c>
      <c r="V1159" s="345" t="s">
        <v>61</v>
      </c>
      <c r="W1159" s="1059">
        <v>6</v>
      </c>
      <c r="X1159" s="1058"/>
      <c r="Y1159" s="1059">
        <v>4</v>
      </c>
      <c r="Z1159" s="1058">
        <f>SUM(W1159:Y1159)</f>
        <v>10</v>
      </c>
      <c r="AA1159" s="218"/>
      <c r="AB1159" s="217"/>
      <c r="AC1159" s="216"/>
      <c r="AD1159" s="216"/>
      <c r="AE1159" s="216"/>
      <c r="AF1159" s="373"/>
    </row>
    <row r="1160" spans="1:32">
      <c r="A1160" s="203"/>
      <c r="B1160" s="202" t="s">
        <v>16</v>
      </c>
      <c r="C1160" s="215" t="s">
        <v>1371</v>
      </c>
      <c r="D1160" s="198"/>
      <c r="E1160" s="253"/>
      <c r="F1160" s="1227"/>
      <c r="G1160" s="198" t="s">
        <v>16</v>
      </c>
      <c r="H1160" s="198" t="s">
        <v>22</v>
      </c>
      <c r="I1160" s="1231"/>
      <c r="J1160" s="1215"/>
      <c r="K1160" s="1219"/>
      <c r="L1160" s="881"/>
      <c r="M1160" s="1074"/>
      <c r="N1160" s="1055" t="s">
        <v>16</v>
      </c>
      <c r="O1160" s="1172" t="s">
        <v>21</v>
      </c>
      <c r="P1160" s="1117">
        <v>1</v>
      </c>
      <c r="Q1160" s="1112">
        <v>4</v>
      </c>
      <c r="R1160" s="202"/>
      <c r="S1160" s="198"/>
      <c r="T1160" s="1051"/>
      <c r="U1160" s="1055">
        <v>2</v>
      </c>
      <c r="V1160" s="210" t="s">
        <v>112</v>
      </c>
      <c r="W1160" s="1055">
        <v>2</v>
      </c>
      <c r="X1160" s="1051"/>
      <c r="Y1160" s="355"/>
      <c r="Z1160" s="1053">
        <f>SUM(W1160:Y1160)</f>
        <v>2</v>
      </c>
      <c r="AA1160" s="198"/>
      <c r="AB1160" s="204"/>
      <c r="AC1160" s="203"/>
      <c r="AD1160" s="203"/>
      <c r="AE1160" s="203"/>
      <c r="AF1160" s="369"/>
    </row>
    <row r="1161" spans="1:32">
      <c r="A1161" s="203"/>
      <c r="B1161" s="202" t="s">
        <v>18</v>
      </c>
      <c r="C1161" s="212" t="s">
        <v>127</v>
      </c>
      <c r="D1161" s="198"/>
      <c r="E1161" s="253"/>
      <c r="F1161" s="1227"/>
      <c r="G1161" s="198" t="s">
        <v>18</v>
      </c>
      <c r="H1161" s="198" t="s">
        <v>19</v>
      </c>
      <c r="I1161" s="1231"/>
      <c r="J1161" s="1215"/>
      <c r="K1161" s="1219"/>
      <c r="L1161" s="881"/>
      <c r="M1161" s="1074"/>
      <c r="N1161" s="1055" t="s">
        <v>18</v>
      </c>
      <c r="O1161" s="1172" t="s">
        <v>11</v>
      </c>
      <c r="P1161" s="1117">
        <v>1</v>
      </c>
      <c r="Q1161" s="1112"/>
      <c r="R1161" s="342"/>
      <c r="S1161" s="323"/>
      <c r="T1161" s="1051"/>
      <c r="U1161" s="211">
        <v>3</v>
      </c>
      <c r="V1161" s="371" t="s">
        <v>822</v>
      </c>
      <c r="W1161" s="388">
        <v>1</v>
      </c>
      <c r="X1161" s="383"/>
      <c r="Y1161" s="387"/>
      <c r="Z1161" s="1053">
        <f>SUM(W1161:Y1161)</f>
        <v>1</v>
      </c>
      <c r="AA1161" s="198"/>
      <c r="AB1161" s="204"/>
      <c r="AC1161" s="203"/>
      <c r="AD1161" s="203"/>
      <c r="AE1161" s="203"/>
      <c r="AF1161" s="369"/>
    </row>
    <row r="1162" spans="1:32" ht="41.4">
      <c r="A1162" s="203"/>
      <c r="B1162" s="206" t="s">
        <v>12</v>
      </c>
      <c r="C1162" s="205" t="s">
        <v>1370</v>
      </c>
      <c r="D1162" s="198"/>
      <c r="E1162" s="253"/>
      <c r="F1162" s="1227"/>
      <c r="G1162" s="198"/>
      <c r="H1162" s="198"/>
      <c r="I1162" s="1231"/>
      <c r="J1162" s="1215"/>
      <c r="K1162" s="1219"/>
      <c r="L1162" s="881"/>
      <c r="M1162" s="1074"/>
      <c r="N1162" s="1055" t="s">
        <v>12</v>
      </c>
      <c r="O1162" s="291" t="s">
        <v>7</v>
      </c>
      <c r="P1162" s="1117"/>
      <c r="Q1162" s="1117" t="s">
        <v>1228</v>
      </c>
      <c r="R1162" s="342"/>
      <c r="S1162" s="351"/>
      <c r="T1162" s="965"/>
      <c r="U1162" s="968"/>
      <c r="V1162" s="965"/>
      <c r="W1162" s="968"/>
      <c r="X1162" s="968"/>
      <c r="Y1162" s="968"/>
      <c r="Z1162" s="968"/>
      <c r="AA1162" s="202"/>
      <c r="AB1162" s="204"/>
      <c r="AC1162" s="203"/>
      <c r="AD1162" s="203"/>
      <c r="AE1162" s="203"/>
      <c r="AF1162" s="369"/>
    </row>
    <row r="1163" spans="1:32">
      <c r="A1163" s="203"/>
      <c r="B1163" s="202" t="s">
        <v>8</v>
      </c>
      <c r="C1163" s="255" t="s">
        <v>1369</v>
      </c>
      <c r="D1163" s="198"/>
      <c r="E1163" s="253"/>
      <c r="F1163" s="1227"/>
      <c r="G1163" s="198"/>
      <c r="H1163" s="198"/>
      <c r="I1163" s="1231"/>
      <c r="J1163" s="1215"/>
      <c r="K1163" s="1219"/>
      <c r="L1163" s="881"/>
      <c r="M1163" s="1074"/>
      <c r="N1163" s="1055"/>
      <c r="O1163" s="291"/>
      <c r="P1163" s="1117"/>
      <c r="Q1163" s="1112"/>
      <c r="R1163" s="202" t="s">
        <v>16</v>
      </c>
      <c r="S1163" s="198" t="s">
        <v>15</v>
      </c>
      <c r="T1163" s="1051">
        <v>4</v>
      </c>
      <c r="U1163" s="211">
        <v>1</v>
      </c>
      <c r="V1163" s="371" t="s">
        <v>1368</v>
      </c>
      <c r="W1163" s="388">
        <v>1</v>
      </c>
      <c r="X1163" s="383"/>
      <c r="Y1163" s="387"/>
      <c r="Z1163" s="1053">
        <f>SUM(W1163:Y1163)</f>
        <v>1</v>
      </c>
      <c r="AA1163" s="198"/>
      <c r="AB1163" s="204"/>
      <c r="AC1163" s="203"/>
      <c r="AD1163" s="203"/>
      <c r="AE1163" s="203"/>
      <c r="AF1163" s="369"/>
    </row>
    <row r="1164" spans="1:32">
      <c r="A1164" s="203"/>
      <c r="B1164" s="202"/>
      <c r="C1164" s="212"/>
      <c r="D1164" s="198"/>
      <c r="E1164" s="253"/>
      <c r="F1164" s="1227"/>
      <c r="G1164" s="198"/>
      <c r="H1164" s="198"/>
      <c r="I1164" s="1231"/>
      <c r="J1164" s="1215"/>
      <c r="K1164" s="1219"/>
      <c r="L1164" s="881"/>
      <c r="M1164" s="1074"/>
      <c r="N1164" s="1055"/>
      <c r="O1164" s="291"/>
      <c r="P1164" s="1117"/>
      <c r="Q1164" s="1112"/>
      <c r="R1164" s="202"/>
      <c r="S1164" s="198"/>
      <c r="T1164" s="1051"/>
      <c r="U1164" s="211">
        <v>2</v>
      </c>
      <c r="V1164" s="371" t="s">
        <v>1140</v>
      </c>
      <c r="W1164" s="388"/>
      <c r="X1164" s="383">
        <v>2</v>
      </c>
      <c r="Y1164" s="387"/>
      <c r="Z1164" s="1053">
        <f>SUM(W1164:Y1164)</f>
        <v>2</v>
      </c>
      <c r="AA1164" s="198"/>
      <c r="AB1164" s="204"/>
      <c r="AC1164" s="203"/>
      <c r="AD1164" s="203"/>
      <c r="AE1164" s="203"/>
      <c r="AF1164" s="369"/>
    </row>
    <row r="1165" spans="1:32">
      <c r="A1165" s="203"/>
      <c r="B1165" s="202"/>
      <c r="C1165" s="212"/>
      <c r="D1165" s="198"/>
      <c r="E1165" s="253"/>
      <c r="F1165" s="1227"/>
      <c r="G1165" s="198"/>
      <c r="H1165" s="198"/>
      <c r="I1165" s="1231"/>
      <c r="J1165" s="1215"/>
      <c r="K1165" s="1219"/>
      <c r="L1165" s="881"/>
      <c r="M1165" s="1074"/>
      <c r="N1165" s="1055"/>
      <c r="O1165" s="291"/>
      <c r="P1165" s="1117"/>
      <c r="Q1165" s="1112"/>
      <c r="R1165" s="202"/>
      <c r="S1165" s="198"/>
      <c r="T1165" s="1051"/>
      <c r="U1165" s="211">
        <v>3</v>
      </c>
      <c r="V1165" s="371" t="s">
        <v>147</v>
      </c>
      <c r="W1165" s="388"/>
      <c r="X1165" s="383">
        <v>2</v>
      </c>
      <c r="Y1165" s="387"/>
      <c r="Z1165" s="1053">
        <f>SUM(W1165:Y1165)</f>
        <v>2</v>
      </c>
      <c r="AA1165" s="198"/>
      <c r="AB1165" s="204"/>
      <c r="AC1165" s="203"/>
      <c r="AD1165" s="203"/>
      <c r="AE1165" s="203"/>
      <c r="AF1165" s="369"/>
    </row>
    <row r="1166" spans="1:32">
      <c r="A1166" s="203"/>
      <c r="B1166" s="342"/>
      <c r="C1166" s="351"/>
      <c r="D1166" s="198"/>
      <c r="E1166" s="253"/>
      <c r="F1166" s="1227"/>
      <c r="G1166" s="198"/>
      <c r="H1166" s="201"/>
      <c r="I1166" s="1231"/>
      <c r="J1166" s="1215"/>
      <c r="K1166" s="1219"/>
      <c r="L1166" s="881"/>
      <c r="M1166" s="1074"/>
      <c r="N1166" s="323"/>
      <c r="O1166" s="1171"/>
      <c r="P1166" s="968"/>
      <c r="Q1166" s="968"/>
      <c r="R1166" s="202"/>
      <c r="S1166" s="198"/>
      <c r="T1166" s="1051"/>
      <c r="U1166" s="211">
        <v>4</v>
      </c>
      <c r="V1166" s="210" t="s">
        <v>247</v>
      </c>
      <c r="W1166" s="1055"/>
      <c r="X1166" s="1051"/>
      <c r="Y1166" s="355">
        <v>3</v>
      </c>
      <c r="Z1166" s="1053">
        <f>SUM(W1166:Y1166)</f>
        <v>3</v>
      </c>
      <c r="AA1166" s="198"/>
      <c r="AB1166" s="204"/>
      <c r="AC1166" s="203"/>
      <c r="AD1166" s="203"/>
      <c r="AE1166" s="203"/>
      <c r="AF1166" s="369"/>
    </row>
    <row r="1167" spans="1:32" s="1083" customFormat="1">
      <c r="A1167" s="192"/>
      <c r="B1167" s="341"/>
      <c r="C1167" s="350"/>
      <c r="D1167" s="187"/>
      <c r="E1167" s="194"/>
      <c r="F1167" s="1228"/>
      <c r="G1167" s="187"/>
      <c r="H1167" s="190"/>
      <c r="I1167" s="1238"/>
      <c r="J1167" s="1216"/>
      <c r="K1167" s="1220"/>
      <c r="L1167" s="153"/>
      <c r="M1167" s="1075"/>
      <c r="N1167" s="1113"/>
      <c r="O1167" s="244"/>
      <c r="P1167" s="1118"/>
      <c r="Q1167" s="1113"/>
      <c r="R1167" s="191"/>
      <c r="S1167" s="187"/>
      <c r="T1167" s="1118"/>
      <c r="U1167" s="243"/>
      <c r="V1167" s="242"/>
      <c r="W1167" s="1113"/>
      <c r="X1167" s="1118"/>
      <c r="Y1167" s="1113"/>
      <c r="Z1167" s="1120"/>
      <c r="AA1167" s="187"/>
      <c r="AB1167" s="193"/>
      <c r="AC1167" s="192"/>
      <c r="AD1167" s="192"/>
      <c r="AE1167" s="192"/>
      <c r="AF1167" s="374"/>
    </row>
    <row r="1168" spans="1:32">
      <c r="A1168" s="310">
        <v>95</v>
      </c>
      <c r="B1168" s="280" t="s">
        <v>25</v>
      </c>
      <c r="C1168" s="212" t="s">
        <v>1188</v>
      </c>
      <c r="D1168" s="198"/>
      <c r="E1168" s="253"/>
      <c r="F1168" s="1229" t="s">
        <v>1367</v>
      </c>
      <c r="G1168" s="308" t="s">
        <v>25</v>
      </c>
      <c r="H1168" s="204" t="s">
        <v>42</v>
      </c>
      <c r="I1168" s="1230">
        <v>729</v>
      </c>
      <c r="J1168" s="1215" t="s">
        <v>41</v>
      </c>
      <c r="K1168" s="1218" t="s">
        <v>1366</v>
      </c>
      <c r="L1168" s="881"/>
      <c r="M1168" s="1074"/>
      <c r="N1168" s="1112" t="s">
        <v>25</v>
      </c>
      <c r="O1168" s="257" t="s">
        <v>1365</v>
      </c>
      <c r="P1168" s="1117">
        <v>1</v>
      </c>
      <c r="Q1168" s="1112">
        <v>73.64</v>
      </c>
      <c r="R1168" s="280" t="s">
        <v>25</v>
      </c>
      <c r="S1168" s="198" t="s">
        <v>24</v>
      </c>
      <c r="T1168" s="1117">
        <v>1</v>
      </c>
      <c r="U1168" s="1112">
        <v>1</v>
      </c>
      <c r="V1168" s="210" t="s">
        <v>61</v>
      </c>
      <c r="W1168" s="1112">
        <v>3</v>
      </c>
      <c r="X1168" s="1117"/>
      <c r="Y1168" s="1112"/>
      <c r="Z1168" s="1117">
        <f>SUM(W1168:Y1168)</f>
        <v>3</v>
      </c>
      <c r="AA1168" s="257"/>
      <c r="AB1168" s="204"/>
      <c r="AC1168" s="203"/>
      <c r="AD1168" s="1151"/>
      <c r="AE1168" s="1149"/>
      <c r="AF1168" s="369"/>
    </row>
    <row r="1169" spans="1:32">
      <c r="A1169" s="203"/>
      <c r="B1169" s="202" t="s">
        <v>16</v>
      </c>
      <c r="C1169" s="215" t="s">
        <v>1185</v>
      </c>
      <c r="D1169" s="198"/>
      <c r="E1169" s="253"/>
      <c r="F1169" s="1227"/>
      <c r="G1169" s="198" t="s">
        <v>16</v>
      </c>
      <c r="H1169" s="198" t="s">
        <v>22</v>
      </c>
      <c r="I1169" s="1231"/>
      <c r="J1169" s="1215"/>
      <c r="K1169" s="1219"/>
      <c r="L1169" s="881"/>
      <c r="M1169" s="1074"/>
      <c r="N1169" s="1055" t="s">
        <v>16</v>
      </c>
      <c r="O1169" s="291" t="s">
        <v>21</v>
      </c>
      <c r="P1169" s="1117">
        <v>1</v>
      </c>
      <c r="Q1169" s="1112">
        <v>15.62</v>
      </c>
      <c r="R1169" s="202"/>
      <c r="S1169" s="198"/>
      <c r="T1169" s="1051"/>
      <c r="U1169" s="1055"/>
      <c r="V1169" s="210"/>
      <c r="W1169" s="1055"/>
      <c r="X1169" s="1051"/>
      <c r="Y1169" s="1055"/>
      <c r="Z1169" s="1053"/>
      <c r="AA1169" s="198"/>
      <c r="AB1169" s="204"/>
      <c r="AC1169" s="203"/>
      <c r="AD1169" s="1048"/>
      <c r="AE1169" s="1042"/>
      <c r="AF1169" s="369"/>
    </row>
    <row r="1170" spans="1:32" ht="27.6">
      <c r="A1170" s="203"/>
      <c r="B1170" s="202" t="s">
        <v>18</v>
      </c>
      <c r="C1170" s="212" t="s">
        <v>38</v>
      </c>
      <c r="D1170" s="198"/>
      <c r="E1170" s="253"/>
      <c r="F1170" s="1227"/>
      <c r="G1170" s="198" t="s">
        <v>18</v>
      </c>
      <c r="H1170" s="198" t="s">
        <v>19</v>
      </c>
      <c r="I1170" s="1231"/>
      <c r="J1170" s="1215"/>
      <c r="K1170" s="1219"/>
      <c r="L1170" s="881"/>
      <c r="M1170" s="1074"/>
      <c r="N1170" s="1055" t="s">
        <v>18</v>
      </c>
      <c r="O1170" s="291" t="s">
        <v>65</v>
      </c>
      <c r="P1170" s="1117">
        <v>1</v>
      </c>
      <c r="Q1170" s="1112">
        <v>71.400000000000006</v>
      </c>
      <c r="R1170" s="202" t="s">
        <v>16</v>
      </c>
      <c r="S1170" s="198" t="s">
        <v>15</v>
      </c>
      <c r="T1170" s="1051">
        <v>4</v>
      </c>
      <c r="U1170" s="211">
        <v>1</v>
      </c>
      <c r="V1170" s="210" t="s">
        <v>14</v>
      </c>
      <c r="W1170" s="181">
        <v>2</v>
      </c>
      <c r="X1170" s="182">
        <v>3</v>
      </c>
      <c r="Y1170" s="1055"/>
      <c r="Z1170" s="1053">
        <f>SUM(W1170:Y1170)</f>
        <v>5</v>
      </c>
      <c r="AA1170" s="198"/>
      <c r="AB1170" s="204"/>
      <c r="AC1170" s="203"/>
      <c r="AD1170" s="1048"/>
      <c r="AE1170" s="1042"/>
      <c r="AF1170" s="369"/>
    </row>
    <row r="1171" spans="1:32" ht="41.4">
      <c r="A1171" s="203"/>
      <c r="B1171" s="206" t="s">
        <v>12</v>
      </c>
      <c r="C1171" s="205" t="s">
        <v>1184</v>
      </c>
      <c r="D1171" s="198"/>
      <c r="E1171" s="253"/>
      <c r="F1171" s="1227"/>
      <c r="G1171" s="198"/>
      <c r="H1171" s="198"/>
      <c r="I1171" s="1231"/>
      <c r="J1171" s="1215"/>
      <c r="K1171" s="1219"/>
      <c r="L1171" s="881"/>
      <c r="M1171" s="1074"/>
      <c r="N1171" s="1055" t="s">
        <v>12</v>
      </c>
      <c r="O1171" s="291" t="s">
        <v>21</v>
      </c>
      <c r="P1171" s="1117">
        <v>1</v>
      </c>
      <c r="Q1171" s="1112">
        <v>14</v>
      </c>
      <c r="R1171" s="202"/>
      <c r="S1171" s="198"/>
      <c r="T1171" s="1051"/>
      <c r="U1171" s="211">
        <v>2</v>
      </c>
      <c r="V1171" s="210" t="s">
        <v>10</v>
      </c>
      <c r="W1171" s="181">
        <v>3</v>
      </c>
      <c r="X1171" s="182"/>
      <c r="Y1171" s="1055"/>
      <c r="Z1171" s="1053">
        <f>SUM(W1171:Y1171)</f>
        <v>3</v>
      </c>
      <c r="AA1171" s="198"/>
      <c r="AB1171" s="204"/>
      <c r="AC1171" s="203"/>
      <c r="AD1171" s="1048"/>
      <c r="AE1171" s="1042"/>
      <c r="AF1171" s="369"/>
    </row>
    <row r="1172" spans="1:32" ht="27.6">
      <c r="A1172" s="203"/>
      <c r="B1172" s="202" t="s">
        <v>8</v>
      </c>
      <c r="C1172" s="255" t="s">
        <v>1183</v>
      </c>
      <c r="D1172" s="198"/>
      <c r="E1172" s="253"/>
      <c r="F1172" s="1227"/>
      <c r="G1172" s="198"/>
      <c r="H1172" s="198"/>
      <c r="I1172" s="1231"/>
      <c r="J1172" s="1215"/>
      <c r="K1172" s="1219"/>
      <c r="L1172" s="881"/>
      <c r="M1172" s="1074"/>
      <c r="N1172" s="1055" t="s">
        <v>8</v>
      </c>
      <c r="O1172" s="291" t="s">
        <v>196</v>
      </c>
      <c r="P1172" s="1117">
        <v>1</v>
      </c>
      <c r="Q1172" s="1112">
        <v>88.05</v>
      </c>
      <c r="R1172" s="202"/>
      <c r="S1172" s="198"/>
      <c r="T1172" s="1051"/>
      <c r="U1172" s="211">
        <v>3</v>
      </c>
      <c r="V1172" s="210" t="s">
        <v>4</v>
      </c>
      <c r="W1172" s="181"/>
      <c r="X1172" s="182">
        <v>2</v>
      </c>
      <c r="Y1172" s="1055"/>
      <c r="Z1172" s="1053">
        <f>SUM(W1172:Y1172)</f>
        <v>2</v>
      </c>
      <c r="AA1172" s="198"/>
      <c r="AB1172" s="204"/>
      <c r="AC1172" s="203"/>
      <c r="AD1172" s="1048"/>
      <c r="AE1172" s="1042"/>
      <c r="AF1172" s="369"/>
    </row>
    <row r="1173" spans="1:32">
      <c r="A1173" s="203"/>
      <c r="B1173" s="202"/>
      <c r="C1173" s="212"/>
      <c r="D1173" s="198"/>
      <c r="E1173" s="253"/>
      <c r="F1173" s="1227"/>
      <c r="G1173" s="198"/>
      <c r="H1173" s="198"/>
      <c r="I1173" s="1231"/>
      <c r="J1173" s="1215"/>
      <c r="K1173" s="1219"/>
      <c r="L1173" s="881"/>
      <c r="M1173" s="1074"/>
      <c r="N1173" s="1055" t="s">
        <v>57</v>
      </c>
      <c r="O1173" s="291" t="s">
        <v>21</v>
      </c>
      <c r="P1173" s="1117">
        <v>1</v>
      </c>
      <c r="Q1173" s="1112">
        <v>17</v>
      </c>
      <c r="R1173" s="202"/>
      <c r="S1173" s="198"/>
      <c r="T1173" s="1051"/>
      <c r="U1173" s="211">
        <v>4</v>
      </c>
      <c r="V1173" s="210" t="s">
        <v>145</v>
      </c>
      <c r="W1173" s="181">
        <v>4</v>
      </c>
      <c r="X1173" s="179"/>
      <c r="Y1173" s="1055"/>
      <c r="Z1173" s="1053">
        <f>SUM(W1173:Y1173)</f>
        <v>4</v>
      </c>
      <c r="AA1173" s="198"/>
      <c r="AB1173" s="204"/>
      <c r="AC1173" s="203"/>
      <c r="AD1173" s="1048"/>
      <c r="AE1173" s="1042"/>
      <c r="AF1173" s="369"/>
    </row>
    <row r="1174" spans="1:32">
      <c r="A1174" s="203"/>
      <c r="B1174" s="202"/>
      <c r="C1174" s="212"/>
      <c r="D1174" s="198"/>
      <c r="E1174" s="253"/>
      <c r="F1174" s="1227"/>
      <c r="G1174" s="198"/>
      <c r="H1174" s="198"/>
      <c r="I1174" s="1231"/>
      <c r="J1174" s="1215"/>
      <c r="K1174" s="1219"/>
      <c r="L1174" s="881"/>
      <c r="M1174" s="1074"/>
      <c r="N1174" s="1055" t="s">
        <v>55</v>
      </c>
      <c r="O1174" s="291" t="s">
        <v>54</v>
      </c>
      <c r="P1174" s="1117">
        <v>1</v>
      </c>
      <c r="Q1174" s="1112">
        <v>15.89</v>
      </c>
      <c r="R1174" s="202"/>
      <c r="S1174" s="198"/>
      <c r="T1174" s="1051"/>
      <c r="U1174" s="211"/>
      <c r="V1174" s="210"/>
      <c r="W1174" s="180"/>
      <c r="X1174" s="179"/>
      <c r="Y1174" s="1055"/>
      <c r="Z1174" s="1053"/>
      <c r="AA1174" s="198"/>
      <c r="AB1174" s="204"/>
      <c r="AC1174" s="203"/>
      <c r="AD1174" s="1048"/>
      <c r="AE1174" s="1042"/>
      <c r="AF1174" s="369"/>
    </row>
    <row r="1175" spans="1:32">
      <c r="A1175" s="203"/>
      <c r="B1175" s="202"/>
      <c r="C1175" s="212"/>
      <c r="D1175" s="198"/>
      <c r="E1175" s="253"/>
      <c r="F1175" s="1227"/>
      <c r="G1175" s="198"/>
      <c r="H1175" s="198"/>
      <c r="I1175" s="1231"/>
      <c r="J1175" s="1215"/>
      <c r="K1175" s="1219"/>
      <c r="L1175" s="881"/>
      <c r="M1175" s="1074"/>
      <c r="N1175" s="1055" t="s">
        <v>53</v>
      </c>
      <c r="O1175" s="291" t="s">
        <v>62</v>
      </c>
      <c r="P1175" s="1117">
        <v>1</v>
      </c>
      <c r="Q1175" s="1112">
        <v>45.26</v>
      </c>
      <c r="R1175" s="202"/>
      <c r="S1175" s="198"/>
      <c r="T1175" s="1051"/>
      <c r="U1175" s="211"/>
      <c r="V1175" s="210"/>
      <c r="W1175" s="180"/>
      <c r="X1175" s="179"/>
      <c r="Y1175" s="1055"/>
      <c r="Z1175" s="1053"/>
      <c r="AA1175" s="198"/>
      <c r="AB1175" s="204"/>
      <c r="AC1175" s="203"/>
      <c r="AD1175" s="1048"/>
      <c r="AE1175" s="1042"/>
      <c r="AF1175" s="369"/>
    </row>
    <row r="1176" spans="1:32" ht="27.6">
      <c r="A1176" s="203"/>
      <c r="B1176" s="202"/>
      <c r="C1176" s="212"/>
      <c r="D1176" s="198"/>
      <c r="E1176" s="253"/>
      <c r="F1176" s="1227"/>
      <c r="G1176" s="198"/>
      <c r="H1176" s="198"/>
      <c r="I1176" s="1231"/>
      <c r="J1176" s="1215"/>
      <c r="K1176" s="1219"/>
      <c r="L1176" s="881"/>
      <c r="M1176" s="1074"/>
      <c r="N1176" s="1055" t="s">
        <v>159</v>
      </c>
      <c r="O1176" s="291" t="s">
        <v>65</v>
      </c>
      <c r="P1176" s="1117">
        <v>1</v>
      </c>
      <c r="Q1176" s="1112">
        <v>40.799999999999997</v>
      </c>
      <c r="R1176" s="202"/>
      <c r="S1176" s="198"/>
      <c r="T1176" s="1051"/>
      <c r="U1176" s="211"/>
      <c r="V1176" s="210"/>
      <c r="W1176" s="180"/>
      <c r="X1176" s="179"/>
      <c r="Y1176" s="1055"/>
      <c r="Z1176" s="1053"/>
      <c r="AA1176" s="198"/>
      <c r="AB1176" s="204"/>
      <c r="AC1176" s="203"/>
      <c r="AD1176" s="1048"/>
      <c r="AE1176" s="1042"/>
      <c r="AF1176" s="369"/>
    </row>
    <row r="1177" spans="1:32">
      <c r="A1177" s="203"/>
      <c r="B1177" s="202"/>
      <c r="C1177" s="212"/>
      <c r="D1177" s="198"/>
      <c r="E1177" s="253"/>
      <c r="F1177" s="1227"/>
      <c r="G1177" s="198"/>
      <c r="H1177" s="198"/>
      <c r="I1177" s="1231"/>
      <c r="J1177" s="1215"/>
      <c r="K1177" s="1219"/>
      <c r="L1177" s="881"/>
      <c r="M1177" s="1074"/>
      <c r="N1177" s="1055" t="s">
        <v>177</v>
      </c>
      <c r="O1177" s="291" t="s">
        <v>54</v>
      </c>
      <c r="P1177" s="1117">
        <v>1</v>
      </c>
      <c r="Q1177" s="1112">
        <v>8.75</v>
      </c>
      <c r="R1177" s="202"/>
      <c r="S1177" s="198"/>
      <c r="T1177" s="1051"/>
      <c r="U1177" s="211"/>
      <c r="V1177" s="210"/>
      <c r="W1177" s="180"/>
      <c r="X1177" s="179"/>
      <c r="Y1177" s="1055"/>
      <c r="Z1177" s="1053"/>
      <c r="AA1177" s="198"/>
      <c r="AB1177" s="204"/>
      <c r="AC1177" s="203"/>
      <c r="AD1177" s="1048"/>
      <c r="AE1177" s="1042"/>
      <c r="AF1177" s="369"/>
    </row>
    <row r="1178" spans="1:32">
      <c r="A1178" s="203"/>
      <c r="B1178" s="202"/>
      <c r="C1178" s="212"/>
      <c r="D1178" s="198"/>
      <c r="E1178" s="253"/>
      <c r="F1178" s="1227"/>
      <c r="G1178" s="198"/>
      <c r="H1178" s="198"/>
      <c r="I1178" s="1231"/>
      <c r="J1178" s="1215"/>
      <c r="K1178" s="1219"/>
      <c r="L1178" s="881"/>
      <c r="M1178" s="1074"/>
      <c r="N1178" s="1055" t="s">
        <v>192</v>
      </c>
      <c r="O1178" s="291" t="s">
        <v>62</v>
      </c>
      <c r="P1178" s="1117">
        <v>1</v>
      </c>
      <c r="Q1178" s="1112">
        <v>65.27</v>
      </c>
      <c r="R1178" s="202"/>
      <c r="S1178" s="198"/>
      <c r="T1178" s="1051"/>
      <c r="U1178" s="211"/>
      <c r="V1178" s="210"/>
      <c r="W1178" s="180"/>
      <c r="X1178" s="179"/>
      <c r="Y1178" s="1055"/>
      <c r="Z1178" s="1053"/>
      <c r="AA1178" s="198"/>
      <c r="AB1178" s="204"/>
      <c r="AC1178" s="203"/>
      <c r="AD1178" s="1048"/>
      <c r="AE1178" s="1042"/>
      <c r="AF1178" s="369"/>
    </row>
    <row r="1179" spans="1:32">
      <c r="A1179" s="203"/>
      <c r="B1179" s="202"/>
      <c r="C1179" s="212"/>
      <c r="D1179" s="198"/>
      <c r="E1179" s="253"/>
      <c r="F1179" s="1227"/>
      <c r="G1179" s="198"/>
      <c r="H1179" s="198"/>
      <c r="I1179" s="1231"/>
      <c r="J1179" s="1215"/>
      <c r="K1179" s="1219"/>
      <c r="L1179" s="881"/>
      <c r="M1179" s="1074"/>
      <c r="N1179" s="1055" t="s">
        <v>190</v>
      </c>
      <c r="O1179" s="291" t="s">
        <v>1231</v>
      </c>
      <c r="P1179" s="1117">
        <v>1</v>
      </c>
      <c r="Q1179" s="1112">
        <v>33</v>
      </c>
      <c r="R1179" s="202"/>
      <c r="S1179" s="198"/>
      <c r="T1179" s="1051"/>
      <c r="U1179" s="211"/>
      <c r="V1179" s="210"/>
      <c r="W1179" s="180"/>
      <c r="X1179" s="179"/>
      <c r="Y1179" s="1055"/>
      <c r="Z1179" s="1053"/>
      <c r="AA1179" s="198"/>
      <c r="AB1179" s="204"/>
      <c r="AC1179" s="203"/>
      <c r="AD1179" s="1048"/>
      <c r="AE1179" s="1042"/>
      <c r="AF1179" s="369"/>
    </row>
    <row r="1180" spans="1:32">
      <c r="A1180" s="203"/>
      <c r="B1180" s="202"/>
      <c r="C1180" s="212"/>
      <c r="D1180" s="198"/>
      <c r="E1180" s="253"/>
      <c r="F1180" s="1227"/>
      <c r="G1180" s="198"/>
      <c r="H1180" s="198"/>
      <c r="I1180" s="1231"/>
      <c r="J1180" s="1215"/>
      <c r="K1180" s="1219"/>
      <c r="L1180" s="881"/>
      <c r="M1180" s="1074"/>
      <c r="N1180" s="1055" t="s">
        <v>341</v>
      </c>
      <c r="O1180" s="291" t="s">
        <v>17</v>
      </c>
      <c r="P1180" s="1117">
        <v>4</v>
      </c>
      <c r="Q1180" s="1112"/>
      <c r="R1180" s="202"/>
      <c r="S1180" s="198"/>
      <c r="T1180" s="1051"/>
      <c r="U1180" s="211"/>
      <c r="V1180" s="210"/>
      <c r="W1180" s="180"/>
      <c r="X1180" s="179"/>
      <c r="Y1180" s="1055"/>
      <c r="Z1180" s="1053"/>
      <c r="AA1180" s="198"/>
      <c r="AB1180" s="204"/>
      <c r="AC1180" s="203"/>
      <c r="AD1180" s="1048"/>
      <c r="AE1180" s="1042"/>
      <c r="AF1180" s="369"/>
    </row>
    <row r="1181" spans="1:32">
      <c r="A1181" s="203"/>
      <c r="B1181" s="342"/>
      <c r="C1181" s="351"/>
      <c r="D1181" s="198"/>
      <c r="E1181" s="253"/>
      <c r="F1181" s="1227"/>
      <c r="G1181" s="198"/>
      <c r="H1181" s="201"/>
      <c r="I1181" s="1231"/>
      <c r="J1181" s="1215"/>
      <c r="K1181" s="1219"/>
      <c r="L1181" s="881"/>
      <c r="M1181" s="1074"/>
      <c r="N1181" s="1055" t="s">
        <v>340</v>
      </c>
      <c r="O1181" s="291" t="s">
        <v>11</v>
      </c>
      <c r="P1181" s="1117">
        <v>3</v>
      </c>
      <c r="Q1181" s="1112"/>
      <c r="R1181" s="202"/>
      <c r="S1181" s="198"/>
      <c r="T1181" s="1051"/>
      <c r="U1181" s="211"/>
      <c r="V1181" s="210"/>
      <c r="W1181" s="1055"/>
      <c r="X1181" s="1051"/>
      <c r="Y1181" s="1055"/>
      <c r="Z1181" s="1053"/>
      <c r="AA1181" s="198"/>
      <c r="AB1181" s="197"/>
      <c r="AC1181" s="1051"/>
      <c r="AD1181" s="1048"/>
      <c r="AE1181" s="1042"/>
      <c r="AF1181" s="369"/>
    </row>
    <row r="1182" spans="1:32">
      <c r="A1182" s="192"/>
      <c r="B1182" s="341"/>
      <c r="C1182" s="350"/>
      <c r="D1182" s="187"/>
      <c r="E1182" s="194"/>
      <c r="F1182" s="1228"/>
      <c r="G1182" s="187"/>
      <c r="H1182" s="190"/>
      <c r="I1182" s="1238"/>
      <c r="J1182" s="1216"/>
      <c r="K1182" s="1220"/>
      <c r="L1182" s="153"/>
      <c r="M1182" s="1075"/>
      <c r="N1182" s="1056" t="s">
        <v>339</v>
      </c>
      <c r="O1182" s="244" t="s">
        <v>180</v>
      </c>
      <c r="P1182" s="1118"/>
      <c r="Q1182" s="1113" t="s">
        <v>1892</v>
      </c>
      <c r="R1182" s="191"/>
      <c r="S1182" s="187"/>
      <c r="T1182" s="1052"/>
      <c r="U1182" s="243"/>
      <c r="V1182" s="242"/>
      <c r="W1182" s="1056"/>
      <c r="X1182" s="1052"/>
      <c r="Y1182" s="1056"/>
      <c r="Z1182" s="1054"/>
      <c r="AA1182" s="187"/>
      <c r="AB1182" s="186"/>
      <c r="AC1182" s="1052"/>
      <c r="AD1182" s="1049"/>
      <c r="AE1182" s="1043"/>
      <c r="AF1182" s="374"/>
    </row>
    <row r="1183" spans="1:32" ht="27.6">
      <c r="A1183" s="228">
        <v>96</v>
      </c>
      <c r="B1183" s="222" t="s">
        <v>25</v>
      </c>
      <c r="C1183" s="318" t="s">
        <v>1336</v>
      </c>
      <c r="D1183" s="218"/>
      <c r="E1183" s="226"/>
      <c r="F1183" s="1229" t="s">
        <v>1363</v>
      </c>
      <c r="G1183" s="225" t="s">
        <v>25</v>
      </c>
      <c r="H1183" s="217" t="s">
        <v>42</v>
      </c>
      <c r="I1183" s="1230">
        <v>207</v>
      </c>
      <c r="J1183" s="1215" t="s">
        <v>41</v>
      </c>
      <c r="K1183" s="1218" t="s">
        <v>1362</v>
      </c>
      <c r="L1183" s="881"/>
      <c r="M1183" s="1074"/>
      <c r="N1183" s="337" t="s">
        <v>25</v>
      </c>
      <c r="O1183" s="1188" t="s">
        <v>26</v>
      </c>
      <c r="P1183" s="1116">
        <v>1</v>
      </c>
      <c r="Q1183" s="969">
        <v>126</v>
      </c>
      <c r="R1183" s="222" t="s">
        <v>25</v>
      </c>
      <c r="S1183" s="226" t="s">
        <v>24</v>
      </c>
      <c r="T1183" s="1058">
        <v>1</v>
      </c>
      <c r="U1183" s="1059">
        <v>1</v>
      </c>
      <c r="V1183" s="386" t="s">
        <v>61</v>
      </c>
      <c r="W1183" s="385">
        <v>4</v>
      </c>
      <c r="X1183" s="385"/>
      <c r="Y1183" s="385"/>
      <c r="Z1183" s="359">
        <f>SUM(W1183:Y1183)</f>
        <v>4</v>
      </c>
      <c r="AA1183" s="218"/>
      <c r="AB1183" s="217"/>
      <c r="AC1183" s="216"/>
      <c r="AD1183" s="216"/>
      <c r="AE1183" s="216"/>
      <c r="AF1183" s="373"/>
    </row>
    <row r="1184" spans="1:32">
      <c r="A1184" s="203"/>
      <c r="B1184" s="202" t="s">
        <v>16</v>
      </c>
      <c r="C1184" s="215" t="s">
        <v>1333</v>
      </c>
      <c r="D1184" s="198"/>
      <c r="E1184" s="197"/>
      <c r="F1184" s="1227"/>
      <c r="G1184" s="198" t="s">
        <v>16</v>
      </c>
      <c r="H1184" s="198" t="s">
        <v>22</v>
      </c>
      <c r="I1184" s="1231"/>
      <c r="J1184" s="1215"/>
      <c r="K1184" s="1219"/>
      <c r="L1184" s="881"/>
      <c r="M1184" s="1074"/>
      <c r="N1184" s="337" t="s">
        <v>16</v>
      </c>
      <c r="O1184" s="277" t="s">
        <v>21</v>
      </c>
      <c r="P1184" s="1117">
        <v>1</v>
      </c>
      <c r="Q1184" s="969">
        <v>12</v>
      </c>
      <c r="R1184" s="202"/>
      <c r="S1184" s="198"/>
      <c r="T1184" s="1051"/>
      <c r="U1184" s="1055"/>
      <c r="V1184" s="210"/>
      <c r="W1184" s="1055"/>
      <c r="X1184" s="1051"/>
      <c r="Y1184" s="355"/>
      <c r="Z1184" s="1053"/>
      <c r="AA1184" s="198"/>
      <c r="AB1184" s="204"/>
      <c r="AC1184" s="203"/>
      <c r="AD1184" s="203"/>
      <c r="AE1184" s="203"/>
      <c r="AF1184" s="369"/>
    </row>
    <row r="1185" spans="1:32">
      <c r="A1185" s="203"/>
      <c r="B1185" s="202" t="s">
        <v>18</v>
      </c>
      <c r="C1185" s="212" t="s">
        <v>63</v>
      </c>
      <c r="D1185" s="198"/>
      <c r="E1185" s="198"/>
      <c r="F1185" s="1227"/>
      <c r="G1185" s="198" t="s">
        <v>18</v>
      </c>
      <c r="H1185" s="198" t="s">
        <v>19</v>
      </c>
      <c r="I1185" s="1231"/>
      <c r="J1185" s="1215"/>
      <c r="K1185" s="1219"/>
      <c r="L1185" s="881"/>
      <c r="M1185" s="1074"/>
      <c r="N1185" s="337" t="s">
        <v>18</v>
      </c>
      <c r="O1185" s="277" t="s">
        <v>1115</v>
      </c>
      <c r="P1185" s="1117">
        <v>1</v>
      </c>
      <c r="Q1185" s="969">
        <v>3</v>
      </c>
      <c r="R1185" s="202" t="s">
        <v>16</v>
      </c>
      <c r="S1185" s="198" t="s">
        <v>15</v>
      </c>
      <c r="T1185" s="1051">
        <v>1</v>
      </c>
      <c r="U1185" s="211">
        <v>1</v>
      </c>
      <c r="V1185" s="384" t="s">
        <v>14</v>
      </c>
      <c r="W1185" s="383">
        <v>3</v>
      </c>
      <c r="X1185" s="383">
        <v>3</v>
      </c>
      <c r="Y1185" s="383"/>
      <c r="Z1185" s="1053">
        <f>SUM(W1185:Y1185)</f>
        <v>6</v>
      </c>
      <c r="AA1185" s="198"/>
      <c r="AB1185" s="204"/>
      <c r="AC1185" s="203"/>
      <c r="AD1185" s="203"/>
      <c r="AE1185" s="203"/>
      <c r="AF1185" s="369"/>
    </row>
    <row r="1186" spans="1:32" ht="41.4">
      <c r="A1186" s="203"/>
      <c r="B1186" s="206" t="s">
        <v>12</v>
      </c>
      <c r="C1186" s="205" t="s">
        <v>1163</v>
      </c>
      <c r="D1186" s="198"/>
      <c r="E1186" s="204"/>
      <c r="F1186" s="1227"/>
      <c r="G1186" s="198"/>
      <c r="H1186" s="201"/>
      <c r="I1186" s="1231"/>
      <c r="J1186" s="1215"/>
      <c r="K1186" s="1219"/>
      <c r="L1186" s="881"/>
      <c r="M1186" s="1074"/>
      <c r="N1186" s="337" t="s">
        <v>12</v>
      </c>
      <c r="O1186" s="277" t="s">
        <v>17</v>
      </c>
      <c r="P1186" s="1117">
        <v>1</v>
      </c>
      <c r="Q1186" s="337"/>
      <c r="R1186" s="202"/>
      <c r="S1186" s="198"/>
      <c r="T1186" s="200"/>
      <c r="U1186" s="211"/>
      <c r="V1186" s="361"/>
      <c r="W1186" s="360"/>
      <c r="X1186" s="360"/>
      <c r="Y1186" s="360"/>
      <c r="Z1186" s="1053"/>
      <c r="AA1186" s="198"/>
      <c r="AB1186" s="204"/>
      <c r="AC1186" s="203"/>
      <c r="AD1186" s="203"/>
      <c r="AE1186" s="203"/>
      <c r="AF1186" s="369"/>
    </row>
    <row r="1187" spans="1:32">
      <c r="A1187" s="203"/>
      <c r="B1187" s="206" t="s">
        <v>8</v>
      </c>
      <c r="C1187" s="340" t="s">
        <v>1331</v>
      </c>
      <c r="D1187" s="198"/>
      <c r="E1187" s="204"/>
      <c r="F1187" s="1227"/>
      <c r="G1187" s="198"/>
      <c r="H1187" s="201"/>
      <c r="I1187" s="1231"/>
      <c r="J1187" s="1215"/>
      <c r="K1187" s="1219"/>
      <c r="L1187" s="881"/>
      <c r="M1187" s="1074"/>
      <c r="N1187" s="337" t="s">
        <v>8</v>
      </c>
      <c r="O1187" s="277" t="s">
        <v>11</v>
      </c>
      <c r="P1187" s="1117">
        <v>1</v>
      </c>
      <c r="Q1187" s="337"/>
      <c r="R1187" s="202"/>
      <c r="S1187" s="198"/>
      <c r="T1187" s="200"/>
      <c r="U1187" s="211"/>
      <c r="V1187" s="361"/>
      <c r="W1187" s="360"/>
      <c r="X1187" s="360"/>
      <c r="Y1187" s="360"/>
      <c r="Z1187" s="1053"/>
      <c r="AA1187" s="198"/>
      <c r="AB1187" s="204"/>
      <c r="AC1187" s="203"/>
      <c r="AD1187" s="203"/>
      <c r="AE1187" s="203"/>
      <c r="AF1187" s="369"/>
    </row>
    <row r="1188" spans="1:32">
      <c r="A1188" s="203"/>
      <c r="B1188" s="206"/>
      <c r="C1188" s="205"/>
      <c r="D1188" s="198"/>
      <c r="E1188" s="204"/>
      <c r="F1188" s="1227"/>
      <c r="G1188" s="198"/>
      <c r="H1188" s="201"/>
      <c r="I1188" s="1231"/>
      <c r="J1188" s="1215"/>
      <c r="K1188" s="1219"/>
      <c r="L1188" s="881"/>
      <c r="M1188" s="1074"/>
      <c r="N1188" s="337" t="s">
        <v>57</v>
      </c>
      <c r="O1188" s="277" t="s">
        <v>180</v>
      </c>
      <c r="P1188" s="1117"/>
      <c r="Q1188" s="337" t="s">
        <v>1361</v>
      </c>
      <c r="R1188" s="202"/>
      <c r="S1188" s="198"/>
      <c r="T1188" s="200"/>
      <c r="U1188" s="211"/>
      <c r="V1188" s="361"/>
      <c r="W1188" s="360"/>
      <c r="X1188" s="360"/>
      <c r="Y1188" s="360"/>
      <c r="Z1188" s="1053"/>
      <c r="AA1188" s="198"/>
      <c r="AB1188" s="204"/>
      <c r="AC1188" s="203"/>
      <c r="AD1188" s="203"/>
      <c r="AE1188" s="203"/>
      <c r="AF1188" s="369"/>
    </row>
    <row r="1189" spans="1:32">
      <c r="A1189" s="192"/>
      <c r="B1189" s="341"/>
      <c r="C1189" s="350"/>
      <c r="D1189" s="187"/>
      <c r="E1189" s="244"/>
      <c r="F1189" s="1228"/>
      <c r="G1189" s="187"/>
      <c r="H1189" s="190"/>
      <c r="I1189" s="1238"/>
      <c r="J1189" s="1216"/>
      <c r="K1189" s="1220"/>
      <c r="L1189" s="881"/>
      <c r="M1189" s="1074"/>
      <c r="N1189" s="1056"/>
      <c r="O1189" s="1175"/>
      <c r="P1189" s="1118"/>
      <c r="Q1189" s="337"/>
      <c r="R1189" s="191"/>
      <c r="S1189" s="187"/>
      <c r="T1189" s="230"/>
      <c r="U1189" s="243"/>
      <c r="V1189" s="382"/>
      <c r="W1189" s="381"/>
      <c r="X1189" s="381"/>
      <c r="Y1189" s="381"/>
      <c r="Z1189" s="1054"/>
      <c r="AA1189" s="187"/>
      <c r="AB1189" s="193"/>
      <c r="AC1189" s="192"/>
      <c r="AD1189" s="192"/>
      <c r="AE1189" s="192"/>
      <c r="AF1189" s="374"/>
    </row>
    <row r="1190" spans="1:32" ht="27.6">
      <c r="A1190" s="228">
        <v>97</v>
      </c>
      <c r="B1190" s="222" t="s">
        <v>25</v>
      </c>
      <c r="C1190" s="318" t="s">
        <v>1360</v>
      </c>
      <c r="D1190" s="218"/>
      <c r="E1190" s="226"/>
      <c r="F1190" s="1229" t="s">
        <v>1359</v>
      </c>
      <c r="G1190" s="225" t="s">
        <v>25</v>
      </c>
      <c r="H1190" s="217" t="s">
        <v>42</v>
      </c>
      <c r="I1190" s="1230">
        <v>619</v>
      </c>
      <c r="J1190" s="1239" t="s">
        <v>28</v>
      </c>
      <c r="K1190" s="1218" t="s">
        <v>1358</v>
      </c>
      <c r="L1190" s="1072"/>
      <c r="M1190" s="1073"/>
      <c r="N1190" s="337" t="s">
        <v>25</v>
      </c>
      <c r="O1190" s="1169" t="s">
        <v>26</v>
      </c>
      <c r="P1190" s="1116">
        <v>1</v>
      </c>
      <c r="Q1190" s="1121">
        <v>476.2</v>
      </c>
      <c r="R1190" s="222" t="s">
        <v>25</v>
      </c>
      <c r="S1190" s="226" t="s">
        <v>24</v>
      </c>
      <c r="T1190" s="380"/>
      <c r="U1190" s="1059"/>
      <c r="V1190" s="364"/>
      <c r="W1190" s="363"/>
      <c r="X1190" s="363"/>
      <c r="Y1190" s="363"/>
      <c r="Z1190" s="1053"/>
      <c r="AA1190" s="218"/>
      <c r="AB1190" s="217"/>
      <c r="AC1190" s="216"/>
      <c r="AD1190" s="216"/>
      <c r="AE1190" s="216"/>
      <c r="AF1190" s="373"/>
    </row>
    <row r="1191" spans="1:32" ht="27.6">
      <c r="A1191" s="203"/>
      <c r="B1191" s="202" t="s">
        <v>16</v>
      </c>
      <c r="C1191" s="215" t="s">
        <v>412</v>
      </c>
      <c r="D1191" s="198"/>
      <c r="E1191" s="197"/>
      <c r="F1191" s="1227"/>
      <c r="G1191" s="198" t="s">
        <v>16</v>
      </c>
      <c r="H1191" s="198" t="s">
        <v>22</v>
      </c>
      <c r="I1191" s="1231"/>
      <c r="J1191" s="1215"/>
      <c r="K1191" s="1219"/>
      <c r="L1191" s="881"/>
      <c r="M1191" s="1074"/>
      <c r="N1191" s="337" t="s">
        <v>16</v>
      </c>
      <c r="O1191" s="291" t="s">
        <v>1357</v>
      </c>
      <c r="P1191" s="1117">
        <v>1</v>
      </c>
      <c r="Q1191" s="1112">
        <v>62.7</v>
      </c>
      <c r="R1191" s="202"/>
      <c r="S1191" s="198"/>
      <c r="T1191" s="1051"/>
      <c r="U1191" s="1055"/>
      <c r="V1191" s="361"/>
      <c r="W1191" s="360"/>
      <c r="X1191" s="360"/>
      <c r="Y1191" s="360"/>
      <c r="Z1191" s="1053"/>
      <c r="AA1191" s="198"/>
      <c r="AB1191" s="204"/>
      <c r="AC1191" s="203"/>
      <c r="AD1191" s="203"/>
      <c r="AE1191" s="203"/>
      <c r="AF1191" s="369"/>
    </row>
    <row r="1192" spans="1:32">
      <c r="A1192" s="203"/>
      <c r="B1192" s="202" t="s">
        <v>18</v>
      </c>
      <c r="C1192" s="212" t="s">
        <v>411</v>
      </c>
      <c r="D1192" s="198"/>
      <c r="E1192" s="198"/>
      <c r="F1192" s="1227"/>
      <c r="G1192" s="198" t="s">
        <v>18</v>
      </c>
      <c r="H1192" s="198" t="s">
        <v>19</v>
      </c>
      <c r="I1192" s="1231"/>
      <c r="J1192" s="1215"/>
      <c r="K1192" s="1219"/>
      <c r="L1192" s="881"/>
      <c r="M1192" s="1074"/>
      <c r="N1192" s="337" t="s">
        <v>18</v>
      </c>
      <c r="O1192" s="291" t="s">
        <v>402</v>
      </c>
      <c r="P1192" s="1117">
        <v>1</v>
      </c>
      <c r="Q1192" s="1117">
        <v>44.25</v>
      </c>
      <c r="R1192" s="343" t="s">
        <v>16</v>
      </c>
      <c r="S1192" s="343" t="s">
        <v>15</v>
      </c>
      <c r="T1192" s="200">
        <v>3</v>
      </c>
      <c r="U1192" s="211">
        <v>1</v>
      </c>
      <c r="V1192" s="371" t="s">
        <v>14</v>
      </c>
      <c r="W1192" s="1055"/>
      <c r="X1192" s="1051">
        <v>2</v>
      </c>
      <c r="Y1192" s="355"/>
      <c r="Z1192" s="1053">
        <f>SUM(W1192:Y1192)</f>
        <v>2</v>
      </c>
      <c r="AA1192" s="198"/>
      <c r="AB1192" s="204"/>
      <c r="AC1192" s="203"/>
      <c r="AD1192" s="203"/>
      <c r="AE1192" s="203"/>
      <c r="AF1192" s="369"/>
    </row>
    <row r="1193" spans="1:32" ht="41.4">
      <c r="A1193" s="203"/>
      <c r="B1193" s="206" t="s">
        <v>12</v>
      </c>
      <c r="C1193" s="205" t="s">
        <v>1356</v>
      </c>
      <c r="D1193" s="198"/>
      <c r="E1193" s="198"/>
      <c r="F1193" s="1227"/>
      <c r="G1193" s="198"/>
      <c r="H1193" s="198"/>
      <c r="I1193" s="1231"/>
      <c r="J1193" s="1215"/>
      <c r="K1193" s="1219"/>
      <c r="L1193" s="881"/>
      <c r="M1193" s="1074"/>
      <c r="N1193" s="337" t="s">
        <v>12</v>
      </c>
      <c r="O1193" s="291" t="s">
        <v>748</v>
      </c>
      <c r="P1193" s="1117">
        <v>1</v>
      </c>
      <c r="Q1193" s="1117"/>
      <c r="R1193" s="343"/>
      <c r="S1193" s="343"/>
      <c r="T1193" s="200"/>
      <c r="U1193" s="211">
        <v>2</v>
      </c>
      <c r="V1193" s="371" t="s">
        <v>145</v>
      </c>
      <c r="W1193" s="1055">
        <v>3</v>
      </c>
      <c r="X1193" s="1051"/>
      <c r="Y1193" s="355"/>
      <c r="Z1193" s="1053">
        <f>SUM(W1193:Y1193)</f>
        <v>3</v>
      </c>
      <c r="AA1193" s="198"/>
      <c r="AB1193" s="204"/>
      <c r="AC1193" s="203"/>
      <c r="AD1193" s="203"/>
      <c r="AE1193" s="203"/>
      <c r="AF1193" s="369"/>
    </row>
    <row r="1194" spans="1:32">
      <c r="A1194" s="203"/>
      <c r="B1194" s="202" t="s">
        <v>8</v>
      </c>
      <c r="C1194" s="255" t="s">
        <v>409</v>
      </c>
      <c r="D1194" s="198"/>
      <c r="E1194" s="198"/>
      <c r="F1194" s="1227"/>
      <c r="G1194" s="198"/>
      <c r="H1194" s="198"/>
      <c r="I1194" s="1231"/>
      <c r="J1194" s="1215"/>
      <c r="K1194" s="1219"/>
      <c r="L1194" s="881"/>
      <c r="M1194" s="1074"/>
      <c r="N1194" s="337" t="s">
        <v>8</v>
      </c>
      <c r="O1194" s="291" t="s">
        <v>11</v>
      </c>
      <c r="P1194" s="1117">
        <v>1</v>
      </c>
      <c r="Q1194" s="1117"/>
      <c r="R1194" s="343"/>
      <c r="S1194" s="343"/>
      <c r="T1194" s="200"/>
      <c r="U1194" s="211">
        <v>3</v>
      </c>
      <c r="V1194" s="371" t="s">
        <v>10</v>
      </c>
      <c r="W1194" s="1055">
        <v>3</v>
      </c>
      <c r="X1194" s="1051"/>
      <c r="Y1194" s="355"/>
      <c r="Z1194" s="1053">
        <f>SUM(W1194:Y1194)</f>
        <v>3</v>
      </c>
      <c r="AA1194" s="198"/>
      <c r="AB1194" s="204"/>
      <c r="AC1194" s="203"/>
      <c r="AD1194" s="203"/>
      <c r="AE1194" s="203"/>
      <c r="AF1194" s="369"/>
    </row>
    <row r="1195" spans="1:32">
      <c r="A1195" s="203"/>
      <c r="B1195" s="202"/>
      <c r="C1195" s="255"/>
      <c r="D1195" s="198"/>
      <c r="E1195" s="198"/>
      <c r="F1195" s="1227"/>
      <c r="G1195" s="198"/>
      <c r="H1195" s="198"/>
      <c r="I1195" s="1231"/>
      <c r="J1195" s="1215"/>
      <c r="K1195" s="1219"/>
      <c r="L1195" s="881"/>
      <c r="M1195" s="1074"/>
      <c r="N1195" s="337" t="s">
        <v>57</v>
      </c>
      <c r="O1195" s="291" t="s">
        <v>457</v>
      </c>
      <c r="P1195" s="1117"/>
      <c r="Q1195" s="1117">
        <v>18.5</v>
      </c>
      <c r="R1195" s="343"/>
      <c r="S1195" s="343"/>
      <c r="T1195" s="200"/>
      <c r="U1195" s="211"/>
      <c r="V1195" s="370"/>
      <c r="W1195" s="1055"/>
      <c r="X1195" s="1051"/>
      <c r="Y1195" s="355"/>
      <c r="Z1195" s="1053"/>
      <c r="AA1195" s="198"/>
      <c r="AB1195" s="204"/>
      <c r="AC1195" s="203"/>
      <c r="AD1195" s="203"/>
      <c r="AE1195" s="203"/>
      <c r="AF1195" s="369"/>
    </row>
    <row r="1196" spans="1:32" ht="27.6">
      <c r="A1196" s="203"/>
      <c r="B1196" s="202"/>
      <c r="C1196" s="255"/>
      <c r="D1196" s="198"/>
      <c r="E1196" s="198"/>
      <c r="F1196" s="1227"/>
      <c r="G1196" s="198"/>
      <c r="H1196" s="198"/>
      <c r="I1196" s="1231"/>
      <c r="J1196" s="1215"/>
      <c r="K1196" s="1219"/>
      <c r="L1196" s="881"/>
      <c r="M1196" s="1074"/>
      <c r="N1196" s="337" t="s">
        <v>55</v>
      </c>
      <c r="O1196" s="291" t="s">
        <v>1158</v>
      </c>
      <c r="P1196" s="1117">
        <v>1</v>
      </c>
      <c r="Q1196" s="1117">
        <v>8</v>
      </c>
      <c r="R1196" s="343"/>
      <c r="S1196" s="343"/>
      <c r="T1196" s="200"/>
      <c r="U1196" s="211"/>
      <c r="V1196" s="370"/>
      <c r="W1196" s="1055"/>
      <c r="X1196" s="1051"/>
      <c r="Y1196" s="355"/>
      <c r="Z1196" s="1053"/>
      <c r="AA1196" s="198"/>
      <c r="AB1196" s="204"/>
      <c r="AC1196" s="203"/>
      <c r="AD1196" s="203"/>
      <c r="AE1196" s="203"/>
      <c r="AF1196" s="369"/>
    </row>
    <row r="1197" spans="1:32">
      <c r="A1197" s="203"/>
      <c r="B1197" s="202"/>
      <c r="C1197" s="255"/>
      <c r="D1197" s="198"/>
      <c r="E1197" s="198"/>
      <c r="F1197" s="1227"/>
      <c r="G1197" s="198"/>
      <c r="H1197" s="198"/>
      <c r="I1197" s="1231"/>
      <c r="J1197" s="1215"/>
      <c r="K1197" s="1219"/>
      <c r="L1197" s="881"/>
      <c r="M1197" s="1074"/>
      <c r="N1197" s="337" t="s">
        <v>53</v>
      </c>
      <c r="O1197" s="291" t="s">
        <v>1355</v>
      </c>
      <c r="P1197" s="1117">
        <v>1</v>
      </c>
      <c r="Q1197" s="1117">
        <v>64.75</v>
      </c>
      <c r="R1197" s="343"/>
      <c r="S1197" s="343"/>
      <c r="T1197" s="200"/>
      <c r="U1197" s="211"/>
      <c r="V1197" s="370"/>
      <c r="W1197" s="1055"/>
      <c r="X1197" s="1051"/>
      <c r="Y1197" s="355"/>
      <c r="Z1197" s="1053"/>
      <c r="AA1197" s="198"/>
      <c r="AB1197" s="204"/>
      <c r="AC1197" s="203"/>
      <c r="AD1197" s="203"/>
      <c r="AE1197" s="203"/>
      <c r="AF1197" s="369"/>
    </row>
    <row r="1198" spans="1:32" ht="27.6">
      <c r="A1198" s="203"/>
      <c r="B1198" s="342"/>
      <c r="C1198" s="351"/>
      <c r="D1198" s="198"/>
      <c r="E1198" s="204"/>
      <c r="F1198" s="1227"/>
      <c r="G1198" s="198"/>
      <c r="H1198" s="201"/>
      <c r="I1198" s="1231"/>
      <c r="J1198" s="1215"/>
      <c r="K1198" s="1219"/>
      <c r="L1198" s="881"/>
      <c r="M1198" s="1074"/>
      <c r="N1198" s="337" t="s">
        <v>159</v>
      </c>
      <c r="O1198" s="291" t="s">
        <v>1354</v>
      </c>
      <c r="P1198" s="1117"/>
      <c r="Q1198" s="1112">
        <v>55.56</v>
      </c>
      <c r="R1198" s="202"/>
      <c r="S1198" s="198"/>
      <c r="T1198" s="200"/>
      <c r="U1198" s="1055"/>
      <c r="V1198" s="210"/>
      <c r="W1198" s="1055"/>
      <c r="X1198" s="1051"/>
      <c r="Y1198" s="355"/>
      <c r="Z1198" s="1053"/>
      <c r="AA1198" s="198"/>
      <c r="AB1198" s="197"/>
      <c r="AC1198" s="1051"/>
      <c r="AD1198" s="203"/>
      <c r="AE1198" s="203"/>
      <c r="AF1198" s="369"/>
    </row>
    <row r="1199" spans="1:32">
      <c r="A1199" s="192"/>
      <c r="B1199" s="341"/>
      <c r="C1199" s="350"/>
      <c r="D1199" s="187"/>
      <c r="E1199" s="194"/>
      <c r="F1199" s="1228"/>
      <c r="G1199" s="187"/>
      <c r="H1199" s="190"/>
      <c r="I1199" s="1238"/>
      <c r="J1199" s="1216"/>
      <c r="K1199" s="1220"/>
      <c r="L1199" s="153"/>
      <c r="M1199" s="1075"/>
      <c r="N1199" s="1056" t="s">
        <v>177</v>
      </c>
      <c r="O1199" s="244" t="s">
        <v>1353</v>
      </c>
      <c r="P1199" s="1118">
        <v>1</v>
      </c>
      <c r="Q1199" s="1113">
        <v>64.849999999999994</v>
      </c>
      <c r="R1199" s="191"/>
      <c r="S1199" s="187"/>
      <c r="T1199" s="230"/>
      <c r="U1199" s="1056"/>
      <c r="V1199" s="242"/>
      <c r="W1199" s="1056"/>
      <c r="X1199" s="1052"/>
      <c r="Y1199" s="1056"/>
      <c r="Z1199" s="1054"/>
      <c r="AA1199" s="187"/>
      <c r="AB1199" s="186"/>
      <c r="AC1199" s="1052"/>
      <c r="AD1199" s="192"/>
      <c r="AE1199" s="192"/>
      <c r="AF1199" s="374"/>
    </row>
    <row r="1200" spans="1:32" ht="27.6">
      <c r="A1200" s="228">
        <v>98</v>
      </c>
      <c r="B1200" s="222" t="s">
        <v>25</v>
      </c>
      <c r="C1200" s="318" t="s">
        <v>1352</v>
      </c>
      <c r="D1200" s="218"/>
      <c r="E1200" s="226"/>
      <c r="F1200" s="1229" t="s">
        <v>1351</v>
      </c>
      <c r="G1200" s="225" t="s">
        <v>25</v>
      </c>
      <c r="H1200" s="217" t="s">
        <v>42</v>
      </c>
      <c r="I1200" s="1230">
        <v>510</v>
      </c>
      <c r="J1200" s="1215" t="s">
        <v>41</v>
      </c>
      <c r="K1200" s="1218" t="s">
        <v>1350</v>
      </c>
      <c r="L1200" s="881"/>
      <c r="M1200" s="1074"/>
      <c r="N1200" s="1059" t="s">
        <v>25</v>
      </c>
      <c r="O1200" s="1169" t="s">
        <v>26</v>
      </c>
      <c r="P1200" s="1116">
        <v>1</v>
      </c>
      <c r="Q1200" s="1116">
        <v>97.26</v>
      </c>
      <c r="R1200" s="222" t="s">
        <v>25</v>
      </c>
      <c r="S1200" s="226" t="s">
        <v>24</v>
      </c>
      <c r="T1200" s="380">
        <v>1</v>
      </c>
      <c r="U1200" s="1058">
        <v>1</v>
      </c>
      <c r="V1200" s="379" t="s">
        <v>61</v>
      </c>
      <c r="W1200" s="1058">
        <v>3</v>
      </c>
      <c r="X1200" s="1058">
        <v>3</v>
      </c>
      <c r="Y1200" s="1058"/>
      <c r="Z1200" s="1058">
        <f>SUM(W1200:Y1200)</f>
        <v>6</v>
      </c>
      <c r="AA1200" s="218"/>
      <c r="AB1200" s="217"/>
      <c r="AC1200" s="216"/>
      <c r="AD1200" s="216"/>
      <c r="AE1200" s="216"/>
      <c r="AF1200" s="373"/>
    </row>
    <row r="1201" spans="1:32">
      <c r="A1201" s="203"/>
      <c r="B1201" s="202" t="s">
        <v>16</v>
      </c>
      <c r="C1201" s="215" t="s">
        <v>1349</v>
      </c>
      <c r="D1201" s="198"/>
      <c r="E1201" s="197"/>
      <c r="F1201" s="1227"/>
      <c r="G1201" s="198" t="s">
        <v>16</v>
      </c>
      <c r="H1201" s="198" t="s">
        <v>22</v>
      </c>
      <c r="I1201" s="1231"/>
      <c r="J1201" s="1215"/>
      <c r="K1201" s="1219"/>
      <c r="L1201" s="881"/>
      <c r="M1201" s="1074"/>
      <c r="N1201" s="1055" t="s">
        <v>16</v>
      </c>
      <c r="O1201" s="291" t="s">
        <v>21</v>
      </c>
      <c r="P1201" s="1117">
        <v>3</v>
      </c>
      <c r="Q1201" s="1117">
        <v>15.68</v>
      </c>
      <c r="R1201" s="202"/>
      <c r="S1201" s="198"/>
      <c r="T1201" s="236"/>
      <c r="U1201" s="1051"/>
      <c r="V1201" s="378"/>
      <c r="W1201" s="1051"/>
      <c r="X1201" s="1051"/>
      <c r="Y1201" s="1051"/>
      <c r="Z1201" s="1051"/>
      <c r="AA1201" s="198"/>
      <c r="AB1201" s="204"/>
      <c r="AC1201" s="203"/>
      <c r="AD1201" s="203"/>
      <c r="AE1201" s="203"/>
      <c r="AF1201" s="369"/>
    </row>
    <row r="1202" spans="1:32" ht="27.6">
      <c r="A1202" s="203"/>
      <c r="B1202" s="202" t="s">
        <v>18</v>
      </c>
      <c r="C1202" s="212" t="s">
        <v>63</v>
      </c>
      <c r="D1202" s="198"/>
      <c r="E1202" s="198"/>
      <c r="F1202" s="1227"/>
      <c r="G1202" s="198" t="s">
        <v>18</v>
      </c>
      <c r="H1202" s="198" t="s">
        <v>19</v>
      </c>
      <c r="I1202" s="1231"/>
      <c r="J1202" s="1215"/>
      <c r="K1202" s="1219"/>
      <c r="L1202" s="881"/>
      <c r="M1202" s="1074"/>
      <c r="N1202" s="1055" t="s">
        <v>18</v>
      </c>
      <c r="O1202" s="291" t="s">
        <v>279</v>
      </c>
      <c r="P1202" s="1117">
        <v>1</v>
      </c>
      <c r="Q1202" s="1117">
        <v>40.18</v>
      </c>
      <c r="R1202" s="202" t="s">
        <v>16</v>
      </c>
      <c r="S1202" s="198" t="s">
        <v>15</v>
      </c>
      <c r="T1202" s="236">
        <v>3</v>
      </c>
      <c r="U1202" s="1051">
        <v>1</v>
      </c>
      <c r="V1202" s="378" t="s">
        <v>14</v>
      </c>
      <c r="W1202" s="1051">
        <v>4</v>
      </c>
      <c r="X1202" s="1051">
        <v>3</v>
      </c>
      <c r="Y1202" s="1051"/>
      <c r="Z1202" s="1051">
        <f>SUM(W1202:Y1202)</f>
        <v>7</v>
      </c>
      <c r="AA1202" s="198"/>
      <c r="AB1202" s="204"/>
      <c r="AC1202" s="203"/>
      <c r="AD1202" s="203"/>
      <c r="AE1202" s="203"/>
      <c r="AF1202" s="369"/>
    </row>
    <row r="1203" spans="1:32" ht="41.4">
      <c r="A1203" s="203"/>
      <c r="B1203" s="206" t="s">
        <v>12</v>
      </c>
      <c r="C1203" s="205" t="s">
        <v>1163</v>
      </c>
      <c r="D1203" s="198"/>
      <c r="E1203" s="204"/>
      <c r="F1203" s="1227"/>
      <c r="G1203" s="198"/>
      <c r="H1203" s="201"/>
      <c r="I1203" s="1231"/>
      <c r="J1203" s="1215"/>
      <c r="K1203" s="1219"/>
      <c r="L1203" s="881"/>
      <c r="M1203" s="1074"/>
      <c r="N1203" s="1055" t="s">
        <v>12</v>
      </c>
      <c r="O1203" s="291" t="s">
        <v>17</v>
      </c>
      <c r="P1203" s="1117">
        <v>1</v>
      </c>
      <c r="Q1203" s="355"/>
      <c r="R1203" s="202"/>
      <c r="S1203" s="198"/>
      <c r="T1203" s="1051"/>
      <c r="U1203" s="211">
        <v>2</v>
      </c>
      <c r="V1203" s="210" t="s">
        <v>10</v>
      </c>
      <c r="W1203" s="1055">
        <v>3</v>
      </c>
      <c r="X1203" s="1051"/>
      <c r="Y1203" s="1055"/>
      <c r="Z1203" s="1053">
        <f>SUM(W1203:Y1203)</f>
        <v>3</v>
      </c>
      <c r="AA1203" s="198"/>
      <c r="AB1203" s="204"/>
      <c r="AC1203" s="203"/>
      <c r="AD1203" s="203"/>
      <c r="AE1203" s="203"/>
      <c r="AF1203" s="369"/>
    </row>
    <row r="1204" spans="1:32">
      <c r="A1204" s="203"/>
      <c r="B1204" s="202" t="s">
        <v>8</v>
      </c>
      <c r="C1204" s="255" t="s">
        <v>1348</v>
      </c>
      <c r="D1204" s="198"/>
      <c r="E1204" s="204"/>
      <c r="F1204" s="1227"/>
      <c r="G1204" s="198"/>
      <c r="H1204" s="201"/>
      <c r="I1204" s="1231"/>
      <c r="J1204" s="1215"/>
      <c r="K1204" s="1219"/>
      <c r="L1204" s="881"/>
      <c r="M1204" s="1074"/>
      <c r="N1204" s="1055" t="s">
        <v>8</v>
      </c>
      <c r="O1204" s="291" t="s">
        <v>11</v>
      </c>
      <c r="P1204" s="1117">
        <v>1</v>
      </c>
      <c r="Q1204" s="355"/>
      <c r="R1204" s="202"/>
      <c r="S1204" s="198"/>
      <c r="T1204" s="1051"/>
      <c r="U1204" s="211">
        <v>3</v>
      </c>
      <c r="V1204" s="210" t="s">
        <v>145</v>
      </c>
      <c r="W1204" s="1055">
        <v>6</v>
      </c>
      <c r="X1204" s="1051">
        <v>2</v>
      </c>
      <c r="Y1204" s="1055"/>
      <c r="Z1204" s="1053">
        <f>SUM(W1204:Y1204)</f>
        <v>8</v>
      </c>
      <c r="AA1204" s="198"/>
      <c r="AB1204" s="204"/>
      <c r="AC1204" s="203"/>
      <c r="AD1204" s="203"/>
      <c r="AE1204" s="203"/>
      <c r="AF1204" s="369"/>
    </row>
    <row r="1205" spans="1:32" ht="27.6">
      <c r="A1205" s="203"/>
      <c r="B1205" s="202"/>
      <c r="C1205" s="255"/>
      <c r="D1205" s="198"/>
      <c r="E1205" s="204"/>
      <c r="F1205" s="1227"/>
      <c r="G1205" s="198"/>
      <c r="H1205" s="201"/>
      <c r="I1205" s="1231"/>
      <c r="J1205" s="1215"/>
      <c r="K1205" s="1219"/>
      <c r="L1205" s="881"/>
      <c r="M1205" s="1074"/>
      <c r="N1205" s="1055" t="s">
        <v>57</v>
      </c>
      <c r="O1205" s="291" t="s">
        <v>194</v>
      </c>
      <c r="P1205" s="1117">
        <v>1</v>
      </c>
      <c r="Q1205" s="355">
        <v>39.5</v>
      </c>
      <c r="R1205" s="202"/>
      <c r="S1205" s="198"/>
      <c r="T1205" s="1051"/>
      <c r="U1205" s="211"/>
      <c r="V1205" s="210"/>
      <c r="W1205" s="1055"/>
      <c r="X1205" s="1051"/>
      <c r="Y1205" s="1055"/>
      <c r="Z1205" s="1053"/>
      <c r="AA1205" s="198"/>
      <c r="AB1205" s="204"/>
      <c r="AC1205" s="203"/>
      <c r="AD1205" s="203"/>
      <c r="AE1205" s="203"/>
      <c r="AF1205" s="369"/>
    </row>
    <row r="1206" spans="1:32">
      <c r="A1206" s="203"/>
      <c r="B1206" s="202"/>
      <c r="C1206" s="255"/>
      <c r="D1206" s="198"/>
      <c r="E1206" s="204"/>
      <c r="F1206" s="1227"/>
      <c r="G1206" s="198"/>
      <c r="H1206" s="201"/>
      <c r="I1206" s="1231"/>
      <c r="J1206" s="1215"/>
      <c r="K1206" s="1219"/>
      <c r="L1206" s="881"/>
      <c r="M1206" s="1074"/>
      <c r="N1206" s="1055" t="s">
        <v>55</v>
      </c>
      <c r="O1206" s="291" t="s">
        <v>124</v>
      </c>
      <c r="P1206" s="1117">
        <v>1</v>
      </c>
      <c r="Q1206" s="355">
        <v>17.2</v>
      </c>
      <c r="R1206" s="202"/>
      <c r="S1206" s="198"/>
      <c r="T1206" s="1051"/>
      <c r="U1206" s="211"/>
      <c r="V1206" s="210"/>
      <c r="W1206" s="1055"/>
      <c r="X1206" s="1051"/>
      <c r="Y1206" s="1055"/>
      <c r="Z1206" s="1053"/>
      <c r="AA1206" s="198"/>
      <c r="AB1206" s="204"/>
      <c r="AC1206" s="203"/>
      <c r="AD1206" s="203"/>
      <c r="AE1206" s="203"/>
      <c r="AF1206" s="369"/>
    </row>
    <row r="1207" spans="1:32">
      <c r="A1207" s="203"/>
      <c r="B1207" s="202"/>
      <c r="C1207" s="255"/>
      <c r="D1207" s="198"/>
      <c r="E1207" s="204"/>
      <c r="F1207" s="1227"/>
      <c r="G1207" s="198"/>
      <c r="H1207" s="201"/>
      <c r="I1207" s="1231"/>
      <c r="J1207" s="1215"/>
      <c r="K1207" s="1219"/>
      <c r="L1207" s="881"/>
      <c r="M1207" s="1074"/>
      <c r="N1207" s="1055" t="s">
        <v>53</v>
      </c>
      <c r="O1207" s="291" t="s">
        <v>189</v>
      </c>
      <c r="P1207" s="1117">
        <v>1</v>
      </c>
      <c r="Q1207" s="355">
        <v>7.2</v>
      </c>
      <c r="R1207" s="202"/>
      <c r="S1207" s="198"/>
      <c r="T1207" s="1051"/>
      <c r="U1207" s="211"/>
      <c r="V1207" s="210"/>
      <c r="W1207" s="1055"/>
      <c r="X1207" s="1051"/>
      <c r="Y1207" s="1055"/>
      <c r="Z1207" s="1053"/>
      <c r="AA1207" s="198"/>
      <c r="AB1207" s="204"/>
      <c r="AC1207" s="203"/>
      <c r="AD1207" s="203"/>
      <c r="AE1207" s="203"/>
      <c r="AF1207" s="369"/>
    </row>
    <row r="1208" spans="1:32">
      <c r="A1208" s="192"/>
      <c r="B1208" s="341"/>
      <c r="C1208" s="350"/>
      <c r="D1208" s="187"/>
      <c r="E1208" s="194"/>
      <c r="F1208" s="1228"/>
      <c r="G1208" s="187"/>
      <c r="H1208" s="190"/>
      <c r="I1208" s="1238"/>
      <c r="J1208" s="1216"/>
      <c r="K1208" s="1220"/>
      <c r="L1208" s="881"/>
      <c r="M1208" s="1074"/>
      <c r="N1208" s="1056"/>
      <c r="O1208" s="244"/>
      <c r="P1208" s="1118"/>
      <c r="Q1208" s="357"/>
      <c r="R1208" s="202"/>
      <c r="S1208" s="198"/>
      <c r="T1208" s="1051"/>
      <c r="U1208" s="211"/>
      <c r="V1208" s="210"/>
      <c r="W1208" s="1055"/>
      <c r="X1208" s="1051"/>
      <c r="Y1208" s="1055"/>
      <c r="Z1208" s="1053"/>
      <c r="AA1208" s="198"/>
      <c r="AB1208" s="204"/>
      <c r="AC1208" s="203"/>
      <c r="AD1208" s="192"/>
      <c r="AE1208" s="192"/>
      <c r="AF1208" s="374"/>
    </row>
    <row r="1209" spans="1:32" ht="27.6">
      <c r="A1209" s="228">
        <v>99</v>
      </c>
      <c r="B1209" s="222" t="s">
        <v>25</v>
      </c>
      <c r="C1209" s="318" t="s">
        <v>1347</v>
      </c>
      <c r="D1209" s="218"/>
      <c r="E1209" s="226"/>
      <c r="F1209" s="1229" t="s">
        <v>1346</v>
      </c>
      <c r="G1209" s="225" t="s">
        <v>25</v>
      </c>
      <c r="H1209" s="217" t="s">
        <v>42</v>
      </c>
      <c r="I1209" s="1230">
        <v>1135</v>
      </c>
      <c r="J1209" s="1215" t="s">
        <v>41</v>
      </c>
      <c r="K1209" s="1218" t="s">
        <v>1345</v>
      </c>
      <c r="L1209" s="1072"/>
      <c r="M1209" s="1073"/>
      <c r="N1209" s="1121" t="s">
        <v>25</v>
      </c>
      <c r="O1209" s="291" t="s">
        <v>26</v>
      </c>
      <c r="P1209" s="1117"/>
      <c r="Q1209" s="1112">
        <v>130.21</v>
      </c>
      <c r="R1209" s="222" t="s">
        <v>25</v>
      </c>
      <c r="S1209" s="226" t="s">
        <v>24</v>
      </c>
      <c r="T1209" s="317">
        <v>1</v>
      </c>
      <c r="U1209" s="1065">
        <v>1</v>
      </c>
      <c r="V1209" s="218" t="s">
        <v>61</v>
      </c>
      <c r="W1209" s="1058">
        <v>3</v>
      </c>
      <c r="X1209" s="1059"/>
      <c r="Y1209" s="1058"/>
      <c r="Z1209" s="1062">
        <f>SUM(W1209:Y1209)</f>
        <v>3</v>
      </c>
      <c r="AA1209" s="315"/>
      <c r="AB1209" s="347"/>
      <c r="AC1209" s="216"/>
      <c r="AD1209" s="203"/>
      <c r="AE1209" s="203"/>
      <c r="AF1209" s="369"/>
    </row>
    <row r="1210" spans="1:32">
      <c r="A1210" s="203"/>
      <c r="B1210" s="202" t="s">
        <v>16</v>
      </c>
      <c r="C1210" s="215" t="s">
        <v>1344</v>
      </c>
      <c r="D1210" s="198"/>
      <c r="E1210" s="197"/>
      <c r="F1210" s="1227"/>
      <c r="G1210" s="198" t="s">
        <v>16</v>
      </c>
      <c r="H1210" s="198" t="s">
        <v>22</v>
      </c>
      <c r="I1210" s="1231"/>
      <c r="J1210" s="1215"/>
      <c r="K1210" s="1219"/>
      <c r="L1210" s="881"/>
      <c r="M1210" s="1074"/>
      <c r="N1210" s="1112" t="s">
        <v>16</v>
      </c>
      <c r="O1210" s="291" t="s">
        <v>21</v>
      </c>
      <c r="P1210" s="1117"/>
      <c r="Q1210" s="1112">
        <v>14.1</v>
      </c>
      <c r="R1210" s="202"/>
      <c r="S1210" s="198"/>
      <c r="T1210" s="307"/>
      <c r="U1210" s="1051"/>
      <c r="V1210" s="377"/>
      <c r="W1210" s="1051"/>
      <c r="X1210" s="1055"/>
      <c r="Y1210" s="1051"/>
      <c r="Z1210" s="1055"/>
      <c r="AA1210" s="202"/>
      <c r="AB1210" s="205"/>
      <c r="AC1210" s="203"/>
      <c r="AD1210" s="203"/>
      <c r="AE1210" s="203"/>
      <c r="AF1210" s="369"/>
    </row>
    <row r="1211" spans="1:32" ht="27.6">
      <c r="A1211" s="203"/>
      <c r="B1211" s="202" t="s">
        <v>18</v>
      </c>
      <c r="C1211" s="212" t="s">
        <v>127</v>
      </c>
      <c r="D1211" s="198"/>
      <c r="E1211" s="198"/>
      <c r="F1211" s="1227"/>
      <c r="G1211" s="198" t="s">
        <v>18</v>
      </c>
      <c r="H1211" s="198" t="s">
        <v>19</v>
      </c>
      <c r="I1211" s="1231"/>
      <c r="J1211" s="1215"/>
      <c r="K1211" s="1219"/>
      <c r="L1211" s="881"/>
      <c r="M1211" s="1074"/>
      <c r="N1211" s="1112" t="s">
        <v>18</v>
      </c>
      <c r="O1211" s="291" t="s">
        <v>26</v>
      </c>
      <c r="P1211" s="1117"/>
      <c r="Q1211" s="1112">
        <v>137.82</v>
      </c>
      <c r="R1211" s="202" t="s">
        <v>16</v>
      </c>
      <c r="S1211" s="198" t="s">
        <v>15</v>
      </c>
      <c r="T1211" s="307">
        <v>3</v>
      </c>
      <c r="U1211" s="1051">
        <v>1</v>
      </c>
      <c r="V1211" s="257" t="s">
        <v>14</v>
      </c>
      <c r="W1211" s="1051">
        <v>3</v>
      </c>
      <c r="X1211" s="1055">
        <v>3</v>
      </c>
      <c r="Y1211" s="1051"/>
      <c r="Z1211" s="1060">
        <f>SUM(W1211:Y1211)</f>
        <v>6</v>
      </c>
      <c r="AA1211" s="202"/>
      <c r="AB1211" s="205"/>
      <c r="AC1211" s="203"/>
      <c r="AD1211" s="203"/>
      <c r="AE1211" s="203"/>
      <c r="AF1211" s="369"/>
    </row>
    <row r="1212" spans="1:32" ht="41.4">
      <c r="A1212" s="203"/>
      <c r="B1212" s="267" t="s">
        <v>12</v>
      </c>
      <c r="C1212" s="205" t="s">
        <v>1252</v>
      </c>
      <c r="D1212" s="198"/>
      <c r="E1212" s="204"/>
      <c r="F1212" s="1227"/>
      <c r="G1212" s="198"/>
      <c r="H1212" s="201"/>
      <c r="I1212" s="1231"/>
      <c r="J1212" s="1215"/>
      <c r="K1212" s="1219"/>
      <c r="L1212" s="881"/>
      <c r="M1212" s="1074"/>
      <c r="N1212" s="1112" t="s">
        <v>12</v>
      </c>
      <c r="O1212" s="291" t="s">
        <v>21</v>
      </c>
      <c r="P1212" s="1117"/>
      <c r="Q1212" s="1112">
        <v>8.94</v>
      </c>
      <c r="R1212" s="202"/>
      <c r="S1212" s="212"/>
      <c r="T1212" s="307"/>
      <c r="U1212" s="1066">
        <v>2</v>
      </c>
      <c r="V1212" s="257" t="s">
        <v>10</v>
      </c>
      <c r="W1212" s="1051">
        <v>3</v>
      </c>
      <c r="X1212" s="1055"/>
      <c r="Y1212" s="1051"/>
      <c r="Z1212" s="1060">
        <f>SUM(W1212:Y1212)</f>
        <v>3</v>
      </c>
      <c r="AA1212" s="202"/>
      <c r="AB1212" s="205"/>
      <c r="AC1212" s="203"/>
      <c r="AD1212" s="203"/>
      <c r="AE1212" s="203"/>
      <c r="AF1212" s="369"/>
    </row>
    <row r="1213" spans="1:32">
      <c r="A1213" s="203"/>
      <c r="B1213" s="202" t="s">
        <v>8</v>
      </c>
      <c r="C1213" s="255" t="s">
        <v>1343</v>
      </c>
      <c r="D1213" s="198"/>
      <c r="E1213" s="204"/>
      <c r="F1213" s="1227"/>
      <c r="G1213" s="198"/>
      <c r="H1213" s="201"/>
      <c r="I1213" s="1231"/>
      <c r="J1213" s="1215"/>
      <c r="K1213" s="1219"/>
      <c r="L1213" s="881"/>
      <c r="M1213" s="1074"/>
      <c r="N1213" s="1112" t="s">
        <v>8</v>
      </c>
      <c r="O1213" s="291" t="s">
        <v>54</v>
      </c>
      <c r="P1213" s="1117"/>
      <c r="Q1213" s="1112">
        <v>37.200000000000003</v>
      </c>
      <c r="R1213" s="202"/>
      <c r="S1213" s="212"/>
      <c r="T1213" s="307"/>
      <c r="U1213" s="1066">
        <v>3</v>
      </c>
      <c r="V1213" s="257" t="s">
        <v>145</v>
      </c>
      <c r="W1213" s="1051">
        <v>4</v>
      </c>
      <c r="X1213" s="1055"/>
      <c r="Y1213" s="1051"/>
      <c r="Z1213" s="1060">
        <f>SUM(W1213:Y1213)</f>
        <v>4</v>
      </c>
      <c r="AA1213" s="202"/>
      <c r="AB1213" s="205"/>
      <c r="AC1213" s="203"/>
      <c r="AD1213" s="203"/>
      <c r="AE1213" s="203"/>
      <c r="AF1213" s="369"/>
    </row>
    <row r="1214" spans="1:32">
      <c r="A1214" s="203"/>
      <c r="B1214" s="202"/>
      <c r="C1214" s="255"/>
      <c r="D1214" s="198"/>
      <c r="E1214" s="204"/>
      <c r="F1214" s="1227"/>
      <c r="G1214" s="198"/>
      <c r="H1214" s="201"/>
      <c r="I1214" s="1231"/>
      <c r="J1214" s="1215"/>
      <c r="K1214" s="1219"/>
      <c r="L1214" s="881"/>
      <c r="M1214" s="1074"/>
      <c r="N1214" s="1112" t="s">
        <v>57</v>
      </c>
      <c r="O1214" s="291" t="s">
        <v>189</v>
      </c>
      <c r="P1214" s="1117"/>
      <c r="Q1214" s="1112">
        <v>7.2</v>
      </c>
      <c r="R1214" s="202"/>
      <c r="S1214" s="212"/>
      <c r="T1214" s="307"/>
      <c r="U1214" s="1153"/>
      <c r="V1214" s="257"/>
      <c r="W1214" s="1117"/>
      <c r="X1214" s="1112"/>
      <c r="Y1214" s="1117"/>
      <c r="Z1214" s="1119"/>
      <c r="AA1214" s="202"/>
      <c r="AB1214" s="205"/>
      <c r="AC1214" s="203"/>
      <c r="AD1214" s="203"/>
      <c r="AE1214" s="203"/>
      <c r="AF1214" s="369"/>
    </row>
    <row r="1215" spans="1:32" ht="27.6">
      <c r="A1215" s="203"/>
      <c r="B1215" s="202"/>
      <c r="C1215" s="255"/>
      <c r="D1215" s="198"/>
      <c r="E1215" s="204"/>
      <c r="F1215" s="1227"/>
      <c r="G1215" s="198"/>
      <c r="H1215" s="201"/>
      <c r="I1215" s="1231"/>
      <c r="J1215" s="1215"/>
      <c r="K1215" s="1219"/>
      <c r="L1215" s="881"/>
      <c r="M1215" s="1074"/>
      <c r="N1215" s="1112" t="s">
        <v>55</v>
      </c>
      <c r="O1215" s="291" t="s">
        <v>194</v>
      </c>
      <c r="P1215" s="1117"/>
      <c r="Q1215" s="1112">
        <v>59.3</v>
      </c>
      <c r="R1215" s="202"/>
      <c r="S1215" s="212"/>
      <c r="T1215" s="307"/>
      <c r="U1215" s="1153"/>
      <c r="V1215" s="257"/>
      <c r="W1215" s="1117"/>
      <c r="X1215" s="1112"/>
      <c r="Y1215" s="1117"/>
      <c r="Z1215" s="1119"/>
      <c r="AA1215" s="202"/>
      <c r="AB1215" s="205"/>
      <c r="AC1215" s="203"/>
      <c r="AD1215" s="203"/>
      <c r="AE1215" s="203"/>
      <c r="AF1215" s="369"/>
    </row>
    <row r="1216" spans="1:32">
      <c r="A1216" s="203"/>
      <c r="B1216" s="202"/>
      <c r="C1216" s="255"/>
      <c r="D1216" s="198"/>
      <c r="E1216" s="204"/>
      <c r="F1216" s="1227"/>
      <c r="G1216" s="198"/>
      <c r="H1216" s="201"/>
      <c r="I1216" s="1231"/>
      <c r="J1216" s="1215"/>
      <c r="K1216" s="1219"/>
      <c r="L1216" s="881"/>
      <c r="M1216" s="1074"/>
      <c r="N1216" s="1112" t="s">
        <v>53</v>
      </c>
      <c r="O1216" s="291" t="s">
        <v>11</v>
      </c>
      <c r="P1216" s="1117">
        <v>2</v>
      </c>
      <c r="Q1216" s="1112"/>
      <c r="R1216" s="202"/>
      <c r="S1216" s="212"/>
      <c r="T1216" s="307"/>
      <c r="U1216" s="1153"/>
      <c r="V1216" s="257"/>
      <c r="W1216" s="1117"/>
      <c r="X1216" s="1112"/>
      <c r="Y1216" s="1117"/>
      <c r="Z1216" s="1119"/>
      <c r="AA1216" s="202"/>
      <c r="AB1216" s="205"/>
      <c r="AC1216" s="203"/>
      <c r="AD1216" s="203"/>
      <c r="AE1216" s="203"/>
      <c r="AF1216" s="369"/>
    </row>
    <row r="1217" spans="1:32">
      <c r="A1217" s="203"/>
      <c r="B1217" s="202"/>
      <c r="C1217" s="255"/>
      <c r="D1217" s="198"/>
      <c r="E1217" s="204"/>
      <c r="F1217" s="1227"/>
      <c r="G1217" s="198"/>
      <c r="H1217" s="201"/>
      <c r="I1217" s="1231"/>
      <c r="J1217" s="1215"/>
      <c r="K1217" s="1219"/>
      <c r="L1217" s="881"/>
      <c r="M1217" s="1074"/>
      <c r="N1217" s="1112" t="s">
        <v>159</v>
      </c>
      <c r="O1217" s="291" t="s">
        <v>17</v>
      </c>
      <c r="P1217" s="1117">
        <v>2</v>
      </c>
      <c r="Q1217" s="1112"/>
      <c r="R1217" s="202"/>
      <c r="S1217" s="212"/>
      <c r="T1217" s="307"/>
      <c r="U1217" s="1153"/>
      <c r="V1217" s="257"/>
      <c r="W1217" s="1117"/>
      <c r="X1217" s="1112"/>
      <c r="Y1217" s="1117"/>
      <c r="Z1217" s="1119"/>
      <c r="AA1217" s="202"/>
      <c r="AB1217" s="205"/>
      <c r="AC1217" s="203"/>
      <c r="AD1217" s="203"/>
      <c r="AE1217" s="203"/>
      <c r="AF1217" s="369"/>
    </row>
    <row r="1218" spans="1:32">
      <c r="A1218" s="192"/>
      <c r="B1218" s="341"/>
      <c r="C1218" s="350"/>
      <c r="D1218" s="187"/>
      <c r="E1218" s="194"/>
      <c r="F1218" s="1228"/>
      <c r="G1218" s="187"/>
      <c r="H1218" s="190"/>
      <c r="I1218" s="1238"/>
      <c r="J1218" s="1216"/>
      <c r="K1218" s="1220"/>
      <c r="L1218" s="153"/>
      <c r="M1218" s="1075"/>
      <c r="N1218" s="1056"/>
      <c r="O1218" s="244"/>
      <c r="P1218" s="1118"/>
      <c r="Q1218" s="1113"/>
      <c r="R1218" s="191"/>
      <c r="S1218" s="312"/>
      <c r="T1218" s="311"/>
      <c r="U1218" s="1067"/>
      <c r="V1218" s="376"/>
      <c r="W1218" s="1052"/>
      <c r="X1218" s="1056"/>
      <c r="Y1218" s="1052"/>
      <c r="Z1218" s="1061"/>
      <c r="AA1218" s="191"/>
      <c r="AB1218" s="358"/>
      <c r="AC1218" s="192"/>
      <c r="AD1218" s="192"/>
      <c r="AE1218" s="192"/>
      <c r="AF1218" s="374"/>
    </row>
    <row r="1219" spans="1:32">
      <c r="A1219" s="228">
        <v>100</v>
      </c>
      <c r="B1219" s="222" t="s">
        <v>25</v>
      </c>
      <c r="C1219" s="318" t="s">
        <v>1342</v>
      </c>
      <c r="D1219" s="218"/>
      <c r="E1219" s="226"/>
      <c r="F1219" s="1229" t="s">
        <v>1341</v>
      </c>
      <c r="G1219" s="225" t="s">
        <v>25</v>
      </c>
      <c r="H1219" s="217" t="s">
        <v>42</v>
      </c>
      <c r="I1219" s="1230">
        <v>285</v>
      </c>
      <c r="J1219" s="1215" t="s">
        <v>41</v>
      </c>
      <c r="K1219" s="1218" t="s">
        <v>1340</v>
      </c>
      <c r="L1219" s="881"/>
      <c r="M1219" s="1074"/>
      <c r="N1219" s="1059"/>
      <c r="O1219" s="218"/>
      <c r="P1219" s="1116"/>
      <c r="Q1219" s="1121"/>
      <c r="R1219" s="222" t="s">
        <v>25</v>
      </c>
      <c r="S1219" s="226" t="s">
        <v>24</v>
      </c>
      <c r="T1219" s="1058">
        <v>1</v>
      </c>
      <c r="U1219" s="1059">
        <v>1</v>
      </c>
      <c r="V1219" s="375" t="s">
        <v>61</v>
      </c>
      <c r="W1219" s="1059">
        <v>2</v>
      </c>
      <c r="X1219" s="1058"/>
      <c r="Y1219" s="1059"/>
      <c r="Z1219" s="1057">
        <f>SUM(W1219:Y1219)</f>
        <v>2</v>
      </c>
      <c r="AA1219" s="218"/>
      <c r="AB1219" s="217"/>
      <c r="AC1219" s="216"/>
      <c r="AD1219" s="216"/>
      <c r="AE1219" s="216"/>
      <c r="AF1219" s="373"/>
    </row>
    <row r="1220" spans="1:32">
      <c r="A1220" s="203"/>
      <c r="B1220" s="202" t="s">
        <v>16</v>
      </c>
      <c r="C1220" s="215" t="s">
        <v>1339</v>
      </c>
      <c r="D1220" s="198"/>
      <c r="E1220" s="197"/>
      <c r="F1220" s="1227"/>
      <c r="G1220" s="198" t="s">
        <v>16</v>
      </c>
      <c r="H1220" s="198" t="s">
        <v>22</v>
      </c>
      <c r="I1220" s="1231"/>
      <c r="J1220" s="1215"/>
      <c r="K1220" s="1219"/>
      <c r="L1220" s="881"/>
      <c r="M1220" s="1074"/>
      <c r="N1220" s="1055"/>
      <c r="O1220" s="291"/>
      <c r="P1220" s="1117"/>
      <c r="Q1220" s="1112"/>
      <c r="R1220" s="202"/>
      <c r="S1220" s="198"/>
      <c r="T1220" s="1053"/>
      <c r="U1220" s="1066"/>
      <c r="V1220" s="370"/>
      <c r="W1220" s="1060"/>
      <c r="X1220" s="1053"/>
      <c r="Y1220" s="1060"/>
      <c r="Z1220" s="1053"/>
      <c r="AA1220" s="198"/>
      <c r="AB1220" s="204"/>
      <c r="AC1220" s="203"/>
      <c r="AD1220" s="203"/>
      <c r="AE1220" s="203"/>
      <c r="AF1220" s="369"/>
    </row>
    <row r="1221" spans="1:32">
      <c r="A1221" s="203"/>
      <c r="B1221" s="202" t="s">
        <v>18</v>
      </c>
      <c r="C1221" s="212" t="s">
        <v>127</v>
      </c>
      <c r="D1221" s="198"/>
      <c r="E1221" s="198"/>
      <c r="F1221" s="1227"/>
      <c r="G1221" s="198" t="s">
        <v>18</v>
      </c>
      <c r="H1221" s="198" t="s">
        <v>19</v>
      </c>
      <c r="I1221" s="1231"/>
      <c r="J1221" s="1215"/>
      <c r="K1221" s="1219"/>
      <c r="L1221" s="881"/>
      <c r="M1221" s="1074"/>
      <c r="N1221" s="1055"/>
      <c r="O1221" s="291"/>
      <c r="P1221" s="1117"/>
      <c r="Q1221" s="1112"/>
      <c r="R1221" s="202" t="s">
        <v>445</v>
      </c>
      <c r="S1221" s="198" t="s">
        <v>15</v>
      </c>
      <c r="T1221" s="1051">
        <v>4</v>
      </c>
      <c r="U1221" s="211">
        <v>1</v>
      </c>
      <c r="V1221" s="210" t="s">
        <v>14</v>
      </c>
      <c r="W1221" s="1055">
        <v>5</v>
      </c>
      <c r="X1221" s="1051"/>
      <c r="Y1221" s="1055"/>
      <c r="Z1221" s="1053">
        <f>SUM(W1221:Y1221)</f>
        <v>5</v>
      </c>
      <c r="AA1221" s="198"/>
      <c r="AB1221" s="204"/>
      <c r="AC1221" s="203"/>
      <c r="AD1221" s="203"/>
      <c r="AE1221" s="203"/>
      <c r="AF1221" s="369"/>
    </row>
    <row r="1222" spans="1:32" ht="41.4">
      <c r="A1222" s="203"/>
      <c r="B1222" s="206" t="s">
        <v>12</v>
      </c>
      <c r="C1222" s="205" t="s">
        <v>1338</v>
      </c>
      <c r="D1222" s="198"/>
      <c r="E1222" s="198"/>
      <c r="F1222" s="1227"/>
      <c r="G1222" s="198"/>
      <c r="H1222" s="198"/>
      <c r="I1222" s="1231"/>
      <c r="J1222" s="1215"/>
      <c r="K1222" s="1219"/>
      <c r="L1222" s="881"/>
      <c r="M1222" s="1074"/>
      <c r="N1222" s="1055"/>
      <c r="O1222" s="291"/>
      <c r="P1222" s="1117"/>
      <c r="Q1222" s="1112"/>
      <c r="R1222" s="202"/>
      <c r="S1222" s="198"/>
      <c r="T1222" s="1051"/>
      <c r="U1222" s="211">
        <v>2</v>
      </c>
      <c r="V1222" s="210" t="s">
        <v>10</v>
      </c>
      <c r="W1222" s="1055">
        <v>3</v>
      </c>
      <c r="X1222" s="1051"/>
      <c r="Y1222" s="1055"/>
      <c r="Z1222" s="1053">
        <f>SUM(W1222:Y1222)</f>
        <v>3</v>
      </c>
      <c r="AA1222" s="198"/>
      <c r="AB1222" s="204"/>
      <c r="AC1222" s="203"/>
      <c r="AD1222" s="203"/>
      <c r="AE1222" s="203"/>
      <c r="AF1222" s="369"/>
    </row>
    <row r="1223" spans="1:32">
      <c r="A1223" s="203"/>
      <c r="B1223" s="202" t="s">
        <v>8</v>
      </c>
      <c r="C1223" s="255" t="s">
        <v>1337</v>
      </c>
      <c r="D1223" s="198"/>
      <c r="E1223" s="198"/>
      <c r="F1223" s="1227"/>
      <c r="G1223" s="198"/>
      <c r="H1223" s="198"/>
      <c r="I1223" s="1231"/>
      <c r="J1223" s="1215"/>
      <c r="K1223" s="1219"/>
      <c r="L1223" s="881"/>
      <c r="M1223" s="1074"/>
      <c r="N1223" s="1055"/>
      <c r="O1223" s="291"/>
      <c r="P1223" s="1117"/>
      <c r="Q1223" s="1112"/>
      <c r="R1223" s="202"/>
      <c r="S1223" s="198"/>
      <c r="T1223" s="1051"/>
      <c r="U1223" s="211">
        <v>3</v>
      </c>
      <c r="V1223" s="210" t="s">
        <v>3</v>
      </c>
      <c r="W1223" s="1055">
        <v>4</v>
      </c>
      <c r="X1223" s="1051"/>
      <c r="Y1223" s="1055"/>
      <c r="Z1223" s="1053">
        <f>SUM(W1223:Y1223)</f>
        <v>4</v>
      </c>
      <c r="AA1223" s="198"/>
      <c r="AB1223" s="204"/>
      <c r="AC1223" s="203"/>
      <c r="AD1223" s="203"/>
      <c r="AE1223" s="203"/>
      <c r="AF1223" s="369"/>
    </row>
    <row r="1224" spans="1:32">
      <c r="A1224" s="203"/>
      <c r="B1224" s="342"/>
      <c r="C1224" s="351"/>
      <c r="D1224" s="201"/>
      <c r="E1224" s="204"/>
      <c r="F1224" s="1227"/>
      <c r="G1224" s="198"/>
      <c r="H1224" s="201"/>
      <c r="I1224" s="1231"/>
      <c r="J1224" s="1215"/>
      <c r="K1224" s="1219"/>
      <c r="L1224" s="881"/>
      <c r="M1224" s="1074"/>
      <c r="N1224" s="1055"/>
      <c r="O1224" s="291"/>
      <c r="P1224" s="1117"/>
      <c r="Q1224" s="1112"/>
      <c r="R1224" s="202"/>
      <c r="S1224" s="198"/>
      <c r="T1224" s="1051"/>
      <c r="U1224" s="211">
        <v>4</v>
      </c>
      <c r="V1224" s="210" t="s">
        <v>146</v>
      </c>
      <c r="W1224" s="1055"/>
      <c r="X1224" s="1051">
        <v>3</v>
      </c>
      <c r="Y1224" s="1055"/>
      <c r="Z1224" s="1053">
        <f>SUM(W1224:Y1224)</f>
        <v>3</v>
      </c>
      <c r="AA1224" s="198"/>
      <c r="AB1224" s="197"/>
      <c r="AC1224" s="1051"/>
      <c r="AD1224" s="203"/>
      <c r="AE1224" s="203"/>
      <c r="AF1224" s="369"/>
    </row>
    <row r="1225" spans="1:32" s="1083" customFormat="1">
      <c r="A1225" s="192"/>
      <c r="B1225" s="341"/>
      <c r="C1225" s="350"/>
      <c r="D1225" s="187"/>
      <c r="E1225" s="194"/>
      <c r="F1225" s="1228"/>
      <c r="G1225" s="187"/>
      <c r="H1225" s="190"/>
      <c r="I1225" s="1238"/>
      <c r="J1225" s="1216"/>
      <c r="K1225" s="1220"/>
      <c r="L1225" s="153"/>
      <c r="M1225" s="1075"/>
      <c r="N1225" s="1113"/>
      <c r="O1225" s="244"/>
      <c r="P1225" s="1118"/>
      <c r="Q1225" s="1113"/>
      <c r="R1225" s="191"/>
      <c r="S1225" s="187"/>
      <c r="T1225" s="1118"/>
      <c r="U1225" s="243"/>
      <c r="V1225" s="242"/>
      <c r="W1225" s="1113"/>
      <c r="X1225" s="1118"/>
      <c r="Y1225" s="1113"/>
      <c r="Z1225" s="1120"/>
      <c r="AA1225" s="187"/>
      <c r="AB1225" s="186"/>
      <c r="AC1225" s="1118"/>
      <c r="AD1225" s="192"/>
      <c r="AE1225" s="192"/>
      <c r="AF1225" s="374"/>
    </row>
    <row r="1226" spans="1:32" ht="27.6">
      <c r="A1226" s="310">
        <v>101</v>
      </c>
      <c r="B1226" s="280" t="s">
        <v>25</v>
      </c>
      <c r="C1226" s="212" t="s">
        <v>1336</v>
      </c>
      <c r="D1226" s="257"/>
      <c r="E1226" s="198"/>
      <c r="F1226" s="1229" t="s">
        <v>1335</v>
      </c>
      <c r="G1226" s="308" t="s">
        <v>25</v>
      </c>
      <c r="H1226" s="204" t="s">
        <v>42</v>
      </c>
      <c r="I1226" s="1230">
        <v>485</v>
      </c>
      <c r="J1226" s="1215" t="s">
        <v>41</v>
      </c>
      <c r="K1226" s="1218" t="s">
        <v>1334</v>
      </c>
      <c r="L1226" s="881"/>
      <c r="M1226" s="1074"/>
      <c r="N1226" s="1112" t="s">
        <v>25</v>
      </c>
      <c r="O1226" s="291" t="s">
        <v>26</v>
      </c>
      <c r="P1226" s="1117">
        <v>1</v>
      </c>
      <c r="Q1226" s="331">
        <v>118</v>
      </c>
      <c r="R1226" s="280" t="s">
        <v>25</v>
      </c>
      <c r="S1226" s="198" t="s">
        <v>24</v>
      </c>
      <c r="T1226" s="1117">
        <v>1</v>
      </c>
      <c r="U1226" s="1112">
        <v>1</v>
      </c>
      <c r="V1226" s="210" t="s">
        <v>61</v>
      </c>
      <c r="W1226" s="1112">
        <v>1</v>
      </c>
      <c r="X1226" s="1117"/>
      <c r="Y1226" s="1112"/>
      <c r="Z1226" s="1051">
        <f>SUM(W1226:Y1226)</f>
        <v>1</v>
      </c>
      <c r="AA1226" s="257"/>
      <c r="AB1226" s="204"/>
      <c r="AC1226" s="203"/>
      <c r="AD1226" s="203"/>
      <c r="AE1226" s="203"/>
      <c r="AF1226" s="369"/>
    </row>
    <row r="1227" spans="1:32">
      <c r="A1227" s="203"/>
      <c r="B1227" s="202" t="s">
        <v>16</v>
      </c>
      <c r="C1227" s="215" t="s">
        <v>1333</v>
      </c>
      <c r="D1227" s="198"/>
      <c r="E1227" s="197"/>
      <c r="F1227" s="1227"/>
      <c r="G1227" s="198" t="s">
        <v>16</v>
      </c>
      <c r="H1227" s="198" t="s">
        <v>22</v>
      </c>
      <c r="I1227" s="1231"/>
      <c r="J1227" s="1215"/>
      <c r="K1227" s="1219"/>
      <c r="L1227" s="881"/>
      <c r="M1227" s="1074"/>
      <c r="N1227" s="1055" t="s">
        <v>16</v>
      </c>
      <c r="O1227" s="291" t="s">
        <v>21</v>
      </c>
      <c r="P1227" s="1117">
        <v>1</v>
      </c>
      <c r="Q1227" s="331">
        <v>9</v>
      </c>
      <c r="R1227" s="202"/>
      <c r="S1227" s="198"/>
      <c r="T1227" s="1051"/>
      <c r="U1227" s="1055"/>
      <c r="V1227" s="210"/>
      <c r="W1227" s="1055"/>
      <c r="X1227" s="1051"/>
      <c r="Y1227" s="1055"/>
      <c r="Z1227" s="1053"/>
      <c r="AA1227" s="198"/>
      <c r="AB1227" s="204"/>
      <c r="AC1227" s="203"/>
      <c r="AD1227" s="203"/>
      <c r="AE1227" s="203"/>
      <c r="AF1227" s="369"/>
    </row>
    <row r="1228" spans="1:32">
      <c r="A1228" s="203"/>
      <c r="B1228" s="202" t="s">
        <v>18</v>
      </c>
      <c r="C1228" s="212" t="s">
        <v>63</v>
      </c>
      <c r="D1228" s="198"/>
      <c r="E1228" s="198"/>
      <c r="F1228" s="1227"/>
      <c r="G1228" s="198" t="s">
        <v>18</v>
      </c>
      <c r="H1228" s="198" t="s">
        <v>19</v>
      </c>
      <c r="I1228" s="1231"/>
      <c r="J1228" s="1215"/>
      <c r="K1228" s="1219"/>
      <c r="L1228" s="881"/>
      <c r="M1228" s="1074"/>
      <c r="N1228" s="1055" t="s">
        <v>18</v>
      </c>
      <c r="O1228" s="291" t="s">
        <v>1332</v>
      </c>
      <c r="P1228" s="1117">
        <v>1</v>
      </c>
      <c r="Q1228" s="331">
        <v>15</v>
      </c>
      <c r="R1228" s="202" t="s">
        <v>16</v>
      </c>
      <c r="S1228" s="198" t="s">
        <v>15</v>
      </c>
      <c r="T1228" s="1051">
        <v>8</v>
      </c>
      <c r="U1228" s="1055">
        <v>1</v>
      </c>
      <c r="V1228" s="210" t="s">
        <v>14</v>
      </c>
      <c r="W1228" s="1055">
        <v>3</v>
      </c>
      <c r="X1228" s="1051"/>
      <c r="Y1228" s="1055"/>
      <c r="Z1228" s="1053">
        <f>SUM(W1228:Y1228)</f>
        <v>3</v>
      </c>
      <c r="AA1228" s="198"/>
      <c r="AB1228" s="204"/>
      <c r="AC1228" s="203"/>
      <c r="AD1228" s="203"/>
      <c r="AE1228" s="203"/>
      <c r="AF1228" s="369"/>
    </row>
    <row r="1229" spans="1:32" ht="41.4">
      <c r="A1229" s="203"/>
      <c r="B1229" s="206" t="s">
        <v>12</v>
      </c>
      <c r="C1229" s="205" t="s">
        <v>1163</v>
      </c>
      <c r="D1229" s="198"/>
      <c r="E1229" s="204"/>
      <c r="F1229" s="1227"/>
      <c r="G1229" s="198"/>
      <c r="H1229" s="201"/>
      <c r="I1229" s="1231"/>
      <c r="J1229" s="1215"/>
      <c r="K1229" s="1219"/>
      <c r="L1229" s="881"/>
      <c r="M1229" s="1074"/>
      <c r="N1229" s="1055" t="s">
        <v>12</v>
      </c>
      <c r="O1229" s="291" t="s">
        <v>1115</v>
      </c>
      <c r="P1229" s="1117">
        <v>1</v>
      </c>
      <c r="Q1229" s="1112">
        <v>3</v>
      </c>
      <c r="R1229" s="202"/>
      <c r="S1229" s="198"/>
      <c r="T1229" s="1053"/>
      <c r="U1229" s="1055">
        <v>2</v>
      </c>
      <c r="V1229" s="210" t="s">
        <v>10</v>
      </c>
      <c r="W1229" s="1055"/>
      <c r="X1229" s="1051">
        <v>2</v>
      </c>
      <c r="Y1229" s="1055"/>
      <c r="Z1229" s="1053">
        <f>SUM(W1229:Y1229)</f>
        <v>2</v>
      </c>
      <c r="AA1229" s="198"/>
      <c r="AB1229" s="197"/>
      <c r="AC1229" s="1051"/>
      <c r="AD1229" s="203"/>
      <c r="AE1229" s="203"/>
      <c r="AF1229" s="369"/>
    </row>
    <row r="1230" spans="1:32">
      <c r="A1230" s="203"/>
      <c r="B1230" s="202" t="s">
        <v>8</v>
      </c>
      <c r="C1230" s="255" t="s">
        <v>1331</v>
      </c>
      <c r="D1230" s="198"/>
      <c r="E1230" s="204"/>
      <c r="F1230" s="1227"/>
      <c r="G1230" s="198"/>
      <c r="H1230" s="201"/>
      <c r="I1230" s="1231"/>
      <c r="J1230" s="1215"/>
      <c r="K1230" s="1219"/>
      <c r="L1230" s="881"/>
      <c r="M1230" s="1074"/>
      <c r="N1230" s="1055" t="s">
        <v>8</v>
      </c>
      <c r="O1230" s="291" t="s">
        <v>17</v>
      </c>
      <c r="P1230" s="1117">
        <v>1</v>
      </c>
      <c r="Q1230" s="1112"/>
      <c r="R1230" s="202"/>
      <c r="S1230" s="198"/>
      <c r="T1230" s="1053"/>
      <c r="U1230" s="1055">
        <v>3</v>
      </c>
      <c r="V1230" s="210" t="s">
        <v>4</v>
      </c>
      <c r="W1230" s="1055"/>
      <c r="X1230" s="1051"/>
      <c r="Y1230" s="1055"/>
      <c r="Z1230" s="1053" t="s">
        <v>103</v>
      </c>
      <c r="AA1230" s="198"/>
      <c r="AB1230" s="197"/>
      <c r="AC1230" s="1051"/>
      <c r="AD1230" s="203"/>
      <c r="AE1230" s="203"/>
      <c r="AF1230" s="369"/>
    </row>
    <row r="1231" spans="1:32">
      <c r="A1231" s="203"/>
      <c r="B1231" s="202"/>
      <c r="C1231" s="255"/>
      <c r="D1231" s="198"/>
      <c r="E1231" s="204"/>
      <c r="F1231" s="1227"/>
      <c r="G1231" s="198"/>
      <c r="H1231" s="201"/>
      <c r="I1231" s="1231"/>
      <c r="J1231" s="1215"/>
      <c r="K1231" s="1219"/>
      <c r="L1231" s="881"/>
      <c r="M1231" s="1074"/>
      <c r="N1231" s="1055" t="s">
        <v>57</v>
      </c>
      <c r="O1231" s="291" t="s">
        <v>11</v>
      </c>
      <c r="P1231" s="1117">
        <v>1</v>
      </c>
      <c r="Q1231" s="1112"/>
      <c r="R1231" s="202"/>
      <c r="S1231" s="198"/>
      <c r="T1231" s="1053"/>
      <c r="U1231" s="1055">
        <v>4</v>
      </c>
      <c r="V1231" s="210" t="s">
        <v>270</v>
      </c>
      <c r="W1231" s="1055"/>
      <c r="X1231" s="1051">
        <v>1</v>
      </c>
      <c r="Y1231" s="1055"/>
      <c r="Z1231" s="1053">
        <f>SUM(W1231:Y1231)</f>
        <v>1</v>
      </c>
      <c r="AA1231" s="198"/>
      <c r="AB1231" s="197"/>
      <c r="AC1231" s="1051"/>
      <c r="AD1231" s="203"/>
      <c r="AE1231" s="203"/>
      <c r="AF1231" s="369"/>
    </row>
    <row r="1232" spans="1:32">
      <c r="A1232" s="203"/>
      <c r="B1232" s="202"/>
      <c r="C1232" s="255"/>
      <c r="D1232" s="198"/>
      <c r="E1232" s="204"/>
      <c r="F1232" s="1227"/>
      <c r="G1232" s="198"/>
      <c r="H1232" s="201"/>
      <c r="I1232" s="1231"/>
      <c r="J1232" s="1215"/>
      <c r="K1232" s="1219"/>
      <c r="L1232" s="881"/>
      <c r="M1232" s="1074"/>
      <c r="N1232" s="1055" t="s">
        <v>55</v>
      </c>
      <c r="O1232" s="291" t="s">
        <v>180</v>
      </c>
      <c r="P1232" s="1117">
        <v>1</v>
      </c>
      <c r="Q1232" s="355" t="s">
        <v>1330</v>
      </c>
      <c r="R1232" s="202"/>
      <c r="S1232" s="198"/>
      <c r="T1232" s="1053"/>
      <c r="U1232" s="1055">
        <v>5</v>
      </c>
      <c r="V1232" s="210" t="s">
        <v>273</v>
      </c>
      <c r="W1232" s="1055"/>
      <c r="X1232" s="1051">
        <v>1</v>
      </c>
      <c r="Y1232" s="1055"/>
      <c r="Z1232" s="1053">
        <f>SUM(W1232:Y1232)</f>
        <v>1</v>
      </c>
      <c r="AA1232" s="198"/>
      <c r="AB1232" s="197"/>
      <c r="AC1232" s="1051"/>
      <c r="AD1232" s="203"/>
      <c r="AE1232" s="203"/>
      <c r="AF1232" s="369"/>
    </row>
    <row r="1233" spans="1:32">
      <c r="A1233" s="203"/>
      <c r="B1233" s="202"/>
      <c r="C1233" s="255"/>
      <c r="D1233" s="198"/>
      <c r="E1233" s="204"/>
      <c r="F1233" s="1227"/>
      <c r="G1233" s="198"/>
      <c r="H1233" s="201"/>
      <c r="I1233" s="1231"/>
      <c r="J1233" s="1215"/>
      <c r="K1233" s="1219"/>
      <c r="L1233" s="881"/>
      <c r="M1233" s="1074"/>
      <c r="N1233" s="1055"/>
      <c r="O1233" s="291"/>
      <c r="P1233" s="1117"/>
      <c r="Q1233" s="355"/>
      <c r="R1233" s="202"/>
      <c r="S1233" s="198"/>
      <c r="T1233" s="1053"/>
      <c r="U1233" s="1055">
        <v>6</v>
      </c>
      <c r="V1233" s="210" t="s">
        <v>142</v>
      </c>
      <c r="W1233" s="1055"/>
      <c r="X1233" s="1051">
        <v>2</v>
      </c>
      <c r="Y1233" s="1055"/>
      <c r="Z1233" s="1053">
        <f>SUM(W1233:Y1233)</f>
        <v>2</v>
      </c>
      <c r="AA1233" s="198"/>
      <c r="AB1233" s="197"/>
      <c r="AC1233" s="1051"/>
      <c r="AD1233" s="203"/>
      <c r="AE1233" s="203"/>
      <c r="AF1233" s="369"/>
    </row>
    <row r="1234" spans="1:32">
      <c r="A1234" s="203"/>
      <c r="B1234" s="202"/>
      <c r="C1234" s="255"/>
      <c r="D1234" s="198"/>
      <c r="E1234" s="204"/>
      <c r="F1234" s="1227"/>
      <c r="G1234" s="198"/>
      <c r="H1234" s="201"/>
      <c r="I1234" s="1231"/>
      <c r="J1234" s="1215"/>
      <c r="K1234" s="1219"/>
      <c r="L1234" s="881"/>
      <c r="M1234" s="1074"/>
      <c r="N1234" s="1055"/>
      <c r="O1234" s="291"/>
      <c r="P1234" s="1117"/>
      <c r="Q1234" s="355"/>
      <c r="R1234" s="202"/>
      <c r="S1234" s="198"/>
      <c r="T1234" s="1053"/>
      <c r="U1234" s="1055">
        <v>7</v>
      </c>
      <c r="V1234" s="210" t="s">
        <v>863</v>
      </c>
      <c r="W1234" s="1055">
        <v>3</v>
      </c>
      <c r="X1234" s="1051"/>
      <c r="Y1234" s="1055"/>
      <c r="Z1234" s="1053">
        <f>SUM(W1234:Y1234)</f>
        <v>3</v>
      </c>
      <c r="AA1234" s="198"/>
      <c r="AB1234" s="197"/>
      <c r="AC1234" s="1051"/>
      <c r="AD1234" s="203"/>
      <c r="AE1234" s="203"/>
      <c r="AF1234" s="369"/>
    </row>
    <row r="1235" spans="1:32">
      <c r="A1235" s="203"/>
      <c r="B1235" s="206"/>
      <c r="C1235" s="205"/>
      <c r="D1235" s="198"/>
      <c r="E1235" s="204"/>
      <c r="F1235" s="1227"/>
      <c r="G1235" s="198"/>
      <c r="H1235" s="201"/>
      <c r="I1235" s="1231"/>
      <c r="J1235" s="1215"/>
      <c r="K1235" s="1219"/>
      <c r="L1235" s="881"/>
      <c r="M1235" s="1074"/>
      <c r="N1235" s="976"/>
      <c r="O1235" s="1171"/>
      <c r="P1235" s="968"/>
      <c r="Q1235" s="1158"/>
      <c r="R1235" s="202"/>
      <c r="S1235" s="198"/>
      <c r="T1235" s="1053"/>
      <c r="U1235" s="1055">
        <v>8</v>
      </c>
      <c r="V1235" s="210" t="s">
        <v>146</v>
      </c>
      <c r="W1235" s="1055">
        <v>2</v>
      </c>
      <c r="X1235" s="1051"/>
      <c r="Y1235" s="1055"/>
      <c r="Z1235" s="1053">
        <f>SUM(W1235:Y1235)</f>
        <v>2</v>
      </c>
      <c r="AA1235" s="198"/>
      <c r="AB1235" s="197"/>
      <c r="AC1235" s="1051"/>
      <c r="AD1235" s="203"/>
      <c r="AE1235" s="203"/>
      <c r="AF1235" s="369"/>
    </row>
    <row r="1236" spans="1:32">
      <c r="A1236" s="192"/>
      <c r="B1236" s="323"/>
      <c r="C1236" s="350"/>
      <c r="D1236" s="187"/>
      <c r="E1236" s="194"/>
      <c r="F1236" s="1228"/>
      <c r="G1236" s="187"/>
      <c r="H1236" s="190"/>
      <c r="I1236" s="1238"/>
      <c r="J1236" s="1216"/>
      <c r="K1236" s="1220"/>
      <c r="L1236" s="153"/>
      <c r="M1236" s="1075"/>
      <c r="N1236" s="323"/>
      <c r="O1236" s="1170"/>
      <c r="P1236" s="1187"/>
      <c r="Q1236" s="964"/>
      <c r="R1236" s="191"/>
      <c r="S1236" s="187"/>
      <c r="T1236" s="1052"/>
      <c r="U1236" s="1056"/>
      <c r="V1236" s="242"/>
      <c r="W1236" s="1056"/>
      <c r="X1236" s="1052"/>
      <c r="Y1236" s="1056"/>
      <c r="Z1236" s="1054"/>
      <c r="AA1236" s="187"/>
      <c r="AB1236" s="190"/>
      <c r="AC1236" s="192"/>
      <c r="AD1236" s="192"/>
      <c r="AE1236" s="192"/>
      <c r="AF1236" s="374"/>
    </row>
    <row r="1237" spans="1:32" ht="27.6">
      <c r="A1237" s="228">
        <v>102</v>
      </c>
      <c r="B1237" s="222" t="s">
        <v>25</v>
      </c>
      <c r="C1237" s="318" t="s">
        <v>1329</v>
      </c>
      <c r="D1237" s="218"/>
      <c r="E1237" s="226"/>
      <c r="F1237" s="1229" t="s">
        <v>1328</v>
      </c>
      <c r="G1237" s="225" t="s">
        <v>25</v>
      </c>
      <c r="H1237" s="217" t="s">
        <v>42</v>
      </c>
      <c r="I1237" s="1230">
        <v>696</v>
      </c>
      <c r="J1237" s="1215" t="s">
        <v>41</v>
      </c>
      <c r="K1237" s="1218" t="s">
        <v>1327</v>
      </c>
      <c r="L1237" s="881"/>
      <c r="M1237" s="1074"/>
      <c r="N1237" s="1059" t="s">
        <v>25</v>
      </c>
      <c r="O1237" s="1169" t="s">
        <v>26</v>
      </c>
      <c r="P1237" s="1116">
        <v>1</v>
      </c>
      <c r="Q1237" s="1121">
        <v>108</v>
      </c>
      <c r="R1237" s="222" t="s">
        <v>25</v>
      </c>
      <c r="S1237" s="226" t="s">
        <v>24</v>
      </c>
      <c r="T1237" s="1058"/>
      <c r="U1237" s="1059"/>
      <c r="V1237" s="345"/>
      <c r="W1237" s="1059"/>
      <c r="X1237" s="1058"/>
      <c r="Y1237" s="1059"/>
      <c r="Z1237" s="1051"/>
      <c r="AA1237" s="218"/>
      <c r="AB1237" s="217"/>
      <c r="AC1237" s="216"/>
      <c r="AD1237" s="216"/>
      <c r="AE1237" s="216"/>
      <c r="AF1237" s="373"/>
    </row>
    <row r="1238" spans="1:32">
      <c r="A1238" s="203"/>
      <c r="B1238" s="202" t="s">
        <v>16</v>
      </c>
      <c r="C1238" s="215" t="s">
        <v>1326</v>
      </c>
      <c r="D1238" s="198"/>
      <c r="E1238" s="197"/>
      <c r="F1238" s="1227"/>
      <c r="G1238" s="198" t="s">
        <v>16</v>
      </c>
      <c r="H1238" s="198" t="s">
        <v>22</v>
      </c>
      <c r="I1238" s="1231"/>
      <c r="J1238" s="1215"/>
      <c r="K1238" s="1219"/>
      <c r="L1238" s="881"/>
      <c r="M1238" s="1074"/>
      <c r="N1238" s="1055" t="s">
        <v>16</v>
      </c>
      <c r="O1238" s="291" t="s">
        <v>62</v>
      </c>
      <c r="P1238" s="1117">
        <v>1</v>
      </c>
      <c r="Q1238" s="1112">
        <v>24</v>
      </c>
      <c r="R1238" s="202"/>
      <c r="S1238" s="198"/>
      <c r="T1238" s="1051"/>
      <c r="U1238" s="1055"/>
      <c r="V1238" s="210"/>
      <c r="W1238" s="1055"/>
      <c r="X1238" s="1051"/>
      <c r="Y1238" s="1055"/>
      <c r="Z1238" s="1051"/>
      <c r="AA1238" s="198"/>
      <c r="AB1238" s="204"/>
      <c r="AC1238" s="203"/>
      <c r="AD1238" s="203"/>
      <c r="AE1238" s="203"/>
      <c r="AF1238" s="369"/>
    </row>
    <row r="1239" spans="1:32">
      <c r="A1239" s="203"/>
      <c r="B1239" s="202" t="s">
        <v>18</v>
      </c>
      <c r="C1239" s="212" t="s">
        <v>38</v>
      </c>
      <c r="D1239" s="198"/>
      <c r="E1239" s="198"/>
      <c r="F1239" s="1227"/>
      <c r="G1239" s="198" t="s">
        <v>18</v>
      </c>
      <c r="H1239" s="198" t="s">
        <v>19</v>
      </c>
      <c r="I1239" s="1231"/>
      <c r="J1239" s="1215"/>
      <c r="K1239" s="1219"/>
      <c r="L1239" s="881"/>
      <c r="M1239" s="1074"/>
      <c r="N1239" s="1055" t="s">
        <v>18</v>
      </c>
      <c r="O1239" s="291" t="s">
        <v>21</v>
      </c>
      <c r="P1239" s="1117">
        <v>1</v>
      </c>
      <c r="Q1239" s="1112">
        <v>17.96</v>
      </c>
      <c r="R1239" s="202" t="s">
        <v>16</v>
      </c>
      <c r="S1239" s="198" t="s">
        <v>15</v>
      </c>
      <c r="T1239" s="1051">
        <v>16</v>
      </c>
      <c r="U1239" s="211">
        <v>1</v>
      </c>
      <c r="V1239" s="210" t="s">
        <v>14</v>
      </c>
      <c r="W1239" s="1055">
        <v>9</v>
      </c>
      <c r="X1239" s="1051">
        <v>65</v>
      </c>
      <c r="Y1239" s="1055"/>
      <c r="Z1239" s="1053">
        <f>SUM(W1239:Y1239)</f>
        <v>74</v>
      </c>
      <c r="AA1239" s="198"/>
      <c r="AB1239" s="204"/>
      <c r="AC1239" s="203"/>
      <c r="AD1239" s="203"/>
      <c r="AE1239" s="203"/>
      <c r="AF1239" s="369"/>
    </row>
    <row r="1240" spans="1:32" ht="41.4">
      <c r="A1240" s="203"/>
      <c r="B1240" s="206" t="s">
        <v>12</v>
      </c>
      <c r="C1240" s="205" t="s">
        <v>1163</v>
      </c>
      <c r="D1240" s="198"/>
      <c r="E1240" s="198"/>
      <c r="F1240" s="1227"/>
      <c r="G1240" s="198"/>
      <c r="H1240" s="198"/>
      <c r="I1240" s="1231"/>
      <c r="J1240" s="1215"/>
      <c r="K1240" s="1219"/>
      <c r="L1240" s="881"/>
      <c r="M1240" s="1074"/>
      <c r="N1240" s="1055" t="s">
        <v>12</v>
      </c>
      <c r="O1240" s="291" t="s">
        <v>17</v>
      </c>
      <c r="P1240" s="1117">
        <v>1</v>
      </c>
      <c r="Q1240" s="1112"/>
      <c r="R1240" s="202"/>
      <c r="S1240" s="198"/>
      <c r="T1240" s="1051"/>
      <c r="U1240" s="211">
        <v>2</v>
      </c>
      <c r="V1240" s="210" t="s">
        <v>823</v>
      </c>
      <c r="W1240" s="1055"/>
      <c r="X1240" s="1051">
        <v>15</v>
      </c>
      <c r="Y1240" s="1055"/>
      <c r="Z1240" s="1053">
        <f>SUM(W1240:Y1240)</f>
        <v>15</v>
      </c>
      <c r="AA1240" s="198"/>
      <c r="AB1240" s="204"/>
      <c r="AC1240" s="203"/>
      <c r="AD1240" s="203"/>
      <c r="AE1240" s="203"/>
      <c r="AF1240" s="369"/>
    </row>
    <row r="1241" spans="1:32">
      <c r="A1241" s="203"/>
      <c r="B1241" s="206" t="s">
        <v>8</v>
      </c>
      <c r="C1241" s="340" t="s">
        <v>1325</v>
      </c>
      <c r="D1241" s="198"/>
      <c r="E1241" s="198"/>
      <c r="F1241" s="1227"/>
      <c r="G1241" s="198"/>
      <c r="H1241" s="198"/>
      <c r="I1241" s="1231"/>
      <c r="J1241" s="1215"/>
      <c r="K1241" s="1219"/>
      <c r="L1241" s="881"/>
      <c r="M1241" s="1074"/>
      <c r="N1241" s="1055" t="s">
        <v>8</v>
      </c>
      <c r="O1241" s="291" t="s">
        <v>11</v>
      </c>
      <c r="P1241" s="1117">
        <v>1</v>
      </c>
      <c r="Q1241" s="1112"/>
      <c r="R1241" s="202"/>
      <c r="S1241" s="198"/>
      <c r="T1241" s="1051"/>
      <c r="U1241" s="211">
        <v>3</v>
      </c>
      <c r="V1241" s="210" t="s">
        <v>36</v>
      </c>
      <c r="W1241" s="1055">
        <v>3</v>
      </c>
      <c r="X1241" s="1051"/>
      <c r="Y1241" s="1055"/>
      <c r="Z1241" s="1053">
        <f>SUM(W1241:Y1241)</f>
        <v>3</v>
      </c>
      <c r="AA1241" s="198"/>
      <c r="AB1241" s="204"/>
      <c r="AC1241" s="203"/>
      <c r="AD1241" s="203"/>
      <c r="AE1241" s="203"/>
      <c r="AF1241" s="369"/>
    </row>
    <row r="1242" spans="1:32">
      <c r="A1242" s="203"/>
      <c r="B1242" s="323"/>
      <c r="C1242" s="351"/>
      <c r="D1242" s="198"/>
      <c r="E1242" s="204"/>
      <c r="F1242" s="1227"/>
      <c r="G1242" s="198"/>
      <c r="H1242" s="201"/>
      <c r="I1242" s="1231"/>
      <c r="J1242" s="1215"/>
      <c r="K1242" s="1219"/>
      <c r="L1242" s="881"/>
      <c r="M1242" s="1074"/>
      <c r="N1242" s="1055" t="s">
        <v>57</v>
      </c>
      <c r="O1242" s="291" t="s">
        <v>7</v>
      </c>
      <c r="P1242" s="1117"/>
      <c r="Q1242" s="1112" t="s">
        <v>1324</v>
      </c>
      <c r="R1242" s="202"/>
      <c r="S1242" s="198"/>
      <c r="T1242" s="1051"/>
      <c r="U1242" s="211">
        <v>4</v>
      </c>
      <c r="V1242" s="371" t="s">
        <v>50</v>
      </c>
      <c r="W1242" s="1055">
        <v>2</v>
      </c>
      <c r="X1242" s="1051"/>
      <c r="Y1242" s="1055">
        <v>5</v>
      </c>
      <c r="Z1242" s="1053">
        <f>SUM(W1242:Y1242)</f>
        <v>7</v>
      </c>
      <c r="AA1242" s="198"/>
      <c r="AB1242" s="204"/>
      <c r="AC1242" s="203"/>
      <c r="AD1242" s="203"/>
      <c r="AE1242" s="203"/>
      <c r="AF1242" s="369"/>
    </row>
    <row r="1243" spans="1:32">
      <c r="A1243" s="203"/>
      <c r="B1243" s="323"/>
      <c r="C1243" s="351"/>
      <c r="D1243" s="198"/>
      <c r="E1243" s="204"/>
      <c r="F1243" s="1227"/>
      <c r="G1243" s="198"/>
      <c r="H1243" s="201"/>
      <c r="I1243" s="1231"/>
      <c r="J1243" s="1215"/>
      <c r="K1243" s="1219"/>
      <c r="L1243" s="881"/>
      <c r="M1243" s="1074"/>
      <c r="N1243" s="1055" t="s">
        <v>55</v>
      </c>
      <c r="O1243" s="291" t="s">
        <v>123</v>
      </c>
      <c r="P1243" s="1117">
        <v>1</v>
      </c>
      <c r="Q1243" s="355" t="s">
        <v>1323</v>
      </c>
      <c r="R1243" s="202"/>
      <c r="S1243" s="372"/>
      <c r="T1243" s="1051"/>
      <c r="U1243" s="211">
        <v>5</v>
      </c>
      <c r="V1243" s="371" t="s">
        <v>1322</v>
      </c>
      <c r="W1243" s="1055"/>
      <c r="X1243" s="1051"/>
      <c r="Y1243" s="1055"/>
      <c r="Z1243" s="1053">
        <v>36</v>
      </c>
      <c r="AA1243" s="198"/>
      <c r="AB1243" s="204"/>
      <c r="AC1243" s="203"/>
      <c r="AD1243" s="203"/>
      <c r="AE1243" s="203"/>
      <c r="AF1243" s="369"/>
    </row>
    <row r="1244" spans="1:32">
      <c r="A1244" s="203"/>
      <c r="B1244" s="323"/>
      <c r="C1244" s="351"/>
      <c r="D1244" s="198"/>
      <c r="E1244" s="204"/>
      <c r="F1244" s="1227"/>
      <c r="G1244" s="198"/>
      <c r="H1244" s="201"/>
      <c r="I1244" s="1231"/>
      <c r="J1244" s="1215"/>
      <c r="K1244" s="1219"/>
      <c r="L1244" s="881"/>
      <c r="M1244" s="1074"/>
      <c r="N1244" s="1055"/>
      <c r="O1244" s="291" t="s">
        <v>1321</v>
      </c>
      <c r="P1244" s="1117"/>
      <c r="Q1244" s="355"/>
      <c r="R1244" s="202"/>
      <c r="S1244" s="198"/>
      <c r="T1244" s="1051"/>
      <c r="U1244" s="211">
        <v>6</v>
      </c>
      <c r="V1244" s="371" t="s">
        <v>136</v>
      </c>
      <c r="W1244" s="1055"/>
      <c r="X1244" s="1051"/>
      <c r="Y1244" s="1055"/>
      <c r="Z1244" s="1053">
        <v>42</v>
      </c>
      <c r="AA1244" s="198"/>
      <c r="AB1244" s="204"/>
      <c r="AC1244" s="203"/>
      <c r="AD1244" s="203"/>
      <c r="AE1244" s="203"/>
      <c r="AF1244" s="369"/>
    </row>
    <row r="1245" spans="1:32" ht="27.6">
      <c r="A1245" s="203"/>
      <c r="B1245" s="323"/>
      <c r="C1245" s="351"/>
      <c r="D1245" s="198"/>
      <c r="E1245" s="204"/>
      <c r="F1245" s="1227"/>
      <c r="G1245" s="198"/>
      <c r="H1245" s="201"/>
      <c r="I1245" s="1231"/>
      <c r="J1245" s="1215"/>
      <c r="K1245" s="1219"/>
      <c r="L1245" s="881"/>
      <c r="M1245" s="1074"/>
      <c r="N1245" s="1055" t="s">
        <v>25</v>
      </c>
      <c r="O1245" s="291" t="s">
        <v>26</v>
      </c>
      <c r="P1245" s="1117">
        <v>1</v>
      </c>
      <c r="Q1245" s="355">
        <v>72</v>
      </c>
      <c r="R1245" s="202"/>
      <c r="S1245" s="198"/>
      <c r="T1245" s="1051"/>
      <c r="U1245" s="211">
        <v>7</v>
      </c>
      <c r="V1245" s="371" t="s">
        <v>4</v>
      </c>
      <c r="W1245" s="1055"/>
      <c r="X1245" s="1051"/>
      <c r="Y1245" s="1055"/>
      <c r="Z1245" s="1053" t="s">
        <v>1310</v>
      </c>
      <c r="AA1245" s="198"/>
      <c r="AB1245" s="204"/>
      <c r="AC1245" s="203"/>
      <c r="AD1245" s="203"/>
      <c r="AE1245" s="203"/>
      <c r="AF1245" s="369"/>
    </row>
    <row r="1246" spans="1:32">
      <c r="A1246" s="203"/>
      <c r="B1246" s="323"/>
      <c r="C1246" s="351"/>
      <c r="D1246" s="198"/>
      <c r="E1246" s="204"/>
      <c r="F1246" s="1227"/>
      <c r="G1246" s="198"/>
      <c r="H1246" s="201"/>
      <c r="I1246" s="1231"/>
      <c r="J1246" s="1215"/>
      <c r="K1246" s="1219"/>
      <c r="L1246" s="881"/>
      <c r="M1246" s="1074"/>
      <c r="N1246" s="1055" t="s">
        <v>16</v>
      </c>
      <c r="O1246" s="291" t="s">
        <v>62</v>
      </c>
      <c r="P1246" s="1117">
        <v>1</v>
      </c>
      <c r="Q1246" s="355">
        <v>12</v>
      </c>
      <c r="R1246" s="202"/>
      <c r="S1246" s="198"/>
      <c r="T1246" s="1051"/>
      <c r="U1246" s="211">
        <v>8</v>
      </c>
      <c r="V1246" s="371" t="s">
        <v>226</v>
      </c>
      <c r="W1246" s="1055"/>
      <c r="X1246" s="1051"/>
      <c r="Y1246" s="1055"/>
      <c r="Z1246" s="1053">
        <v>10</v>
      </c>
      <c r="AA1246" s="198"/>
      <c r="AB1246" s="204"/>
      <c r="AC1246" s="203"/>
      <c r="AD1246" s="203"/>
      <c r="AE1246" s="203"/>
      <c r="AF1246" s="369"/>
    </row>
    <row r="1247" spans="1:32">
      <c r="A1247" s="203"/>
      <c r="B1247" s="323"/>
      <c r="C1247" s="351"/>
      <c r="D1247" s="198"/>
      <c r="E1247" s="204"/>
      <c r="F1247" s="1227"/>
      <c r="G1247" s="198"/>
      <c r="H1247" s="201"/>
      <c r="I1247" s="1231"/>
      <c r="J1247" s="1215"/>
      <c r="K1247" s="1219"/>
      <c r="L1247" s="881"/>
      <c r="M1247" s="1074"/>
      <c r="N1247" s="1055" t="s">
        <v>18</v>
      </c>
      <c r="O1247" s="291" t="s">
        <v>21</v>
      </c>
      <c r="P1247" s="1117">
        <v>1</v>
      </c>
      <c r="Q1247" s="355">
        <v>12</v>
      </c>
      <c r="R1247" s="202"/>
      <c r="S1247" s="198"/>
      <c r="T1247" s="1051"/>
      <c r="U1247" s="211">
        <v>9</v>
      </c>
      <c r="V1247" s="371" t="s">
        <v>1320</v>
      </c>
      <c r="W1247" s="1055"/>
      <c r="X1247" s="1051"/>
      <c r="Y1247" s="1055"/>
      <c r="Z1247" s="1053">
        <v>7</v>
      </c>
      <c r="AA1247" s="198"/>
      <c r="AB1247" s="204"/>
      <c r="AC1247" s="203"/>
      <c r="AD1247" s="203"/>
      <c r="AE1247" s="203"/>
      <c r="AF1247" s="369"/>
    </row>
    <row r="1248" spans="1:32">
      <c r="A1248" s="203"/>
      <c r="B1248" s="323"/>
      <c r="C1248" s="351"/>
      <c r="D1248" s="198"/>
      <c r="E1248" s="204"/>
      <c r="F1248" s="1227"/>
      <c r="G1248" s="198"/>
      <c r="H1248" s="201"/>
      <c r="I1248" s="1231"/>
      <c r="J1248" s="1215"/>
      <c r="K1248" s="1219"/>
      <c r="L1248" s="881"/>
      <c r="M1248" s="1074"/>
      <c r="N1248" s="1055"/>
      <c r="O1248" s="291"/>
      <c r="P1248" s="1117"/>
      <c r="Q1248" s="355"/>
      <c r="R1248" s="202"/>
      <c r="S1248" s="198"/>
      <c r="T1248" s="1051"/>
      <c r="U1248" s="211">
        <v>10</v>
      </c>
      <c r="V1248" s="371" t="s">
        <v>6</v>
      </c>
      <c r="W1248" s="1055"/>
      <c r="X1248" s="1051"/>
      <c r="Y1248" s="1055"/>
      <c r="Z1248" s="1053">
        <v>3</v>
      </c>
      <c r="AA1248" s="198"/>
      <c r="AB1248" s="204"/>
      <c r="AC1248" s="203"/>
      <c r="AD1248" s="203"/>
      <c r="AE1248" s="203"/>
      <c r="AF1248" s="369"/>
    </row>
    <row r="1249" spans="1:32">
      <c r="A1249" s="203"/>
      <c r="B1249" s="323"/>
      <c r="C1249" s="351"/>
      <c r="D1249" s="198"/>
      <c r="E1249" s="204"/>
      <c r="F1249" s="1227"/>
      <c r="G1249" s="198"/>
      <c r="H1249" s="201"/>
      <c r="I1249" s="1231"/>
      <c r="J1249" s="1215"/>
      <c r="K1249" s="1219"/>
      <c r="L1249" s="881"/>
      <c r="M1249" s="1074"/>
      <c r="N1249" s="1055"/>
      <c r="O1249" s="291"/>
      <c r="P1249" s="1117"/>
      <c r="Q1249" s="355"/>
      <c r="R1249" s="202"/>
      <c r="S1249" s="198"/>
      <c r="T1249" s="1051"/>
      <c r="U1249" s="211">
        <v>11</v>
      </c>
      <c r="V1249" s="371" t="s">
        <v>273</v>
      </c>
      <c r="W1249" s="1055"/>
      <c r="X1249" s="1051"/>
      <c r="Y1249" s="1055">
        <v>3</v>
      </c>
      <c r="Z1249" s="1053">
        <f>SUM(W1249:Y1249)</f>
        <v>3</v>
      </c>
      <c r="AA1249" s="198"/>
      <c r="AB1249" s="204"/>
      <c r="AC1249" s="203"/>
      <c r="AD1249" s="203"/>
      <c r="AE1249" s="203"/>
      <c r="AF1249" s="369"/>
    </row>
    <row r="1250" spans="1:32" ht="27.6">
      <c r="A1250" s="203"/>
      <c r="B1250" s="323"/>
      <c r="C1250" s="351"/>
      <c r="D1250" s="198"/>
      <c r="E1250" s="204"/>
      <c r="F1250" s="1227"/>
      <c r="G1250" s="198"/>
      <c r="H1250" s="201"/>
      <c r="I1250" s="1231"/>
      <c r="J1250" s="1215"/>
      <c r="K1250" s="1219"/>
      <c r="L1250" s="881"/>
      <c r="M1250" s="1074"/>
      <c r="N1250" s="1055"/>
      <c r="O1250" s="291"/>
      <c r="P1250" s="1117"/>
      <c r="Q1250" s="355"/>
      <c r="R1250" s="202"/>
      <c r="S1250" s="198"/>
      <c r="T1250" s="1051"/>
      <c r="U1250" s="211">
        <v>12</v>
      </c>
      <c r="V1250" s="371" t="s">
        <v>1319</v>
      </c>
      <c r="W1250" s="1055"/>
      <c r="X1250" s="1051"/>
      <c r="Y1250" s="1055"/>
      <c r="Z1250" s="1053" t="s">
        <v>1318</v>
      </c>
      <c r="AA1250" s="198"/>
      <c r="AB1250" s="204"/>
      <c r="AC1250" s="203"/>
      <c r="AD1250" s="203"/>
      <c r="AE1250" s="203"/>
      <c r="AF1250" s="369"/>
    </row>
    <row r="1251" spans="1:32">
      <c r="A1251" s="203"/>
      <c r="B1251" s="323"/>
      <c r="C1251" s="351"/>
      <c r="D1251" s="198"/>
      <c r="E1251" s="204"/>
      <c r="F1251" s="1227"/>
      <c r="G1251" s="198"/>
      <c r="H1251" s="201"/>
      <c r="I1251" s="1231"/>
      <c r="J1251" s="1215"/>
      <c r="K1251" s="1219"/>
      <c r="L1251" s="881"/>
      <c r="M1251" s="1074"/>
      <c r="N1251" s="1055"/>
      <c r="O1251" s="291"/>
      <c r="P1251" s="1117"/>
      <c r="Q1251" s="355"/>
      <c r="R1251" s="202"/>
      <c r="S1251" s="198"/>
      <c r="T1251" s="1051"/>
      <c r="U1251" s="211">
        <v>13</v>
      </c>
      <c r="V1251" s="371" t="s">
        <v>91</v>
      </c>
      <c r="W1251" s="1055"/>
      <c r="X1251" s="1051"/>
      <c r="Y1251" s="1055"/>
      <c r="Z1251" s="1053">
        <v>6</v>
      </c>
      <c r="AA1251" s="198"/>
      <c r="AB1251" s="204"/>
      <c r="AC1251" s="203"/>
      <c r="AD1251" s="203"/>
      <c r="AE1251" s="203"/>
      <c r="AF1251" s="369"/>
    </row>
    <row r="1252" spans="1:32">
      <c r="A1252" s="203"/>
      <c r="B1252" s="323"/>
      <c r="C1252" s="351"/>
      <c r="D1252" s="198"/>
      <c r="E1252" s="204"/>
      <c r="F1252" s="1227"/>
      <c r="G1252" s="198"/>
      <c r="H1252" s="201"/>
      <c r="I1252" s="1231"/>
      <c r="J1252" s="1215"/>
      <c r="K1252" s="1219"/>
      <c r="L1252" s="881"/>
      <c r="M1252" s="1074"/>
      <c r="N1252" s="1055"/>
      <c r="O1252" s="291"/>
      <c r="P1252" s="1117"/>
      <c r="Q1252" s="355"/>
      <c r="R1252" s="202"/>
      <c r="S1252" s="198"/>
      <c r="T1252" s="1051"/>
      <c r="U1252" s="211">
        <v>14</v>
      </c>
      <c r="V1252" s="371" t="s">
        <v>417</v>
      </c>
      <c r="W1252" s="1055">
        <v>3</v>
      </c>
      <c r="X1252" s="1051"/>
      <c r="Y1252" s="1055"/>
      <c r="Z1252" s="1053">
        <f>SUM(W1252:Y1252)</f>
        <v>3</v>
      </c>
      <c r="AA1252" s="198"/>
      <c r="AB1252" s="204"/>
      <c r="AC1252" s="203"/>
      <c r="AD1252" s="203"/>
      <c r="AE1252" s="203"/>
      <c r="AF1252" s="369"/>
    </row>
    <row r="1253" spans="1:32">
      <c r="A1253" s="203"/>
      <c r="B1253" s="323"/>
      <c r="C1253" s="351"/>
      <c r="D1253" s="198"/>
      <c r="E1253" s="204"/>
      <c r="F1253" s="1227"/>
      <c r="G1253" s="198"/>
      <c r="H1253" s="201"/>
      <c r="I1253" s="1231"/>
      <c r="J1253" s="1215"/>
      <c r="K1253" s="1219"/>
      <c r="L1253" s="881"/>
      <c r="M1253" s="1074"/>
      <c r="N1253" s="1055"/>
      <c r="O1253" s="291"/>
      <c r="P1253" s="1117"/>
      <c r="Q1253" s="355"/>
      <c r="R1253" s="202"/>
      <c r="S1253" s="198"/>
      <c r="T1253" s="1051"/>
      <c r="U1253" s="211">
        <v>15</v>
      </c>
      <c r="V1253" s="371" t="s">
        <v>1317</v>
      </c>
      <c r="W1253" s="1055">
        <v>7</v>
      </c>
      <c r="X1253" s="1051"/>
      <c r="Y1253" s="1055"/>
      <c r="Z1253" s="1053">
        <f>SUM(W1253:Y1253)</f>
        <v>7</v>
      </c>
      <c r="AA1253" s="198"/>
      <c r="AB1253" s="204"/>
      <c r="AC1253" s="203"/>
      <c r="AD1253" s="203"/>
      <c r="AE1253" s="203"/>
      <c r="AF1253" s="369"/>
    </row>
    <row r="1254" spans="1:32">
      <c r="A1254" s="203"/>
      <c r="B1254" s="323"/>
      <c r="C1254" s="351"/>
      <c r="D1254" s="198"/>
      <c r="E1254" s="204"/>
      <c r="F1254" s="1227"/>
      <c r="G1254" s="198"/>
      <c r="H1254" s="201"/>
      <c r="I1254" s="1231"/>
      <c r="J1254" s="1215"/>
      <c r="K1254" s="1219"/>
      <c r="L1254" s="881"/>
      <c r="M1254" s="1074"/>
      <c r="N1254" s="1055"/>
      <c r="O1254" s="291"/>
      <c r="P1254" s="1117"/>
      <c r="Q1254" s="355"/>
      <c r="R1254" s="202"/>
      <c r="S1254" s="198"/>
      <c r="T1254" s="1051"/>
      <c r="U1254" s="211">
        <v>16</v>
      </c>
      <c r="V1254" s="371" t="s">
        <v>34</v>
      </c>
      <c r="W1254" s="1055">
        <v>1</v>
      </c>
      <c r="X1254" s="1051"/>
      <c r="Y1254" s="1055"/>
      <c r="Z1254" s="1053">
        <f>SUM(W1254:Y1254)</f>
        <v>1</v>
      </c>
      <c r="AA1254" s="198"/>
      <c r="AB1254" s="204"/>
      <c r="AC1254" s="203"/>
      <c r="AD1254" s="203"/>
      <c r="AE1254" s="203"/>
      <c r="AF1254" s="369"/>
    </row>
    <row r="1255" spans="1:32">
      <c r="A1255" s="203"/>
      <c r="B1255" s="323"/>
      <c r="C1255" s="351"/>
      <c r="D1255" s="198"/>
      <c r="E1255" s="204"/>
      <c r="F1255" s="1227"/>
      <c r="G1255" s="198"/>
      <c r="H1255" s="201"/>
      <c r="I1255" s="1231"/>
      <c r="J1255" s="1215"/>
      <c r="K1255" s="1219"/>
      <c r="L1255" s="881"/>
      <c r="M1255" s="1074"/>
      <c r="N1255" s="1055"/>
      <c r="O1255" s="291"/>
      <c r="P1255" s="1117"/>
      <c r="Q1255" s="355"/>
      <c r="R1255" s="202"/>
      <c r="S1255" s="198"/>
      <c r="T1255" s="1051"/>
      <c r="U1255" s="211"/>
      <c r="V1255" s="370"/>
      <c r="W1255" s="1055"/>
      <c r="X1255" s="1051"/>
      <c r="Y1255" s="1055"/>
      <c r="Z1255" s="1053"/>
      <c r="AA1255" s="198"/>
      <c r="AB1255" s="204"/>
      <c r="AC1255" s="203"/>
      <c r="AD1255" s="203"/>
      <c r="AE1255" s="203"/>
      <c r="AF1255" s="369"/>
    </row>
    <row r="1256" spans="1:32" ht="27.6">
      <c r="A1256" s="1189">
        <v>103</v>
      </c>
      <c r="B1256" s="222" t="s">
        <v>25</v>
      </c>
      <c r="C1256" s="347" t="s">
        <v>738</v>
      </c>
      <c r="D1256" s="225"/>
      <c r="E1256" s="368"/>
      <c r="F1256" s="1229" t="s">
        <v>1101</v>
      </c>
      <c r="G1256" s="226"/>
      <c r="H1256" s="316"/>
      <c r="I1256" s="1236">
        <v>388</v>
      </c>
      <c r="J1256" s="1239" t="s">
        <v>41</v>
      </c>
      <c r="K1256" s="1218" t="s">
        <v>1316</v>
      </c>
      <c r="L1256" s="1072"/>
      <c r="M1256" s="1073"/>
      <c r="N1256" s="1059" t="s">
        <v>25</v>
      </c>
      <c r="O1256" s="1169" t="s">
        <v>279</v>
      </c>
      <c r="P1256" s="1116">
        <v>1</v>
      </c>
      <c r="Q1256" s="1121">
        <v>74.23</v>
      </c>
      <c r="R1256" s="315" t="s">
        <v>25</v>
      </c>
      <c r="S1256" s="226" t="s">
        <v>24</v>
      </c>
      <c r="T1256" s="1058">
        <v>2</v>
      </c>
      <c r="U1256" s="1059">
        <v>1</v>
      </c>
      <c r="V1256" s="345" t="s">
        <v>61</v>
      </c>
      <c r="W1256" s="1059"/>
      <c r="X1256" s="1058">
        <v>2</v>
      </c>
      <c r="Y1256" s="1059"/>
      <c r="Z1256" s="1058">
        <f>SUM(X1256:Y1256)</f>
        <v>2</v>
      </c>
      <c r="AA1256" s="226"/>
      <c r="AB1256" s="316"/>
      <c r="AC1256" s="216"/>
      <c r="AD1256" s="1047"/>
      <c r="AE1256" s="1041"/>
      <c r="AF1256" s="1044"/>
    </row>
    <row r="1257" spans="1:32">
      <c r="A1257" s="203"/>
      <c r="B1257" s="202" t="s">
        <v>16</v>
      </c>
      <c r="C1257" s="215" t="s">
        <v>1315</v>
      </c>
      <c r="D1257" s="308"/>
      <c r="E1257" s="367"/>
      <c r="F1257" s="1227"/>
      <c r="G1257" s="198"/>
      <c r="H1257" s="201"/>
      <c r="I1257" s="1231"/>
      <c r="J1257" s="1215"/>
      <c r="K1257" s="1219"/>
      <c r="L1257" s="881"/>
      <c r="M1257" s="1074"/>
      <c r="N1257" s="1055" t="s">
        <v>16</v>
      </c>
      <c r="O1257" s="257" t="s">
        <v>21</v>
      </c>
      <c r="P1257" s="1117">
        <v>1</v>
      </c>
      <c r="Q1257" s="1112">
        <v>14.62</v>
      </c>
      <c r="R1257" s="202"/>
      <c r="S1257" s="198"/>
      <c r="T1257" s="1051"/>
      <c r="U1257" s="1055">
        <v>2</v>
      </c>
      <c r="V1257" s="210" t="s">
        <v>91</v>
      </c>
      <c r="W1257" s="1055"/>
      <c r="X1257" s="1051">
        <v>30</v>
      </c>
      <c r="Y1257" s="1055"/>
      <c r="Z1257" s="1051">
        <f>SUM(X1257:Y1257)</f>
        <v>30</v>
      </c>
      <c r="AA1257" s="198"/>
      <c r="AB1257" s="201"/>
      <c r="AC1257" s="203"/>
      <c r="AD1257" s="1048"/>
      <c r="AE1257" s="1042"/>
      <c r="AF1257" s="1045"/>
    </row>
    <row r="1258" spans="1:32">
      <c r="A1258" s="203"/>
      <c r="B1258" s="202" t="s">
        <v>18</v>
      </c>
      <c r="C1258" s="205" t="s">
        <v>1314</v>
      </c>
      <c r="D1258" s="308"/>
      <c r="E1258" s="367"/>
      <c r="F1258" s="1227"/>
      <c r="G1258" s="198"/>
      <c r="H1258" s="201"/>
      <c r="I1258" s="1231"/>
      <c r="J1258" s="1215"/>
      <c r="K1258" s="1219"/>
      <c r="L1258" s="881"/>
      <c r="M1258" s="1074"/>
      <c r="N1258" s="1055" t="s">
        <v>18</v>
      </c>
      <c r="O1258" s="257" t="s">
        <v>62</v>
      </c>
      <c r="P1258" s="1117">
        <v>1</v>
      </c>
      <c r="Q1258" s="1112">
        <v>6.46</v>
      </c>
      <c r="R1258" s="202"/>
      <c r="S1258" s="198"/>
      <c r="T1258" s="1051"/>
      <c r="U1258" s="1055"/>
      <c r="V1258" s="210"/>
      <c r="W1258" s="1055"/>
      <c r="X1258" s="1051"/>
      <c r="Y1258" s="1055"/>
      <c r="Z1258" s="1051"/>
      <c r="AA1258" s="198"/>
      <c r="AB1258" s="201"/>
      <c r="AC1258" s="203"/>
      <c r="AD1258" s="1048"/>
      <c r="AE1258" s="1042"/>
      <c r="AF1258" s="1045"/>
    </row>
    <row r="1259" spans="1:32" ht="41.4">
      <c r="A1259" s="203"/>
      <c r="B1259" s="206" t="s">
        <v>12</v>
      </c>
      <c r="C1259" s="205" t="s">
        <v>1313</v>
      </c>
      <c r="D1259" s="308"/>
      <c r="E1259" s="367"/>
      <c r="F1259" s="1227"/>
      <c r="G1259" s="198"/>
      <c r="H1259" s="201"/>
      <c r="I1259" s="1231"/>
      <c r="J1259" s="1215"/>
      <c r="K1259" s="1219"/>
      <c r="L1259" s="881"/>
      <c r="M1259" s="1074"/>
      <c r="N1259" s="1055" t="s">
        <v>12</v>
      </c>
      <c r="O1259" s="257" t="s">
        <v>54</v>
      </c>
      <c r="P1259" s="1117">
        <v>1</v>
      </c>
      <c r="Q1259" s="1112">
        <v>20.46</v>
      </c>
      <c r="R1259" s="202" t="s">
        <v>16</v>
      </c>
      <c r="S1259" s="198" t="s">
        <v>15</v>
      </c>
      <c r="T1259" s="1051">
        <v>8</v>
      </c>
      <c r="U1259" s="1055">
        <v>1</v>
      </c>
      <c r="V1259" s="210" t="s">
        <v>823</v>
      </c>
      <c r="W1259" s="1055"/>
      <c r="X1259" s="1051">
        <v>6</v>
      </c>
      <c r="Y1259" s="1055"/>
      <c r="Z1259" s="1051">
        <f>SUM(X1259:Y1259)</f>
        <v>6</v>
      </c>
      <c r="AA1259" s="198"/>
      <c r="AB1259" s="201"/>
      <c r="AC1259" s="203"/>
      <c r="AD1259" s="1048"/>
      <c r="AE1259" s="1042"/>
      <c r="AF1259" s="1045"/>
    </row>
    <row r="1260" spans="1:32">
      <c r="A1260" s="203"/>
      <c r="B1260" s="206" t="s">
        <v>8</v>
      </c>
      <c r="C1260" s="340" t="s">
        <v>1312</v>
      </c>
      <c r="D1260" s="308"/>
      <c r="E1260" s="367"/>
      <c r="F1260" s="1227"/>
      <c r="G1260" s="198"/>
      <c r="H1260" s="201"/>
      <c r="I1260" s="1231"/>
      <c r="J1260" s="1215"/>
      <c r="K1260" s="1219"/>
      <c r="L1260" s="881"/>
      <c r="M1260" s="1074"/>
      <c r="N1260" s="1055" t="s">
        <v>8</v>
      </c>
      <c r="O1260" s="257" t="s">
        <v>1865</v>
      </c>
      <c r="P1260" s="1117">
        <v>1</v>
      </c>
      <c r="Q1260" s="1112">
        <v>0.5</v>
      </c>
      <c r="R1260" s="202"/>
      <c r="S1260" s="198"/>
      <c r="T1260" s="1051"/>
      <c r="U1260" s="1055">
        <v>2</v>
      </c>
      <c r="V1260" s="210" t="s">
        <v>50</v>
      </c>
      <c r="W1260" s="1055"/>
      <c r="X1260" s="1051">
        <v>20</v>
      </c>
      <c r="Y1260" s="1055"/>
      <c r="Z1260" s="1051">
        <f>SUM(X1260:Y1260)</f>
        <v>20</v>
      </c>
      <c r="AA1260" s="198"/>
      <c r="AB1260" s="201"/>
      <c r="AC1260" s="203"/>
      <c r="AD1260" s="1048"/>
      <c r="AE1260" s="1042"/>
      <c r="AF1260" s="1045"/>
    </row>
    <row r="1261" spans="1:32">
      <c r="A1261" s="203"/>
      <c r="B1261" s="206"/>
      <c r="C1261" s="340"/>
      <c r="D1261" s="308"/>
      <c r="E1261" s="367"/>
      <c r="F1261" s="1227"/>
      <c r="G1261" s="198"/>
      <c r="H1261" s="201"/>
      <c r="I1261" s="1231"/>
      <c r="J1261" s="1215"/>
      <c r="K1261" s="1219"/>
      <c r="L1261" s="881"/>
      <c r="M1261" s="1074"/>
      <c r="N1261" s="1055" t="s">
        <v>57</v>
      </c>
      <c r="O1261" s="257" t="s">
        <v>17</v>
      </c>
      <c r="P1261" s="1117">
        <v>1</v>
      </c>
      <c r="Q1261" s="1112"/>
      <c r="R1261" s="202"/>
      <c r="S1261" s="198"/>
      <c r="T1261" s="1051"/>
      <c r="U1261" s="1055">
        <v>3</v>
      </c>
      <c r="V1261" s="210" t="s">
        <v>312</v>
      </c>
      <c r="W1261" s="1055"/>
      <c r="X1261" s="1051">
        <v>2</v>
      </c>
      <c r="Y1261" s="1055"/>
      <c r="Z1261" s="1051">
        <f>SUM(X1261:Y1261)</f>
        <v>2</v>
      </c>
      <c r="AA1261" s="198"/>
      <c r="AB1261" s="201"/>
      <c r="AC1261" s="203"/>
      <c r="AD1261" s="1048"/>
      <c r="AE1261" s="1042"/>
      <c r="AF1261" s="1045"/>
    </row>
    <row r="1262" spans="1:32">
      <c r="A1262" s="203"/>
      <c r="B1262" s="206"/>
      <c r="C1262" s="340"/>
      <c r="D1262" s="308"/>
      <c r="E1262" s="367"/>
      <c r="F1262" s="1227"/>
      <c r="G1262" s="198"/>
      <c r="H1262" s="201"/>
      <c r="I1262" s="1231"/>
      <c r="J1262" s="1215"/>
      <c r="K1262" s="1219"/>
      <c r="L1262" s="881"/>
      <c r="M1262" s="1074"/>
      <c r="N1262" s="1055" t="s">
        <v>55</v>
      </c>
      <c r="O1262" s="257" t="s">
        <v>11</v>
      </c>
      <c r="P1262" s="1117">
        <v>1</v>
      </c>
      <c r="Q1262" s="1112"/>
      <c r="R1262" s="202"/>
      <c r="S1262" s="198"/>
      <c r="T1262" s="1051"/>
      <c r="U1262" s="1055">
        <v>4</v>
      </c>
      <c r="V1262" s="210" t="s">
        <v>941</v>
      </c>
      <c r="W1262" s="1055"/>
      <c r="X1262" s="1051"/>
      <c r="Y1262" s="1055"/>
      <c r="Z1262" s="1051" t="s">
        <v>1311</v>
      </c>
      <c r="AA1262" s="198"/>
      <c r="AB1262" s="201"/>
      <c r="AC1262" s="203"/>
      <c r="AD1262" s="1048"/>
      <c r="AE1262" s="1042"/>
      <c r="AF1262" s="1045"/>
    </row>
    <row r="1263" spans="1:32">
      <c r="A1263" s="203"/>
      <c r="B1263" s="206"/>
      <c r="C1263" s="340"/>
      <c r="D1263" s="308"/>
      <c r="E1263" s="367"/>
      <c r="F1263" s="1227"/>
      <c r="G1263" s="198"/>
      <c r="H1263" s="201"/>
      <c r="I1263" s="1231"/>
      <c r="J1263" s="1215"/>
      <c r="K1263" s="1219"/>
      <c r="L1263" s="881"/>
      <c r="M1263" s="1074"/>
      <c r="N1263" s="1055"/>
      <c r="O1263" s="257"/>
      <c r="P1263" s="1117"/>
      <c r="Q1263" s="1112"/>
      <c r="R1263" s="202"/>
      <c r="S1263" s="198"/>
      <c r="T1263" s="1051"/>
      <c r="U1263" s="1055">
        <v>5</v>
      </c>
      <c r="V1263" s="210" t="s">
        <v>222</v>
      </c>
      <c r="W1263" s="1055"/>
      <c r="X1263" s="1051"/>
      <c r="Y1263" s="1055"/>
      <c r="Z1263" s="1051" t="s">
        <v>1310</v>
      </c>
      <c r="AA1263" s="198"/>
      <c r="AB1263" s="201"/>
      <c r="AC1263" s="203"/>
      <c r="AD1263" s="1048"/>
      <c r="AE1263" s="1042"/>
      <c r="AF1263" s="1045"/>
    </row>
    <row r="1264" spans="1:32">
      <c r="A1264" s="203"/>
      <c r="B1264" s="206"/>
      <c r="C1264" s="340"/>
      <c r="D1264" s="308"/>
      <c r="E1264" s="367"/>
      <c r="F1264" s="1227"/>
      <c r="G1264" s="198"/>
      <c r="H1264" s="201"/>
      <c r="I1264" s="1231"/>
      <c r="J1264" s="1215"/>
      <c r="K1264" s="1219"/>
      <c r="L1264" s="881"/>
      <c r="M1264" s="1074"/>
      <c r="N1264" s="1055"/>
      <c r="O1264" s="257"/>
      <c r="P1264" s="1117"/>
      <c r="Q1264" s="1112"/>
      <c r="R1264" s="202"/>
      <c r="S1264" s="198"/>
      <c r="T1264" s="1051"/>
      <c r="U1264" s="1055">
        <v>6</v>
      </c>
      <c r="V1264" s="210" t="s">
        <v>1309</v>
      </c>
      <c r="W1264" s="1055"/>
      <c r="X1264" s="1051"/>
      <c r="Y1264" s="1055"/>
      <c r="Z1264" s="1051">
        <v>20</v>
      </c>
      <c r="AA1264" s="198"/>
      <c r="AB1264" s="201"/>
      <c r="AC1264" s="203"/>
      <c r="AD1264" s="1048"/>
      <c r="AE1264" s="1042"/>
      <c r="AF1264" s="1045"/>
    </row>
    <row r="1265" spans="1:32">
      <c r="A1265" s="203"/>
      <c r="B1265" s="206"/>
      <c r="C1265" s="205"/>
      <c r="D1265" s="308"/>
      <c r="E1265" s="367"/>
      <c r="F1265" s="1227"/>
      <c r="G1265" s="198"/>
      <c r="H1265" s="201"/>
      <c r="I1265" s="1231"/>
      <c r="J1265" s="1215"/>
      <c r="K1265" s="1219"/>
      <c r="L1265" s="881"/>
      <c r="M1265" s="1074"/>
      <c r="N1265" s="1055"/>
      <c r="O1265" s="257"/>
      <c r="P1265" s="1117"/>
      <c r="Q1265" s="1112"/>
      <c r="R1265" s="202"/>
      <c r="S1265" s="198"/>
      <c r="T1265" s="1051"/>
      <c r="U1265" s="1055">
        <v>7</v>
      </c>
      <c r="V1265" s="210" t="s">
        <v>1260</v>
      </c>
      <c r="W1265" s="1055"/>
      <c r="X1265" s="1051"/>
      <c r="Y1265" s="1055"/>
      <c r="Z1265" s="1051">
        <v>15</v>
      </c>
      <c r="AA1265" s="198"/>
      <c r="AB1265" s="201"/>
      <c r="AC1265" s="203"/>
      <c r="AD1265" s="1048"/>
      <c r="AE1265" s="1042"/>
      <c r="AF1265" s="1045"/>
    </row>
    <row r="1266" spans="1:32">
      <c r="A1266" s="203"/>
      <c r="B1266" s="206"/>
      <c r="C1266" s="205"/>
      <c r="D1266" s="308"/>
      <c r="E1266" s="367"/>
      <c r="F1266" s="1227"/>
      <c r="G1266" s="198"/>
      <c r="H1266" s="201"/>
      <c r="I1266" s="1231"/>
      <c r="J1266" s="1215"/>
      <c r="K1266" s="1219"/>
      <c r="L1266" s="881"/>
      <c r="M1266" s="1074"/>
      <c r="N1266" s="1055"/>
      <c r="O1266" s="257"/>
      <c r="P1266" s="1117"/>
      <c r="Q1266" s="1112"/>
      <c r="R1266" s="202"/>
      <c r="S1266" s="198"/>
      <c r="T1266" s="1051"/>
      <c r="U1266" s="1055">
        <v>8</v>
      </c>
      <c r="V1266" s="210" t="s">
        <v>421</v>
      </c>
      <c r="W1266" s="1055"/>
      <c r="X1266" s="1051"/>
      <c r="Y1266" s="1055"/>
      <c r="Z1266" s="1051" t="s">
        <v>1308</v>
      </c>
      <c r="AA1266" s="198"/>
      <c r="AB1266" s="201"/>
      <c r="AC1266" s="203"/>
      <c r="AD1266" s="1048"/>
      <c r="AE1266" s="1042"/>
      <c r="AF1266" s="1045"/>
    </row>
    <row r="1267" spans="1:32">
      <c r="A1267" s="192"/>
      <c r="B1267" s="341"/>
      <c r="C1267" s="350"/>
      <c r="D1267" s="366"/>
      <c r="E1267" s="365"/>
      <c r="F1267" s="1228"/>
      <c r="G1267" s="187"/>
      <c r="H1267" s="190"/>
      <c r="I1267" s="1238"/>
      <c r="J1267" s="1216"/>
      <c r="K1267" s="1220"/>
      <c r="L1267" s="153"/>
      <c r="M1267" s="1075"/>
      <c r="N1267" s="1055"/>
      <c r="O1267" s="257"/>
      <c r="P1267" s="1117"/>
      <c r="Q1267" s="1112"/>
      <c r="R1267" s="202"/>
      <c r="S1267" s="198"/>
      <c r="T1267" s="1051"/>
      <c r="U1267" s="1055"/>
      <c r="V1267" s="210"/>
      <c r="W1267" s="1055"/>
      <c r="X1267" s="1051"/>
      <c r="Y1267" s="1055"/>
      <c r="Z1267" s="1051"/>
      <c r="AA1267" s="198"/>
      <c r="AB1267" s="201"/>
      <c r="AC1267" s="203"/>
      <c r="AD1267" s="1048"/>
      <c r="AE1267" s="1042"/>
      <c r="AF1267" s="1045"/>
    </row>
    <row r="1268" spans="1:32">
      <c r="A1268" s="228">
        <v>104</v>
      </c>
      <c r="B1268" s="222" t="s">
        <v>25</v>
      </c>
      <c r="C1268" s="318" t="s">
        <v>1307</v>
      </c>
      <c r="D1268" s="222" t="s">
        <v>25</v>
      </c>
      <c r="E1268" s="318"/>
      <c r="F1268" s="1229" t="s">
        <v>1306</v>
      </c>
      <c r="G1268" s="225" t="s">
        <v>25</v>
      </c>
      <c r="H1268" s="217" t="s">
        <v>42</v>
      </c>
      <c r="I1268" s="1237">
        <v>1765</v>
      </c>
      <c r="J1268" s="1215" t="s">
        <v>41</v>
      </c>
      <c r="K1268" s="1219" t="s">
        <v>1305</v>
      </c>
      <c r="L1268" s="881"/>
      <c r="M1268" s="1074"/>
      <c r="N1268" s="1059"/>
      <c r="O1268" s="1169"/>
      <c r="P1268" s="1116"/>
      <c r="Q1268" s="1121"/>
      <c r="R1268" s="315"/>
      <c r="S1268" s="226"/>
      <c r="T1268" s="1058"/>
      <c r="U1268" s="1059"/>
      <c r="V1268" s="364"/>
      <c r="W1268" s="363"/>
      <c r="X1268" s="363"/>
      <c r="Y1268" s="363"/>
      <c r="Z1268" s="362"/>
      <c r="AA1268" s="226"/>
      <c r="AB1268" s="316"/>
      <c r="AC1268" s="216"/>
      <c r="AD1268" s="1047"/>
      <c r="AE1268" s="1041"/>
      <c r="AF1268" s="1044"/>
    </row>
    <row r="1269" spans="1:32">
      <c r="A1269" s="203"/>
      <c r="B1269" s="202" t="s">
        <v>16</v>
      </c>
      <c r="C1269" s="215" t="s">
        <v>1304</v>
      </c>
      <c r="D1269" s="202" t="s">
        <v>16</v>
      </c>
      <c r="E1269" s="215"/>
      <c r="F1269" s="1227"/>
      <c r="G1269" s="198" t="s">
        <v>16</v>
      </c>
      <c r="H1269" s="198" t="s">
        <v>22</v>
      </c>
      <c r="I1269" s="1231"/>
      <c r="J1269" s="1215"/>
      <c r="K1269" s="1219"/>
      <c r="L1269" s="881"/>
      <c r="M1269" s="1074"/>
      <c r="N1269" s="1055"/>
      <c r="O1269" s="291"/>
      <c r="P1269" s="1117"/>
      <c r="Q1269" s="1112"/>
      <c r="R1269" s="202"/>
      <c r="S1269" s="198"/>
      <c r="T1269" s="1051"/>
      <c r="U1269" s="1055"/>
      <c r="V1269" s="361"/>
      <c r="W1269" s="360"/>
      <c r="X1269" s="360"/>
      <c r="Y1269" s="360"/>
      <c r="Z1269" s="359"/>
      <c r="AA1269" s="198"/>
      <c r="AB1269" s="201"/>
      <c r="AC1269" s="203"/>
      <c r="AD1269" s="1048"/>
      <c r="AE1269" s="1042"/>
      <c r="AF1269" s="1045"/>
    </row>
    <row r="1270" spans="1:32">
      <c r="A1270" s="203"/>
      <c r="B1270" s="202" t="s">
        <v>18</v>
      </c>
      <c r="C1270" s="212" t="s">
        <v>127</v>
      </c>
      <c r="D1270" s="202" t="s">
        <v>18</v>
      </c>
      <c r="E1270" s="212"/>
      <c r="F1270" s="1227"/>
      <c r="G1270" s="198" t="s">
        <v>18</v>
      </c>
      <c r="H1270" s="198" t="s">
        <v>19</v>
      </c>
      <c r="I1270" s="1231"/>
      <c r="J1270" s="1215"/>
      <c r="K1270" s="1219"/>
      <c r="L1270" s="881"/>
      <c r="M1270" s="1074"/>
      <c r="N1270" s="1055"/>
      <c r="O1270" s="277"/>
      <c r="P1270" s="1117"/>
      <c r="Q1270" s="1112"/>
      <c r="R1270" s="202"/>
      <c r="S1270" s="198"/>
      <c r="T1270" s="1051"/>
      <c r="U1270" s="1055"/>
      <c r="V1270" s="210"/>
      <c r="W1270" s="1055"/>
      <c r="X1270" s="1051"/>
      <c r="Y1270" s="355"/>
      <c r="Z1270" s="1051"/>
      <c r="AA1270" s="198"/>
      <c r="AB1270" s="201"/>
      <c r="AC1270" s="203"/>
      <c r="AD1270" s="1048"/>
      <c r="AE1270" s="1042"/>
      <c r="AF1270" s="1045"/>
    </row>
    <row r="1271" spans="1:32" ht="41.4">
      <c r="A1271" s="203"/>
      <c r="B1271" s="206" t="s">
        <v>12</v>
      </c>
      <c r="C1271" s="205" t="s">
        <v>1302</v>
      </c>
      <c r="D1271" s="206" t="s">
        <v>12</v>
      </c>
      <c r="E1271" s="205"/>
      <c r="F1271" s="1227"/>
      <c r="G1271" s="198"/>
      <c r="H1271" s="201"/>
      <c r="I1271" s="1231"/>
      <c r="J1271" s="1215"/>
      <c r="K1271" s="1219"/>
      <c r="L1271" s="881"/>
      <c r="M1271" s="1074"/>
      <c r="N1271" s="1055"/>
      <c r="O1271" s="1172"/>
      <c r="P1271" s="1117"/>
      <c r="Q1271" s="1112"/>
      <c r="R1271" s="202"/>
      <c r="S1271" s="198"/>
      <c r="T1271" s="1051"/>
      <c r="U1271" s="1055"/>
      <c r="V1271" s="210"/>
      <c r="W1271" s="360"/>
      <c r="X1271" s="360"/>
      <c r="Y1271" s="360"/>
      <c r="Z1271" s="359"/>
      <c r="AA1271" s="198"/>
      <c r="AB1271" s="201"/>
      <c r="AC1271" s="203"/>
      <c r="AD1271" s="1048"/>
      <c r="AE1271" s="1042"/>
      <c r="AF1271" s="1045"/>
    </row>
    <row r="1272" spans="1:32">
      <c r="A1272" s="192"/>
      <c r="B1272" s="246" t="s">
        <v>8</v>
      </c>
      <c r="C1272" s="195" t="s">
        <v>1301</v>
      </c>
      <c r="D1272" s="246" t="s">
        <v>8</v>
      </c>
      <c r="E1272" s="195"/>
      <c r="F1272" s="1228"/>
      <c r="G1272" s="187"/>
      <c r="H1272" s="190"/>
      <c r="I1272" s="1238"/>
      <c r="J1272" s="1216"/>
      <c r="K1272" s="1220"/>
      <c r="L1272" s="881"/>
      <c r="M1272" s="1074"/>
      <c r="N1272" s="1055"/>
      <c r="O1272" s="291"/>
      <c r="P1272" s="1118"/>
      <c r="Q1272" s="1113"/>
      <c r="R1272" s="191"/>
      <c r="S1272" s="187"/>
      <c r="T1272" s="1052"/>
      <c r="U1272" s="1056"/>
      <c r="V1272" s="242"/>
      <c r="W1272" s="1056"/>
      <c r="X1272" s="1052"/>
      <c r="Y1272" s="357"/>
      <c r="Z1272" s="1052"/>
      <c r="AA1272" s="187"/>
      <c r="AB1272" s="190"/>
      <c r="AC1272" s="192"/>
      <c r="AD1272" s="1049"/>
      <c r="AE1272" s="1043"/>
      <c r="AF1272" s="1046"/>
    </row>
    <row r="1273" spans="1:32">
      <c r="A1273" s="228">
        <v>105</v>
      </c>
      <c r="B1273" s="222" t="s">
        <v>25</v>
      </c>
      <c r="C1273" s="318" t="s">
        <v>1300</v>
      </c>
      <c r="D1273" s="218"/>
      <c r="E1273" s="226"/>
      <c r="F1273" s="1229" t="s">
        <v>1299</v>
      </c>
      <c r="G1273" s="225" t="s">
        <v>25</v>
      </c>
      <c r="H1273" s="217" t="s">
        <v>42</v>
      </c>
      <c r="I1273" s="1236">
        <v>1204</v>
      </c>
      <c r="J1273" s="1215" t="s">
        <v>41</v>
      </c>
      <c r="K1273" s="1218" t="s">
        <v>1298</v>
      </c>
      <c r="L1273" s="1072"/>
      <c r="M1273" s="1073"/>
      <c r="N1273" s="1059"/>
      <c r="O1273" s="218" t="s">
        <v>1290</v>
      </c>
      <c r="P1273" s="1116"/>
      <c r="Q1273" s="1121"/>
      <c r="R1273" s="222" t="s">
        <v>25</v>
      </c>
      <c r="S1273" s="226" t="s">
        <v>24</v>
      </c>
      <c r="T1273" s="1058"/>
      <c r="U1273" s="1058">
        <v>1</v>
      </c>
      <c r="V1273" s="345" t="s">
        <v>112</v>
      </c>
      <c r="W1273" s="1059">
        <v>4</v>
      </c>
      <c r="X1273" s="1058"/>
      <c r="Y1273" s="1059"/>
      <c r="Z1273" s="1051">
        <f t="shared" ref="Z1273:Z1278" si="43">SUM(W1273:Y1273)</f>
        <v>4</v>
      </c>
      <c r="AA1273" s="226"/>
      <c r="AB1273" s="316"/>
      <c r="AC1273" s="216"/>
      <c r="AD1273" s="1047"/>
      <c r="AE1273" s="1041"/>
      <c r="AF1273" s="1044"/>
    </row>
    <row r="1274" spans="1:32" ht="27.6">
      <c r="A1274" s="203"/>
      <c r="B1274" s="202" t="s">
        <v>16</v>
      </c>
      <c r="C1274" s="215" t="s">
        <v>1297</v>
      </c>
      <c r="D1274" s="198"/>
      <c r="E1274" s="197"/>
      <c r="F1274" s="1227"/>
      <c r="G1274" s="198" t="s">
        <v>16</v>
      </c>
      <c r="H1274" s="198" t="s">
        <v>22</v>
      </c>
      <c r="I1274" s="1231"/>
      <c r="J1274" s="1215"/>
      <c r="K1274" s="1219"/>
      <c r="L1274" s="881"/>
      <c r="M1274" s="1074"/>
      <c r="N1274" s="1055" t="s">
        <v>25</v>
      </c>
      <c r="O1274" s="291" t="s">
        <v>26</v>
      </c>
      <c r="P1274" s="1117">
        <v>1</v>
      </c>
      <c r="Q1274" s="1112">
        <v>70.5</v>
      </c>
      <c r="R1274" s="202"/>
      <c r="S1274" s="198"/>
      <c r="T1274" s="1051"/>
      <c r="U1274" s="1051">
        <v>2</v>
      </c>
      <c r="V1274" s="210" t="s">
        <v>822</v>
      </c>
      <c r="W1274" s="1055">
        <v>5</v>
      </c>
      <c r="X1274" s="1051"/>
      <c r="Y1274" s="1055"/>
      <c r="Z1274" s="1051">
        <f t="shared" si="43"/>
        <v>5</v>
      </c>
      <c r="AA1274" s="198"/>
      <c r="AB1274" s="201"/>
      <c r="AC1274" s="203"/>
      <c r="AD1274" s="1048"/>
      <c r="AE1274" s="1042"/>
      <c r="AF1274" s="1045"/>
    </row>
    <row r="1275" spans="1:32">
      <c r="A1275" s="203"/>
      <c r="B1275" s="202" t="s">
        <v>18</v>
      </c>
      <c r="C1275" s="212" t="s">
        <v>1221</v>
      </c>
      <c r="D1275" s="198"/>
      <c r="E1275" s="198"/>
      <c r="F1275" s="1227"/>
      <c r="G1275" s="198" t="s">
        <v>18</v>
      </c>
      <c r="H1275" s="198" t="s">
        <v>19</v>
      </c>
      <c r="I1275" s="1231"/>
      <c r="J1275" s="1215"/>
      <c r="K1275" s="1219"/>
      <c r="L1275" s="881"/>
      <c r="M1275" s="1074"/>
      <c r="N1275" s="1055" t="s">
        <v>16</v>
      </c>
      <c r="O1275" s="257" t="s">
        <v>21</v>
      </c>
      <c r="P1275" s="1117">
        <v>1</v>
      </c>
      <c r="Q1275" s="1112">
        <v>22.3</v>
      </c>
      <c r="R1275" s="202"/>
      <c r="S1275" s="198"/>
      <c r="T1275" s="1051"/>
      <c r="U1275" s="1051">
        <v>3</v>
      </c>
      <c r="V1275" s="210" t="s">
        <v>59</v>
      </c>
      <c r="W1275" s="1055">
        <v>13</v>
      </c>
      <c r="X1275" s="1051"/>
      <c r="Y1275" s="1055"/>
      <c r="Z1275" s="1051">
        <f t="shared" si="43"/>
        <v>13</v>
      </c>
      <c r="AA1275" s="198"/>
      <c r="AB1275" s="201"/>
      <c r="AC1275" s="203"/>
      <c r="AD1275" s="1048"/>
      <c r="AE1275" s="1042"/>
      <c r="AF1275" s="1045"/>
    </row>
    <row r="1276" spans="1:32" ht="41.4">
      <c r="A1276" s="203"/>
      <c r="B1276" s="206" t="s">
        <v>12</v>
      </c>
      <c r="C1276" s="205" t="s">
        <v>1296</v>
      </c>
      <c r="D1276" s="198"/>
      <c r="E1276" s="198"/>
      <c r="F1276" s="1227"/>
      <c r="G1276" s="198"/>
      <c r="H1276" s="198"/>
      <c r="I1276" s="1231"/>
      <c r="J1276" s="1215"/>
      <c r="K1276" s="1219"/>
      <c r="L1276" s="881"/>
      <c r="M1276" s="1074"/>
      <c r="N1276" s="1055" t="s">
        <v>18</v>
      </c>
      <c r="O1276" s="291" t="s">
        <v>26</v>
      </c>
      <c r="P1276" s="1117">
        <v>1</v>
      </c>
      <c r="Q1276" s="1112">
        <v>64.8</v>
      </c>
      <c r="R1276" s="202"/>
      <c r="S1276" s="198"/>
      <c r="T1276" s="1051"/>
      <c r="U1276" s="1051">
        <v>4</v>
      </c>
      <c r="V1276" s="210" t="s">
        <v>61</v>
      </c>
      <c r="W1276" s="1055">
        <v>6</v>
      </c>
      <c r="X1276" s="1051"/>
      <c r="Y1276" s="1055"/>
      <c r="Z1276" s="1051">
        <f t="shared" si="43"/>
        <v>6</v>
      </c>
      <c r="AA1276" s="198"/>
      <c r="AB1276" s="201"/>
      <c r="AC1276" s="203"/>
      <c r="AD1276" s="1048"/>
      <c r="AE1276" s="1042"/>
      <c r="AF1276" s="1045"/>
    </row>
    <row r="1277" spans="1:32">
      <c r="A1277" s="203"/>
      <c r="B1277" s="202" t="s">
        <v>8</v>
      </c>
      <c r="C1277" s="255" t="s">
        <v>1295</v>
      </c>
      <c r="D1277" s="198"/>
      <c r="E1277" s="198"/>
      <c r="F1277" s="1227"/>
      <c r="G1277" s="198"/>
      <c r="H1277" s="198"/>
      <c r="I1277" s="1231"/>
      <c r="J1277" s="1215"/>
      <c r="K1277" s="1219"/>
      <c r="L1277" s="881"/>
      <c r="M1277" s="1074"/>
      <c r="N1277" s="1055" t="s">
        <v>12</v>
      </c>
      <c r="O1277" s="257" t="s">
        <v>21</v>
      </c>
      <c r="P1277" s="1117">
        <v>1</v>
      </c>
      <c r="Q1277" s="1112">
        <v>8.64</v>
      </c>
      <c r="R1277" s="202"/>
      <c r="S1277" s="198"/>
      <c r="T1277" s="1051"/>
      <c r="U1277" s="1051">
        <v>5</v>
      </c>
      <c r="V1277" s="210" t="s">
        <v>1294</v>
      </c>
      <c r="W1277" s="1055"/>
      <c r="X1277" s="1051"/>
      <c r="Y1277" s="1055">
        <v>10</v>
      </c>
      <c r="Z1277" s="1051">
        <f t="shared" si="43"/>
        <v>10</v>
      </c>
      <c r="AA1277" s="198"/>
      <c r="AB1277" s="201"/>
      <c r="AC1277" s="203"/>
      <c r="AD1277" s="1048"/>
      <c r="AE1277" s="1042"/>
      <c r="AF1277" s="1045"/>
    </row>
    <row r="1278" spans="1:32">
      <c r="A1278" s="203"/>
      <c r="B1278" s="202"/>
      <c r="C1278" s="255"/>
      <c r="D1278" s="198"/>
      <c r="E1278" s="198"/>
      <c r="F1278" s="1227"/>
      <c r="G1278" s="198"/>
      <c r="H1278" s="198"/>
      <c r="I1278" s="1231"/>
      <c r="J1278" s="1215"/>
      <c r="K1278" s="1219"/>
      <c r="L1278" s="881"/>
      <c r="M1278" s="1074"/>
      <c r="N1278" s="1055" t="s">
        <v>8</v>
      </c>
      <c r="O1278" s="257" t="s">
        <v>17</v>
      </c>
      <c r="P1278" s="1117">
        <v>1</v>
      </c>
      <c r="Q1278" s="1112">
        <v>1</v>
      </c>
      <c r="R1278" s="202"/>
      <c r="S1278" s="198"/>
      <c r="T1278" s="1051"/>
      <c r="U1278" s="1055">
        <v>6</v>
      </c>
      <c r="V1278" s="210" t="s">
        <v>91</v>
      </c>
      <c r="W1278" s="1055"/>
      <c r="X1278" s="1051">
        <v>4</v>
      </c>
      <c r="Y1278" s="1055"/>
      <c r="Z1278" s="1051">
        <f t="shared" si="43"/>
        <v>4</v>
      </c>
      <c r="AA1278" s="198"/>
      <c r="AB1278" s="201"/>
      <c r="AC1278" s="203"/>
      <c r="AD1278" s="1048"/>
      <c r="AE1278" s="1042"/>
      <c r="AF1278" s="1045"/>
    </row>
    <row r="1279" spans="1:32">
      <c r="A1279" s="203"/>
      <c r="B1279" s="202"/>
      <c r="C1279" s="255"/>
      <c r="D1279" s="198"/>
      <c r="E1279" s="198"/>
      <c r="F1279" s="1227"/>
      <c r="G1279" s="198"/>
      <c r="H1279" s="198"/>
      <c r="I1279" s="1231"/>
      <c r="J1279" s="1215"/>
      <c r="K1279" s="1219"/>
      <c r="L1279" s="881"/>
      <c r="M1279" s="1074"/>
      <c r="N1279" s="1055" t="s">
        <v>57</v>
      </c>
      <c r="O1279" s="257" t="s">
        <v>11</v>
      </c>
      <c r="P1279" s="1117">
        <v>1</v>
      </c>
      <c r="Q1279" s="1117">
        <v>2</v>
      </c>
      <c r="R1279" s="342"/>
      <c r="S1279" s="351"/>
      <c r="T1279" s="965"/>
      <c r="U1279" s="968"/>
      <c r="V1279" s="965"/>
      <c r="W1279" s="1051"/>
      <c r="X1279" s="1051"/>
      <c r="Y1279" s="1055"/>
      <c r="Z1279" s="1051"/>
      <c r="AA1279" s="198"/>
      <c r="AB1279" s="201"/>
      <c r="AC1279" s="203"/>
      <c r="AD1279" s="1048"/>
      <c r="AE1279" s="1042"/>
      <c r="AF1279" s="1045"/>
    </row>
    <row r="1280" spans="1:32" ht="27.6">
      <c r="A1280" s="203"/>
      <c r="B1280" s="202"/>
      <c r="C1280" s="255"/>
      <c r="D1280" s="198"/>
      <c r="E1280" s="198"/>
      <c r="F1280" s="1227"/>
      <c r="G1280" s="198"/>
      <c r="H1280" s="198"/>
      <c r="I1280" s="1231"/>
      <c r="J1280" s="1215"/>
      <c r="K1280" s="1219"/>
      <c r="L1280" s="881"/>
      <c r="M1280" s="1074"/>
      <c r="N1280" s="1055" t="s">
        <v>55</v>
      </c>
      <c r="O1280" s="291" t="s">
        <v>1289</v>
      </c>
      <c r="P1280" s="1117">
        <v>1</v>
      </c>
      <c r="Q1280" s="1112" t="s">
        <v>1288</v>
      </c>
      <c r="R1280" s="202" t="s">
        <v>16</v>
      </c>
      <c r="S1280" s="198" t="s">
        <v>15</v>
      </c>
      <c r="T1280" s="1051">
        <v>11</v>
      </c>
      <c r="U1280" s="1055">
        <v>1</v>
      </c>
      <c r="V1280" s="210" t="s">
        <v>14</v>
      </c>
      <c r="W1280" s="1055">
        <v>7</v>
      </c>
      <c r="X1280" s="1051"/>
      <c r="Y1280" s="1055"/>
      <c r="Z1280" s="1051">
        <f t="shared" ref="Z1280:Z1290" si="44">SUM(W1280:Y1280)</f>
        <v>7</v>
      </c>
      <c r="AA1280" s="198"/>
      <c r="AB1280" s="201"/>
      <c r="AC1280" s="203"/>
      <c r="AD1280" s="1048"/>
      <c r="AE1280" s="1042"/>
      <c r="AF1280" s="1045"/>
    </row>
    <row r="1281" spans="1:32">
      <c r="A1281" s="203"/>
      <c r="B1281" s="202"/>
      <c r="C1281" s="255"/>
      <c r="D1281" s="198"/>
      <c r="E1281" s="198"/>
      <c r="F1281" s="1227"/>
      <c r="G1281" s="198"/>
      <c r="H1281" s="198"/>
      <c r="I1281" s="1231"/>
      <c r="J1281" s="1215"/>
      <c r="K1281" s="1219"/>
      <c r="L1281" s="881"/>
      <c r="M1281" s="1074"/>
      <c r="N1281" s="1055"/>
      <c r="O1281" s="257"/>
      <c r="P1281" s="1117"/>
      <c r="Q1281" s="1112"/>
      <c r="R1281" s="202"/>
      <c r="S1281" s="198"/>
      <c r="T1281" s="1051"/>
      <c r="U1281" s="1055">
        <v>2</v>
      </c>
      <c r="V1281" s="210" t="s">
        <v>50</v>
      </c>
      <c r="W1281" s="1055">
        <v>45</v>
      </c>
      <c r="X1281" s="1051"/>
      <c r="Y1281" s="1055"/>
      <c r="Z1281" s="1051">
        <f t="shared" si="44"/>
        <v>45</v>
      </c>
      <c r="AA1281" s="198"/>
      <c r="AB1281" s="201"/>
      <c r="AC1281" s="203"/>
      <c r="AD1281" s="1048"/>
      <c r="AE1281" s="1042"/>
      <c r="AF1281" s="1045"/>
    </row>
    <row r="1282" spans="1:32">
      <c r="A1282" s="203"/>
      <c r="B1282" s="202"/>
      <c r="C1282" s="255"/>
      <c r="D1282" s="198"/>
      <c r="E1282" s="198"/>
      <c r="F1282" s="1227"/>
      <c r="G1282" s="198"/>
      <c r="H1282" s="198"/>
      <c r="I1282" s="1231"/>
      <c r="J1282" s="1215"/>
      <c r="K1282" s="1219"/>
      <c r="L1282" s="881"/>
      <c r="M1282" s="1074"/>
      <c r="N1282" s="1055"/>
      <c r="O1282" s="257"/>
      <c r="P1282" s="1117"/>
      <c r="Q1282" s="1112"/>
      <c r="R1282" s="202"/>
      <c r="S1282" s="198"/>
      <c r="T1282" s="1051"/>
      <c r="U1282" s="1055">
        <v>3</v>
      </c>
      <c r="V1282" s="210" t="s">
        <v>140</v>
      </c>
      <c r="W1282" s="1055"/>
      <c r="X1282" s="1051"/>
      <c r="Y1282" s="1055">
        <v>4</v>
      </c>
      <c r="Z1282" s="1051">
        <f t="shared" si="44"/>
        <v>4</v>
      </c>
      <c r="AA1282" s="198"/>
      <c r="AB1282" s="201"/>
      <c r="AC1282" s="203"/>
      <c r="AD1282" s="1048"/>
      <c r="AE1282" s="1042"/>
      <c r="AF1282" s="1045"/>
    </row>
    <row r="1283" spans="1:32">
      <c r="A1283" s="203"/>
      <c r="B1283" s="202"/>
      <c r="C1283" s="255"/>
      <c r="D1283" s="198"/>
      <c r="E1283" s="198"/>
      <c r="F1283" s="1227"/>
      <c r="G1283" s="198"/>
      <c r="H1283" s="198"/>
      <c r="I1283" s="1231"/>
      <c r="J1283" s="1215"/>
      <c r="K1283" s="1219"/>
      <c r="L1283" s="881"/>
      <c r="M1283" s="1074"/>
      <c r="N1283" s="1055"/>
      <c r="O1283" s="257"/>
      <c r="P1283" s="1117"/>
      <c r="Q1283" s="1112"/>
      <c r="R1283" s="202"/>
      <c r="S1283" s="198"/>
      <c r="T1283" s="1051"/>
      <c r="U1283" s="1055">
        <v>4</v>
      </c>
      <c r="V1283" s="210" t="s">
        <v>1293</v>
      </c>
      <c r="W1283" s="1055">
        <v>20</v>
      </c>
      <c r="X1283" s="1051"/>
      <c r="Y1283" s="1055"/>
      <c r="Z1283" s="1051">
        <f t="shared" si="44"/>
        <v>20</v>
      </c>
      <c r="AA1283" s="198"/>
      <c r="AB1283" s="201"/>
      <c r="AC1283" s="203"/>
      <c r="AD1283" s="1048"/>
      <c r="AE1283" s="1042"/>
      <c r="AF1283" s="1045"/>
    </row>
    <row r="1284" spans="1:32">
      <c r="A1284" s="203"/>
      <c r="B1284" s="202"/>
      <c r="C1284" s="255"/>
      <c r="D1284" s="198"/>
      <c r="E1284" s="198"/>
      <c r="F1284" s="1227"/>
      <c r="G1284" s="198"/>
      <c r="H1284" s="198"/>
      <c r="I1284" s="1231"/>
      <c r="J1284" s="1215"/>
      <c r="K1284" s="1219"/>
      <c r="L1284" s="881"/>
      <c r="M1284" s="1074"/>
      <c r="N1284" s="1055"/>
      <c r="O1284" s="257"/>
      <c r="P1284" s="1117"/>
      <c r="Q1284" s="1112"/>
      <c r="R1284" s="202"/>
      <c r="S1284" s="198"/>
      <c r="T1284" s="1051"/>
      <c r="U1284" s="1055">
        <v>5</v>
      </c>
      <c r="V1284" s="210" t="s">
        <v>86</v>
      </c>
      <c r="W1284" s="1055"/>
      <c r="X1284" s="1051"/>
      <c r="Y1284" s="1055">
        <v>40</v>
      </c>
      <c r="Z1284" s="1051">
        <f t="shared" si="44"/>
        <v>40</v>
      </c>
      <c r="AA1284" s="198"/>
      <c r="AB1284" s="201"/>
      <c r="AC1284" s="203"/>
      <c r="AD1284" s="1048"/>
      <c r="AE1284" s="1042"/>
      <c r="AF1284" s="1045"/>
    </row>
    <row r="1285" spans="1:32">
      <c r="A1285" s="203"/>
      <c r="B1285" s="202"/>
      <c r="C1285" s="255"/>
      <c r="D1285" s="198"/>
      <c r="E1285" s="198"/>
      <c r="F1285" s="1227"/>
      <c r="G1285" s="198"/>
      <c r="H1285" s="198"/>
      <c r="I1285" s="1231"/>
      <c r="J1285" s="1215"/>
      <c r="K1285" s="1219"/>
      <c r="L1285" s="881"/>
      <c r="M1285" s="1074"/>
      <c r="N1285" s="1055"/>
      <c r="O1285" s="257"/>
      <c r="P1285" s="1117"/>
      <c r="Q1285" s="1112"/>
      <c r="R1285" s="202"/>
      <c r="S1285" s="198"/>
      <c r="T1285" s="1051"/>
      <c r="U1285" s="1055">
        <v>6</v>
      </c>
      <c r="V1285" s="210" t="s">
        <v>226</v>
      </c>
      <c r="W1285" s="1055"/>
      <c r="X1285" s="1051"/>
      <c r="Y1285" s="1055">
        <v>45</v>
      </c>
      <c r="Z1285" s="1051">
        <f t="shared" si="44"/>
        <v>45</v>
      </c>
      <c r="AA1285" s="198"/>
      <c r="AB1285" s="201"/>
      <c r="AC1285" s="203"/>
      <c r="AD1285" s="1048"/>
      <c r="AE1285" s="1042"/>
      <c r="AF1285" s="1045"/>
    </row>
    <row r="1286" spans="1:32">
      <c r="A1286" s="203"/>
      <c r="B1286" s="202"/>
      <c r="C1286" s="255"/>
      <c r="D1286" s="198"/>
      <c r="E1286" s="198"/>
      <c r="F1286" s="1227"/>
      <c r="G1286" s="198"/>
      <c r="H1286" s="198"/>
      <c r="I1286" s="1231"/>
      <c r="J1286" s="1215"/>
      <c r="K1286" s="1219"/>
      <c r="L1286" s="881"/>
      <c r="M1286" s="1074"/>
      <c r="N1286" s="1055"/>
      <c r="O1286" s="257"/>
      <c r="P1286" s="1117"/>
      <c r="Q1286" s="1112"/>
      <c r="R1286" s="202"/>
      <c r="S1286" s="198"/>
      <c r="T1286" s="1051"/>
      <c r="U1286" s="1055">
        <v>7</v>
      </c>
      <c r="V1286" s="210" t="s">
        <v>1292</v>
      </c>
      <c r="W1286" s="1055">
        <v>6</v>
      </c>
      <c r="X1286" s="1051"/>
      <c r="Y1286" s="1055"/>
      <c r="Z1286" s="1051">
        <f t="shared" si="44"/>
        <v>6</v>
      </c>
      <c r="AA1286" s="198"/>
      <c r="AB1286" s="201"/>
      <c r="AC1286" s="203"/>
      <c r="AD1286" s="1048"/>
      <c r="AE1286" s="1042"/>
      <c r="AF1286" s="1045"/>
    </row>
    <row r="1287" spans="1:32">
      <c r="A1287" s="203"/>
      <c r="B1287" s="202"/>
      <c r="C1287" s="255"/>
      <c r="D1287" s="198"/>
      <c r="E1287" s="198"/>
      <c r="F1287" s="1227"/>
      <c r="G1287" s="198"/>
      <c r="H1287" s="198"/>
      <c r="I1287" s="1231"/>
      <c r="J1287" s="1215"/>
      <c r="K1287" s="1219"/>
      <c r="L1287" s="881"/>
      <c r="M1287" s="1074"/>
      <c r="N1287" s="1055"/>
      <c r="O1287" s="257"/>
      <c r="P1287" s="1117"/>
      <c r="Q1287" s="1112"/>
      <c r="R1287" s="202"/>
      <c r="S1287" s="198"/>
      <c r="T1287" s="1051"/>
      <c r="U1287" s="1055">
        <v>8</v>
      </c>
      <c r="V1287" s="210" t="s">
        <v>1291</v>
      </c>
      <c r="W1287" s="1055">
        <v>5</v>
      </c>
      <c r="X1287" s="1051"/>
      <c r="Y1287" s="1055"/>
      <c r="Z1287" s="1051">
        <f t="shared" si="44"/>
        <v>5</v>
      </c>
      <c r="AA1287" s="198"/>
      <c r="AB1287" s="201"/>
      <c r="AC1287" s="203"/>
      <c r="AD1287" s="1048"/>
      <c r="AE1287" s="1042"/>
      <c r="AF1287" s="1045"/>
    </row>
    <row r="1288" spans="1:32">
      <c r="A1288" s="203"/>
      <c r="B1288" s="202"/>
      <c r="C1288" s="255"/>
      <c r="D1288" s="198"/>
      <c r="E1288" s="198"/>
      <c r="F1288" s="1227"/>
      <c r="G1288" s="198"/>
      <c r="H1288" s="198"/>
      <c r="I1288" s="1231"/>
      <c r="J1288" s="1215"/>
      <c r="K1288" s="1219"/>
      <c r="L1288" s="881"/>
      <c r="M1288" s="1074"/>
      <c r="N1288" s="1055"/>
      <c r="O1288" s="257"/>
      <c r="P1288" s="1117"/>
      <c r="Q1288" s="1112"/>
      <c r="R1288" s="202"/>
      <c r="S1288" s="198"/>
      <c r="T1288" s="1051"/>
      <c r="U1288" s="1055">
        <v>9</v>
      </c>
      <c r="V1288" s="210" t="s">
        <v>887</v>
      </c>
      <c r="W1288" s="1055">
        <v>3</v>
      </c>
      <c r="X1288" s="1051"/>
      <c r="Y1288" s="1055"/>
      <c r="Z1288" s="1051">
        <f t="shared" si="44"/>
        <v>3</v>
      </c>
      <c r="AA1288" s="198"/>
      <c r="AB1288" s="201"/>
      <c r="AC1288" s="203"/>
      <c r="AD1288" s="1048"/>
      <c r="AE1288" s="1042"/>
      <c r="AF1288" s="1045"/>
    </row>
    <row r="1289" spans="1:32">
      <c r="A1289" s="203"/>
      <c r="B1289" s="202"/>
      <c r="C1289" s="255"/>
      <c r="D1289" s="198"/>
      <c r="E1289" s="198"/>
      <c r="F1289" s="1227"/>
      <c r="G1289" s="198"/>
      <c r="H1289" s="198"/>
      <c r="I1289" s="1231"/>
      <c r="J1289" s="1215"/>
      <c r="K1289" s="1219"/>
      <c r="L1289" s="881"/>
      <c r="M1289" s="1074"/>
      <c r="N1289" s="1055"/>
      <c r="O1289" s="257"/>
      <c r="P1289" s="1117"/>
      <c r="Q1289" s="1112"/>
      <c r="R1289" s="202"/>
      <c r="S1289" s="198"/>
      <c r="T1289" s="1051"/>
      <c r="U1289" s="1055">
        <v>10</v>
      </c>
      <c r="V1289" s="210" t="s">
        <v>1272</v>
      </c>
      <c r="W1289" s="1055"/>
      <c r="X1289" s="1051"/>
      <c r="Y1289" s="1055">
        <v>60</v>
      </c>
      <c r="Z1289" s="1051">
        <f t="shared" si="44"/>
        <v>60</v>
      </c>
      <c r="AA1289" s="198"/>
      <c r="AB1289" s="201"/>
      <c r="AC1289" s="203"/>
      <c r="AD1289" s="1048"/>
      <c r="AE1289" s="1042"/>
      <c r="AF1289" s="1045"/>
    </row>
    <row r="1290" spans="1:32">
      <c r="A1290" s="203"/>
      <c r="B1290" s="202"/>
      <c r="C1290" s="255"/>
      <c r="D1290" s="198"/>
      <c r="E1290" s="198"/>
      <c r="F1290" s="1227"/>
      <c r="G1290" s="198"/>
      <c r="H1290" s="198"/>
      <c r="I1290" s="1231"/>
      <c r="J1290" s="1215"/>
      <c r="K1290" s="1219"/>
      <c r="L1290" s="881"/>
      <c r="M1290" s="1074"/>
      <c r="N1290" s="1055"/>
      <c r="O1290" s="257"/>
      <c r="P1290" s="1117"/>
      <c r="Q1290" s="1112"/>
      <c r="R1290" s="202"/>
      <c r="S1290" s="198"/>
      <c r="T1290" s="1051"/>
      <c r="U1290" s="1055">
        <v>11</v>
      </c>
      <c r="V1290" s="210" t="s">
        <v>864</v>
      </c>
      <c r="W1290" s="1055">
        <v>10</v>
      </c>
      <c r="X1290" s="1051"/>
      <c r="Y1290" s="1055"/>
      <c r="Z1290" s="1051">
        <f t="shared" si="44"/>
        <v>10</v>
      </c>
      <c r="AA1290" s="198"/>
      <c r="AB1290" s="201"/>
      <c r="AC1290" s="203"/>
      <c r="AD1290" s="1048"/>
      <c r="AE1290" s="1042"/>
      <c r="AF1290" s="1045"/>
    </row>
    <row r="1291" spans="1:32" s="1083" customFormat="1">
      <c r="A1291" s="192"/>
      <c r="B1291" s="341"/>
      <c r="C1291" s="350"/>
      <c r="D1291" s="187"/>
      <c r="E1291" s="194"/>
      <c r="F1291" s="1228"/>
      <c r="G1291" s="187"/>
      <c r="H1291" s="190"/>
      <c r="I1291" s="1238"/>
      <c r="J1291" s="1216"/>
      <c r="K1291" s="1220"/>
      <c r="L1291" s="153"/>
      <c r="M1291" s="1075"/>
      <c r="N1291" s="1113"/>
      <c r="O1291" s="376"/>
      <c r="P1291" s="1118"/>
      <c r="Q1291" s="1113"/>
      <c r="R1291" s="191"/>
      <c r="S1291" s="187"/>
      <c r="T1291" s="1118"/>
      <c r="U1291" s="1113"/>
      <c r="V1291" s="242"/>
      <c r="W1291" s="1113"/>
      <c r="X1291" s="1118"/>
      <c r="Y1291" s="1113"/>
      <c r="Z1291" s="1118"/>
      <c r="AA1291" s="187"/>
      <c r="AB1291" s="190"/>
      <c r="AC1291" s="192"/>
      <c r="AD1291" s="1152"/>
      <c r="AE1291" s="1150"/>
      <c r="AF1291" s="1115"/>
    </row>
    <row r="1292" spans="1:32">
      <c r="A1292" s="310">
        <v>106</v>
      </c>
      <c r="B1292" s="280" t="s">
        <v>25</v>
      </c>
      <c r="C1292" s="212" t="s">
        <v>1287</v>
      </c>
      <c r="D1292" s="257"/>
      <c r="E1292" s="198"/>
      <c r="F1292" s="1229" t="s">
        <v>1286</v>
      </c>
      <c r="G1292" s="308" t="s">
        <v>25</v>
      </c>
      <c r="H1292" s="204" t="s">
        <v>42</v>
      </c>
      <c r="I1292" s="1236">
        <v>195</v>
      </c>
      <c r="J1292" s="1215" t="s">
        <v>41</v>
      </c>
      <c r="K1292" s="1218" t="s">
        <v>1285</v>
      </c>
      <c r="L1292" s="881"/>
      <c r="M1292" s="1074"/>
      <c r="N1292" s="1112"/>
      <c r="O1292" s="257"/>
      <c r="P1292" s="1117"/>
      <c r="Q1292" s="1112"/>
      <c r="R1292" s="280" t="s">
        <v>25</v>
      </c>
      <c r="S1292" s="198" t="s">
        <v>24</v>
      </c>
      <c r="T1292" s="1117"/>
      <c r="U1292" s="1112"/>
      <c r="V1292" s="210"/>
      <c r="W1292" s="1112"/>
      <c r="X1292" s="1117"/>
      <c r="Y1292" s="1112"/>
      <c r="Z1292" s="1117"/>
      <c r="AA1292" s="198"/>
      <c r="AB1292" s="201"/>
      <c r="AC1292" s="203"/>
      <c r="AD1292" s="1151"/>
      <c r="AE1292" s="1149"/>
      <c r="AF1292" s="1114"/>
    </row>
    <row r="1293" spans="1:32">
      <c r="A1293" s="203"/>
      <c r="B1293" s="202" t="s">
        <v>16</v>
      </c>
      <c r="C1293" s="215" t="s">
        <v>1284</v>
      </c>
      <c r="D1293" s="198"/>
      <c r="E1293" s="197"/>
      <c r="F1293" s="1227"/>
      <c r="G1293" s="198" t="s">
        <v>16</v>
      </c>
      <c r="H1293" s="198" t="s">
        <v>22</v>
      </c>
      <c r="I1293" s="1231"/>
      <c r="J1293" s="1215"/>
      <c r="K1293" s="1219"/>
      <c r="L1293" s="881"/>
      <c r="M1293" s="1074"/>
      <c r="N1293" s="1055"/>
      <c r="O1293" s="257"/>
      <c r="P1293" s="1117"/>
      <c r="Q1293" s="1112"/>
      <c r="R1293" s="202"/>
      <c r="S1293" s="198"/>
      <c r="T1293" s="1051"/>
      <c r="U1293" s="1055"/>
      <c r="V1293" s="210"/>
      <c r="W1293" s="1055"/>
      <c r="X1293" s="1051"/>
      <c r="Y1293" s="1055"/>
      <c r="Z1293" s="1051"/>
      <c r="AA1293" s="198"/>
      <c r="AB1293" s="201"/>
      <c r="AC1293" s="203"/>
      <c r="AD1293" s="1048"/>
      <c r="AE1293" s="1042"/>
      <c r="AF1293" s="1045"/>
    </row>
    <row r="1294" spans="1:32">
      <c r="A1294" s="203"/>
      <c r="B1294" s="202" t="s">
        <v>18</v>
      </c>
      <c r="C1294" s="212"/>
      <c r="D1294" s="198"/>
      <c r="E1294" s="198"/>
      <c r="F1294" s="1227"/>
      <c r="G1294" s="198" t="s">
        <v>18</v>
      </c>
      <c r="H1294" s="198" t="s">
        <v>19</v>
      </c>
      <c r="I1294" s="1231"/>
      <c r="J1294" s="1215"/>
      <c r="K1294" s="1219"/>
      <c r="L1294" s="881"/>
      <c r="M1294" s="1074"/>
      <c r="N1294" s="1055"/>
      <c r="O1294" s="257"/>
      <c r="P1294" s="1117"/>
      <c r="Q1294" s="1112"/>
      <c r="R1294" s="202" t="s">
        <v>16</v>
      </c>
      <c r="S1294" s="198" t="s">
        <v>15</v>
      </c>
      <c r="T1294" s="1051">
        <v>2</v>
      </c>
      <c r="U1294" s="1055">
        <v>1</v>
      </c>
      <c r="V1294" s="210" t="s">
        <v>3</v>
      </c>
      <c r="W1294" s="1055">
        <v>4</v>
      </c>
      <c r="X1294" s="1051"/>
      <c r="Y1294" s="1055"/>
      <c r="Z1294" s="1051">
        <f>SUM(W1294:Y1294)</f>
        <v>4</v>
      </c>
      <c r="AA1294" s="198"/>
      <c r="AB1294" s="201"/>
      <c r="AC1294" s="203"/>
      <c r="AD1294" s="1048"/>
      <c r="AE1294" s="1042"/>
      <c r="AF1294" s="1045"/>
    </row>
    <row r="1295" spans="1:32" ht="41.4">
      <c r="A1295" s="203"/>
      <c r="B1295" s="206" t="s">
        <v>12</v>
      </c>
      <c r="C1295" s="205" t="s">
        <v>1283</v>
      </c>
      <c r="D1295" s="198"/>
      <c r="E1295" s="204"/>
      <c r="F1295" s="1227"/>
      <c r="G1295" s="198"/>
      <c r="H1295" s="201"/>
      <c r="I1295" s="1231"/>
      <c r="J1295" s="1215"/>
      <c r="K1295" s="1219"/>
      <c r="L1295" s="881"/>
      <c r="M1295" s="1074"/>
      <c r="N1295" s="1055"/>
      <c r="O1295" s="257"/>
      <c r="P1295" s="1117"/>
      <c r="Q1295" s="1112"/>
      <c r="R1295" s="202"/>
      <c r="S1295" s="198"/>
      <c r="T1295" s="1051"/>
      <c r="U1295" s="1055">
        <v>2</v>
      </c>
      <c r="V1295" s="210" t="s">
        <v>14</v>
      </c>
      <c r="W1295" s="1055">
        <v>3</v>
      </c>
      <c r="X1295" s="1051"/>
      <c r="Y1295" s="1055"/>
      <c r="Z1295" s="1051">
        <f>SUM(W1295:Y1295)</f>
        <v>3</v>
      </c>
      <c r="AA1295" s="198"/>
      <c r="AB1295" s="201"/>
      <c r="AC1295" s="203"/>
      <c r="AD1295" s="1048"/>
      <c r="AE1295" s="1042"/>
      <c r="AF1295" s="1045"/>
    </row>
    <row r="1296" spans="1:32">
      <c r="A1296" s="192"/>
      <c r="B1296" s="191" t="s">
        <v>8</v>
      </c>
      <c r="C1296" s="195" t="s">
        <v>1282</v>
      </c>
      <c r="D1296" s="187"/>
      <c r="E1296" s="194"/>
      <c r="F1296" s="1228"/>
      <c r="G1296" s="187"/>
      <c r="H1296" s="190"/>
      <c r="I1296" s="1238"/>
      <c r="J1296" s="1216"/>
      <c r="K1296" s="1220"/>
      <c r="L1296" s="153"/>
      <c r="M1296" s="1075"/>
      <c r="N1296" s="1056"/>
      <c r="O1296" s="376"/>
      <c r="P1296" s="1118"/>
      <c r="Q1296" s="1113"/>
      <c r="R1296" s="191"/>
      <c r="S1296" s="187"/>
      <c r="T1296" s="1052"/>
      <c r="U1296" s="1056"/>
      <c r="V1296" s="242"/>
      <c r="W1296" s="1056"/>
      <c r="X1296" s="1052"/>
      <c r="Y1296" s="1056"/>
      <c r="Z1296" s="1052"/>
      <c r="AA1296" s="187"/>
      <c r="AB1296" s="190"/>
      <c r="AC1296" s="192"/>
      <c r="AD1296" s="1049"/>
      <c r="AE1296" s="1043"/>
      <c r="AF1296" s="1046"/>
    </row>
    <row r="1297" spans="1:32" ht="27.6">
      <c r="A1297" s="228">
        <v>107</v>
      </c>
      <c r="B1297" s="222" t="s">
        <v>25</v>
      </c>
      <c r="C1297" s="318" t="s">
        <v>1281</v>
      </c>
      <c r="D1297" s="218"/>
      <c r="E1297" s="226"/>
      <c r="F1297" s="1229" t="s">
        <v>1280</v>
      </c>
      <c r="G1297" s="225" t="s">
        <v>25</v>
      </c>
      <c r="H1297" s="217" t="s">
        <v>42</v>
      </c>
      <c r="I1297" s="1236">
        <v>495</v>
      </c>
      <c r="J1297" s="1215" t="s">
        <v>41</v>
      </c>
      <c r="K1297" s="1218" t="s">
        <v>1279</v>
      </c>
      <c r="L1297" s="1072"/>
      <c r="M1297" s="1073"/>
      <c r="N1297" s="1059" t="s">
        <v>25</v>
      </c>
      <c r="O1297" s="1169" t="s">
        <v>26</v>
      </c>
      <c r="P1297" s="1116">
        <v>2</v>
      </c>
      <c r="Q1297" s="1121">
        <v>279</v>
      </c>
      <c r="R1297" s="222" t="s">
        <v>25</v>
      </c>
      <c r="S1297" s="226" t="s">
        <v>24</v>
      </c>
      <c r="T1297" s="1058">
        <v>2</v>
      </c>
      <c r="U1297" s="1059">
        <v>1</v>
      </c>
      <c r="V1297" s="345" t="s">
        <v>112</v>
      </c>
      <c r="W1297" s="1059"/>
      <c r="X1297" s="1058">
        <v>4</v>
      </c>
      <c r="Y1297" s="1059"/>
      <c r="Z1297" s="1058">
        <f>SUM(W1297:Y1297)</f>
        <v>4</v>
      </c>
      <c r="AA1297" s="226"/>
      <c r="AB1297" s="316"/>
      <c r="AC1297" s="216"/>
      <c r="AD1297" s="1047"/>
      <c r="AE1297" s="1041"/>
      <c r="AF1297" s="1044"/>
    </row>
    <row r="1298" spans="1:32">
      <c r="A1298" s="203"/>
      <c r="B1298" s="202" t="s">
        <v>16</v>
      </c>
      <c r="C1298" s="215" t="s">
        <v>1278</v>
      </c>
      <c r="D1298" s="198"/>
      <c r="E1298" s="197"/>
      <c r="F1298" s="1227"/>
      <c r="G1298" s="198" t="s">
        <v>16</v>
      </c>
      <c r="H1298" s="198" t="s">
        <v>22</v>
      </c>
      <c r="I1298" s="1231"/>
      <c r="J1298" s="1215"/>
      <c r="K1298" s="1219"/>
      <c r="L1298" s="881"/>
      <c r="M1298" s="1074"/>
      <c r="N1298" s="1055" t="s">
        <v>16</v>
      </c>
      <c r="O1298" s="257" t="s">
        <v>21</v>
      </c>
      <c r="P1298" s="1117">
        <v>1</v>
      </c>
      <c r="Q1298" s="1112">
        <v>9</v>
      </c>
      <c r="R1298" s="202"/>
      <c r="S1298" s="198"/>
      <c r="T1298" s="1051"/>
      <c r="U1298" s="1055">
        <v>2</v>
      </c>
      <c r="V1298" s="210" t="s">
        <v>83</v>
      </c>
      <c r="W1298" s="1055"/>
      <c r="X1298" s="1051"/>
      <c r="Y1298" s="1055">
        <v>1</v>
      </c>
      <c r="Z1298" s="1051" t="s">
        <v>220</v>
      </c>
      <c r="AA1298" s="198"/>
      <c r="AB1298" s="201"/>
      <c r="AC1298" s="203"/>
      <c r="AD1298" s="1048"/>
      <c r="AE1298" s="1042"/>
      <c r="AF1298" s="1045"/>
    </row>
    <row r="1299" spans="1:32">
      <c r="A1299" s="203"/>
      <c r="B1299" s="202" t="s">
        <v>18</v>
      </c>
      <c r="C1299" s="212" t="s">
        <v>1221</v>
      </c>
      <c r="D1299" s="198"/>
      <c r="E1299" s="198"/>
      <c r="F1299" s="1227"/>
      <c r="G1299" s="198" t="s">
        <v>18</v>
      </c>
      <c r="H1299" s="198" t="s">
        <v>19</v>
      </c>
      <c r="I1299" s="1231"/>
      <c r="J1299" s="1215"/>
      <c r="K1299" s="1219"/>
      <c r="L1299" s="881"/>
      <c r="M1299" s="1074"/>
      <c r="N1299" s="1055" t="s">
        <v>18</v>
      </c>
      <c r="O1299" s="257" t="s">
        <v>748</v>
      </c>
      <c r="P1299" s="1117">
        <v>1</v>
      </c>
      <c r="Q1299" s="1117"/>
      <c r="R1299" s="323"/>
      <c r="S1299" s="351"/>
      <c r="T1299" s="965"/>
      <c r="U1299" s="964"/>
      <c r="V1299" s="210"/>
      <c r="W1299" s="1055"/>
      <c r="X1299" s="1051"/>
      <c r="Y1299" s="1055"/>
      <c r="Z1299" s="1051"/>
      <c r="AA1299" s="198"/>
      <c r="AB1299" s="201"/>
      <c r="AC1299" s="203"/>
      <c r="AD1299" s="1048"/>
      <c r="AE1299" s="1042"/>
      <c r="AF1299" s="1045"/>
    </row>
    <row r="1300" spans="1:32" ht="41.4">
      <c r="A1300" s="203"/>
      <c r="B1300" s="206" t="s">
        <v>12</v>
      </c>
      <c r="C1300" s="205" t="s">
        <v>1163</v>
      </c>
      <c r="D1300" s="198"/>
      <c r="E1300" s="198"/>
      <c r="F1300" s="1227"/>
      <c r="G1300" s="198"/>
      <c r="H1300" s="198"/>
      <c r="I1300" s="1231"/>
      <c r="J1300" s="1215"/>
      <c r="K1300" s="1219"/>
      <c r="L1300" s="881"/>
      <c r="M1300" s="1074"/>
      <c r="N1300" s="1055" t="s">
        <v>12</v>
      </c>
      <c r="O1300" s="257" t="s">
        <v>17</v>
      </c>
      <c r="P1300" s="1117">
        <v>1</v>
      </c>
      <c r="Q1300" s="1112"/>
      <c r="R1300" s="202" t="s">
        <v>16</v>
      </c>
      <c r="S1300" s="198" t="s">
        <v>15</v>
      </c>
      <c r="T1300" s="1051">
        <v>13</v>
      </c>
      <c r="U1300" s="1055">
        <v>1</v>
      </c>
      <c r="V1300" s="210" t="s">
        <v>295</v>
      </c>
      <c r="W1300" s="1055"/>
      <c r="X1300" s="1051">
        <v>3</v>
      </c>
      <c r="Y1300" s="1055"/>
      <c r="Z1300" s="1051"/>
      <c r="AA1300" s="198"/>
      <c r="AB1300" s="201"/>
      <c r="AC1300" s="203"/>
      <c r="AD1300" s="1048"/>
      <c r="AE1300" s="1042"/>
      <c r="AF1300" s="1045"/>
    </row>
    <row r="1301" spans="1:32">
      <c r="A1301" s="203"/>
      <c r="B1301" s="202" t="s">
        <v>8</v>
      </c>
      <c r="C1301" s="255" t="s">
        <v>1277</v>
      </c>
      <c r="D1301" s="198"/>
      <c r="E1301" s="198"/>
      <c r="F1301" s="1227"/>
      <c r="G1301" s="198"/>
      <c r="H1301" s="198"/>
      <c r="I1301" s="1231"/>
      <c r="J1301" s="1215"/>
      <c r="K1301" s="1219"/>
      <c r="L1301" s="881"/>
      <c r="M1301" s="1074"/>
      <c r="N1301" s="1055" t="s">
        <v>8</v>
      </c>
      <c r="O1301" s="257" t="s">
        <v>11</v>
      </c>
      <c r="P1301" s="1117">
        <v>1</v>
      </c>
      <c r="Q1301" s="1112"/>
      <c r="R1301" s="202"/>
      <c r="S1301" s="198"/>
      <c r="T1301" s="1051"/>
      <c r="U1301" s="1055">
        <v>2</v>
      </c>
      <c r="V1301" s="210" t="s">
        <v>222</v>
      </c>
      <c r="W1301" s="1051" t="s">
        <v>1276</v>
      </c>
      <c r="X1301" s="1051"/>
      <c r="Y1301" s="1055"/>
      <c r="Z1301" s="1051" t="s">
        <v>1276</v>
      </c>
      <c r="AA1301" s="198"/>
      <c r="AB1301" s="201"/>
      <c r="AC1301" s="203"/>
      <c r="AD1301" s="1048"/>
      <c r="AE1301" s="1042"/>
      <c r="AF1301" s="1045"/>
    </row>
    <row r="1302" spans="1:32">
      <c r="A1302" s="203"/>
      <c r="B1302" s="202"/>
      <c r="C1302" s="212"/>
      <c r="D1302" s="198"/>
      <c r="E1302" s="198"/>
      <c r="F1302" s="1227"/>
      <c r="G1302" s="198"/>
      <c r="H1302" s="198"/>
      <c r="I1302" s="1231"/>
      <c r="J1302" s="1215"/>
      <c r="K1302" s="1219"/>
      <c r="L1302" s="881"/>
      <c r="M1302" s="1074"/>
      <c r="N1302" s="1055" t="s">
        <v>57</v>
      </c>
      <c r="O1302" s="257" t="s">
        <v>457</v>
      </c>
      <c r="P1302" s="1117"/>
      <c r="Q1302" s="1112" t="s">
        <v>1274</v>
      </c>
      <c r="R1302" s="202"/>
      <c r="S1302" s="198"/>
      <c r="T1302" s="1051"/>
      <c r="U1302" s="1055">
        <v>3</v>
      </c>
      <c r="V1302" s="210" t="s">
        <v>1275</v>
      </c>
      <c r="W1302" s="1055">
        <v>4</v>
      </c>
      <c r="X1302" s="1051"/>
      <c r="Y1302" s="1055"/>
      <c r="Z1302" s="1051">
        <f t="shared" ref="Z1302:Z1310" si="45">SUM(W1302:Y1302)</f>
        <v>4</v>
      </c>
      <c r="AA1302" s="198"/>
      <c r="AB1302" s="201"/>
      <c r="AC1302" s="203"/>
      <c r="AD1302" s="1048"/>
      <c r="AE1302" s="1042"/>
      <c r="AF1302" s="1045"/>
    </row>
    <row r="1303" spans="1:32" ht="27.6">
      <c r="A1303" s="203"/>
      <c r="B1303" s="202"/>
      <c r="C1303" s="212"/>
      <c r="D1303" s="198"/>
      <c r="E1303" s="198"/>
      <c r="F1303" s="1227"/>
      <c r="G1303" s="198"/>
      <c r="H1303" s="198"/>
      <c r="I1303" s="1231"/>
      <c r="J1303" s="1215"/>
      <c r="K1303" s="1219"/>
      <c r="L1303" s="881"/>
      <c r="M1303" s="1074"/>
      <c r="N1303" s="1055" t="s">
        <v>55</v>
      </c>
      <c r="O1303" s="291" t="s">
        <v>1273</v>
      </c>
      <c r="P1303" s="1117"/>
      <c r="Q1303" s="355">
        <v>3</v>
      </c>
      <c r="R1303" s="202"/>
      <c r="S1303" s="198"/>
      <c r="T1303" s="1051"/>
      <c r="U1303" s="1055">
        <v>4</v>
      </c>
      <c r="V1303" s="210" t="s">
        <v>1088</v>
      </c>
      <c r="W1303" s="1055">
        <v>10</v>
      </c>
      <c r="X1303" s="1051"/>
      <c r="Y1303" s="1055"/>
      <c r="Z1303" s="1051">
        <f t="shared" si="45"/>
        <v>10</v>
      </c>
      <c r="AA1303" s="198"/>
      <c r="AB1303" s="201"/>
      <c r="AC1303" s="203"/>
      <c r="AD1303" s="1048"/>
      <c r="AE1303" s="1042"/>
      <c r="AF1303" s="1045"/>
    </row>
    <row r="1304" spans="1:32" ht="27.6">
      <c r="A1304" s="203"/>
      <c r="B1304" s="202"/>
      <c r="C1304" s="212"/>
      <c r="D1304" s="198"/>
      <c r="E1304" s="198"/>
      <c r="F1304" s="1227"/>
      <c r="G1304" s="198"/>
      <c r="H1304" s="198"/>
      <c r="I1304" s="1231"/>
      <c r="J1304" s="1215"/>
      <c r="K1304" s="1219"/>
      <c r="L1304" s="881"/>
      <c r="M1304" s="1074"/>
      <c r="N1304" s="1055" t="s">
        <v>53</v>
      </c>
      <c r="O1304" s="291" t="s">
        <v>65</v>
      </c>
      <c r="P1304" s="1117"/>
      <c r="Q1304" s="1112">
        <v>36</v>
      </c>
      <c r="R1304" s="202"/>
      <c r="S1304" s="198"/>
      <c r="T1304" s="1051"/>
      <c r="U1304" s="1055">
        <v>5</v>
      </c>
      <c r="V1304" s="210" t="s">
        <v>428</v>
      </c>
      <c r="W1304" s="1055">
        <v>3</v>
      </c>
      <c r="X1304" s="1051"/>
      <c r="Y1304" s="1055"/>
      <c r="Z1304" s="1051">
        <f t="shared" si="45"/>
        <v>3</v>
      </c>
      <c r="AA1304" s="198"/>
      <c r="AB1304" s="201"/>
      <c r="AC1304" s="203"/>
      <c r="AD1304" s="1048"/>
      <c r="AE1304" s="1042"/>
      <c r="AF1304" s="1045"/>
    </row>
    <row r="1305" spans="1:32" ht="27.6">
      <c r="A1305" s="203"/>
      <c r="B1305" s="202"/>
      <c r="C1305" s="212"/>
      <c r="D1305" s="198"/>
      <c r="E1305" s="198"/>
      <c r="F1305" s="1227"/>
      <c r="G1305" s="198"/>
      <c r="H1305" s="198"/>
      <c r="I1305" s="1231"/>
      <c r="J1305" s="1215"/>
      <c r="K1305" s="1219"/>
      <c r="L1305" s="881"/>
      <c r="M1305" s="1074"/>
      <c r="N1305" s="1055" t="s">
        <v>159</v>
      </c>
      <c r="O1305" s="291" t="s">
        <v>65</v>
      </c>
      <c r="P1305" s="1117"/>
      <c r="Q1305" s="1112">
        <v>117</v>
      </c>
      <c r="R1305" s="202"/>
      <c r="S1305" s="198"/>
      <c r="T1305" s="1051"/>
      <c r="U1305" s="1055">
        <v>6</v>
      </c>
      <c r="V1305" s="210" t="s">
        <v>34</v>
      </c>
      <c r="W1305" s="1055">
        <v>3</v>
      </c>
      <c r="X1305" s="1051"/>
      <c r="Y1305" s="1055"/>
      <c r="Z1305" s="1051">
        <f t="shared" si="45"/>
        <v>3</v>
      </c>
      <c r="AA1305" s="198"/>
      <c r="AB1305" s="201"/>
      <c r="AC1305" s="203"/>
      <c r="AD1305" s="1048"/>
      <c r="AE1305" s="1042"/>
      <c r="AF1305" s="1045"/>
    </row>
    <row r="1306" spans="1:32" ht="27.6">
      <c r="A1306" s="203"/>
      <c r="B1306" s="202"/>
      <c r="C1306" s="212"/>
      <c r="D1306" s="198"/>
      <c r="E1306" s="198"/>
      <c r="F1306" s="1227"/>
      <c r="G1306" s="198"/>
      <c r="H1306" s="198"/>
      <c r="I1306" s="1231"/>
      <c r="J1306" s="1215"/>
      <c r="K1306" s="1219"/>
      <c r="L1306" s="881"/>
      <c r="M1306" s="1074"/>
      <c r="N1306" s="1055" t="s">
        <v>177</v>
      </c>
      <c r="O1306" s="291" t="s">
        <v>65</v>
      </c>
      <c r="P1306" s="1117"/>
      <c r="Q1306" s="355">
        <v>54</v>
      </c>
      <c r="R1306" s="202"/>
      <c r="S1306" s="198"/>
      <c r="T1306" s="1051"/>
      <c r="U1306" s="1055">
        <v>7</v>
      </c>
      <c r="V1306" s="210" t="s">
        <v>1272</v>
      </c>
      <c r="W1306" s="1055">
        <v>2</v>
      </c>
      <c r="X1306" s="1051"/>
      <c r="Y1306" s="1055"/>
      <c r="Z1306" s="1051">
        <f t="shared" si="45"/>
        <v>2</v>
      </c>
      <c r="AA1306" s="198"/>
      <c r="AB1306" s="201"/>
      <c r="AC1306" s="203"/>
      <c r="AD1306" s="1048"/>
      <c r="AE1306" s="1042"/>
      <c r="AF1306" s="1045"/>
    </row>
    <row r="1307" spans="1:32">
      <c r="A1307" s="203"/>
      <c r="B1307" s="202"/>
      <c r="C1307" s="212"/>
      <c r="D1307" s="198"/>
      <c r="E1307" s="198"/>
      <c r="F1307" s="1227"/>
      <c r="G1307" s="198"/>
      <c r="H1307" s="198"/>
      <c r="I1307" s="1231"/>
      <c r="J1307" s="1215"/>
      <c r="K1307" s="1219"/>
      <c r="L1307" s="881"/>
      <c r="M1307" s="1074"/>
      <c r="N1307" s="976"/>
      <c r="O1307" s="1171"/>
      <c r="P1307" s="968"/>
      <c r="Q1307" s="1158"/>
      <c r="R1307" s="202"/>
      <c r="S1307" s="198"/>
      <c r="T1307" s="1051"/>
      <c r="U1307" s="1055">
        <v>8</v>
      </c>
      <c r="V1307" s="210" t="s">
        <v>226</v>
      </c>
      <c r="W1307" s="1055">
        <v>10</v>
      </c>
      <c r="X1307" s="1051"/>
      <c r="Y1307" s="1055"/>
      <c r="Z1307" s="1051">
        <f t="shared" si="45"/>
        <v>10</v>
      </c>
      <c r="AA1307" s="198"/>
      <c r="AB1307" s="201"/>
      <c r="AC1307" s="203"/>
      <c r="AD1307" s="1048"/>
      <c r="AE1307" s="1042"/>
      <c r="AF1307" s="1045"/>
    </row>
    <row r="1308" spans="1:32">
      <c r="A1308" s="203"/>
      <c r="B1308" s="202"/>
      <c r="C1308" s="212"/>
      <c r="D1308" s="198"/>
      <c r="E1308" s="198"/>
      <c r="F1308" s="1227"/>
      <c r="G1308" s="198"/>
      <c r="H1308" s="198"/>
      <c r="I1308" s="1231"/>
      <c r="J1308" s="1215"/>
      <c r="K1308" s="1219"/>
      <c r="L1308" s="881"/>
      <c r="M1308" s="1074"/>
      <c r="N1308" s="323"/>
      <c r="O1308" s="1171"/>
      <c r="P1308" s="968"/>
      <c r="Q1308" s="964"/>
      <c r="R1308" s="202"/>
      <c r="S1308" s="198"/>
      <c r="T1308" s="1051"/>
      <c r="U1308" s="1055">
        <v>9</v>
      </c>
      <c r="V1308" s="210" t="s">
        <v>823</v>
      </c>
      <c r="W1308" s="1055">
        <v>6</v>
      </c>
      <c r="X1308" s="1051"/>
      <c r="Y1308" s="1055"/>
      <c r="Z1308" s="1051">
        <f t="shared" si="45"/>
        <v>6</v>
      </c>
      <c r="AA1308" s="198"/>
      <c r="AB1308" s="201"/>
      <c r="AC1308" s="203"/>
      <c r="AD1308" s="1048"/>
      <c r="AE1308" s="1042"/>
      <c r="AF1308" s="1045"/>
    </row>
    <row r="1309" spans="1:32">
      <c r="A1309" s="203"/>
      <c r="B1309" s="202"/>
      <c r="C1309" s="212"/>
      <c r="D1309" s="198"/>
      <c r="E1309" s="198"/>
      <c r="F1309" s="1227"/>
      <c r="G1309" s="198"/>
      <c r="H1309" s="198"/>
      <c r="I1309" s="1231"/>
      <c r="J1309" s="1215"/>
      <c r="K1309" s="1219"/>
      <c r="L1309" s="881"/>
      <c r="M1309" s="1074"/>
      <c r="N1309" s="323"/>
      <c r="O1309" s="1171"/>
      <c r="P1309" s="968"/>
      <c r="Q1309" s="964"/>
      <c r="R1309" s="202"/>
      <c r="S1309" s="198"/>
      <c r="T1309" s="1051"/>
      <c r="U1309" s="1055">
        <v>10</v>
      </c>
      <c r="V1309" s="210" t="s">
        <v>50</v>
      </c>
      <c r="W1309" s="1055"/>
      <c r="X1309" s="1051">
        <v>50</v>
      </c>
      <c r="Y1309" s="1055"/>
      <c r="Z1309" s="1051">
        <f t="shared" si="45"/>
        <v>50</v>
      </c>
      <c r="AA1309" s="198"/>
      <c r="AB1309" s="201"/>
      <c r="AC1309" s="203"/>
      <c r="AD1309" s="1048"/>
      <c r="AE1309" s="1042"/>
      <c r="AF1309" s="1045"/>
    </row>
    <row r="1310" spans="1:32">
      <c r="A1310" s="203"/>
      <c r="B1310" s="202"/>
      <c r="C1310" s="212"/>
      <c r="D1310" s="198"/>
      <c r="E1310" s="198"/>
      <c r="F1310" s="1227"/>
      <c r="G1310" s="198"/>
      <c r="H1310" s="198"/>
      <c r="I1310" s="1231"/>
      <c r="J1310" s="1215"/>
      <c r="K1310" s="1219"/>
      <c r="L1310" s="881"/>
      <c r="M1310" s="1074"/>
      <c r="N1310" s="323"/>
      <c r="O1310" s="1171"/>
      <c r="P1310" s="968"/>
      <c r="Q1310" s="964"/>
      <c r="R1310" s="202"/>
      <c r="S1310" s="198"/>
      <c r="T1310" s="1051"/>
      <c r="U1310" s="1055">
        <v>11</v>
      </c>
      <c r="V1310" s="210" t="s">
        <v>14</v>
      </c>
      <c r="W1310" s="1055"/>
      <c r="X1310" s="1051"/>
      <c r="Y1310" s="1055">
        <v>2</v>
      </c>
      <c r="Z1310" s="1051">
        <f t="shared" si="45"/>
        <v>2</v>
      </c>
      <c r="AA1310" s="198"/>
      <c r="AB1310" s="201"/>
      <c r="AC1310" s="203"/>
      <c r="AD1310" s="1048"/>
      <c r="AE1310" s="1042"/>
      <c r="AF1310" s="1045"/>
    </row>
    <row r="1311" spans="1:32">
      <c r="A1311" s="192"/>
      <c r="B1311" s="341"/>
      <c r="C1311" s="350"/>
      <c r="D1311" s="187"/>
      <c r="E1311" s="194"/>
      <c r="F1311" s="1228"/>
      <c r="G1311" s="187"/>
      <c r="H1311" s="190"/>
      <c r="I1311" s="1238"/>
      <c r="J1311" s="1216"/>
      <c r="K1311" s="1220"/>
      <c r="L1311" s="153"/>
      <c r="M1311" s="1075"/>
      <c r="N1311" s="323"/>
      <c r="O1311" s="1170"/>
      <c r="P1311" s="1187"/>
      <c r="Q1311" s="964"/>
      <c r="R1311" s="191"/>
      <c r="S1311" s="187"/>
      <c r="T1311" s="1052"/>
      <c r="U1311" s="1056"/>
      <c r="V1311" s="242"/>
      <c r="W1311" s="1056"/>
      <c r="X1311" s="1052"/>
      <c r="Y1311" s="1056"/>
      <c r="Z1311" s="1052"/>
      <c r="AA1311" s="187"/>
      <c r="AB1311" s="190"/>
      <c r="AC1311" s="192"/>
      <c r="AD1311" s="1049"/>
      <c r="AE1311" s="1043"/>
      <c r="AF1311" s="1046"/>
    </row>
    <row r="1312" spans="1:32">
      <c r="A1312" s="228">
        <v>108</v>
      </c>
      <c r="B1312" s="222" t="s">
        <v>25</v>
      </c>
      <c r="C1312" s="318" t="s">
        <v>1271</v>
      </c>
      <c r="D1312" s="222"/>
      <c r="E1312" s="318"/>
      <c r="F1312" s="1229" t="s">
        <v>1270</v>
      </c>
      <c r="G1312" s="225" t="s">
        <v>25</v>
      </c>
      <c r="H1312" s="347" t="s">
        <v>42</v>
      </c>
      <c r="I1312" s="1230">
        <v>647</v>
      </c>
      <c r="J1312" s="1215" t="s">
        <v>41</v>
      </c>
      <c r="K1312" s="1218" t="s">
        <v>1269</v>
      </c>
      <c r="L1312" s="881"/>
      <c r="M1312" s="1074"/>
      <c r="N1312" s="1059"/>
      <c r="O1312" s="218" t="s">
        <v>1268</v>
      </c>
      <c r="P1312" s="1116"/>
      <c r="Q1312" s="1121"/>
      <c r="R1312" s="222" t="s">
        <v>25</v>
      </c>
      <c r="S1312" s="226" t="s">
        <v>24</v>
      </c>
      <c r="T1312" s="1058">
        <v>3</v>
      </c>
      <c r="U1312" s="317">
        <v>1</v>
      </c>
      <c r="V1312" s="970" t="s">
        <v>61</v>
      </c>
      <c r="W1312" s="971">
        <v>30</v>
      </c>
      <c r="X1312" s="971"/>
      <c r="Y1312" s="972"/>
      <c r="Z1312" s="1058">
        <f>SUM(W1312:Y1312)</f>
        <v>30</v>
      </c>
      <c r="AA1312" s="226"/>
      <c r="AB1312" s="316"/>
      <c r="AC1312" s="216"/>
      <c r="AD1312" s="1047"/>
      <c r="AE1312" s="1041"/>
      <c r="AF1312" s="1044"/>
    </row>
    <row r="1313" spans="1:32" ht="27.6">
      <c r="A1313" s="203"/>
      <c r="B1313" s="202" t="s">
        <v>16</v>
      </c>
      <c r="C1313" s="215" t="s">
        <v>1267</v>
      </c>
      <c r="D1313" s="202"/>
      <c r="E1313" s="215"/>
      <c r="F1313" s="1227"/>
      <c r="G1313" s="198" t="s">
        <v>16</v>
      </c>
      <c r="H1313" s="212" t="s">
        <v>22</v>
      </c>
      <c r="I1313" s="1231"/>
      <c r="J1313" s="1215"/>
      <c r="K1313" s="1219"/>
      <c r="L1313" s="881"/>
      <c r="M1313" s="1074"/>
      <c r="N1313" s="1055" t="s">
        <v>25</v>
      </c>
      <c r="O1313" s="291" t="s">
        <v>26</v>
      </c>
      <c r="P1313" s="1117">
        <v>1</v>
      </c>
      <c r="Q1313" s="1112">
        <v>114</v>
      </c>
      <c r="R1313" s="202"/>
      <c r="S1313" s="198"/>
      <c r="T1313" s="1051"/>
      <c r="U1313" s="307">
        <v>2</v>
      </c>
      <c r="V1313" s="973" t="s">
        <v>91</v>
      </c>
      <c r="W1313" s="974"/>
      <c r="X1313" s="974">
        <v>30</v>
      </c>
      <c r="Y1313" s="975"/>
      <c r="Z1313" s="1051">
        <f>SUM(W1313:Y1313)</f>
        <v>30</v>
      </c>
      <c r="AA1313" s="198"/>
      <c r="AB1313" s="201"/>
      <c r="AC1313" s="203"/>
      <c r="AD1313" s="1048"/>
      <c r="AE1313" s="1042"/>
      <c r="AF1313" s="1045"/>
    </row>
    <row r="1314" spans="1:32">
      <c r="A1314" s="203"/>
      <c r="B1314" s="202" t="s">
        <v>18</v>
      </c>
      <c r="C1314" s="212" t="s">
        <v>1221</v>
      </c>
      <c r="D1314" s="202"/>
      <c r="E1314" s="212"/>
      <c r="F1314" s="1227"/>
      <c r="G1314" s="198" t="s">
        <v>18</v>
      </c>
      <c r="H1314" s="212" t="s">
        <v>19</v>
      </c>
      <c r="I1314" s="1231"/>
      <c r="J1314" s="1215"/>
      <c r="K1314" s="1219"/>
      <c r="L1314" s="881"/>
      <c r="M1314" s="1074"/>
      <c r="N1314" s="1055" t="s">
        <v>16</v>
      </c>
      <c r="O1314" s="257" t="s">
        <v>21</v>
      </c>
      <c r="P1314" s="1117">
        <v>1</v>
      </c>
      <c r="Q1314" s="1112">
        <v>6</v>
      </c>
      <c r="R1314" s="202"/>
      <c r="S1314" s="198"/>
      <c r="T1314" s="1051"/>
      <c r="U1314" s="307">
        <v>3</v>
      </c>
      <c r="V1314" s="973" t="s">
        <v>59</v>
      </c>
      <c r="W1314" s="974"/>
      <c r="X1314" s="974"/>
      <c r="Y1314" s="975">
        <v>200</v>
      </c>
      <c r="Z1314" s="1051">
        <f>SUM(W1314:Y1314)</f>
        <v>200</v>
      </c>
      <c r="AA1314" s="198"/>
      <c r="AB1314" s="201"/>
      <c r="AC1314" s="203"/>
      <c r="AD1314" s="1048"/>
      <c r="AE1314" s="1042"/>
      <c r="AF1314" s="1045"/>
    </row>
    <row r="1315" spans="1:32" ht="41.4">
      <c r="A1315" s="203"/>
      <c r="B1315" s="206" t="s">
        <v>12</v>
      </c>
      <c r="C1315" s="205" t="s">
        <v>1266</v>
      </c>
      <c r="D1315" s="206"/>
      <c r="E1315" s="205"/>
      <c r="F1315" s="1227"/>
      <c r="G1315" s="198"/>
      <c r="H1315" s="269"/>
      <c r="I1315" s="1231"/>
      <c r="J1315" s="1215"/>
      <c r="K1315" s="1219"/>
      <c r="L1315" s="881"/>
      <c r="M1315" s="1074"/>
      <c r="N1315" s="1055" t="s">
        <v>18</v>
      </c>
      <c r="O1315" s="257" t="s">
        <v>7</v>
      </c>
      <c r="P1315" s="1117"/>
      <c r="Q1315" s="1112" t="s">
        <v>1265</v>
      </c>
      <c r="R1315" s="202"/>
      <c r="S1315" s="198"/>
      <c r="T1315" s="1051"/>
      <c r="U1315" s="307"/>
      <c r="V1315" s="210"/>
      <c r="W1315" s="1055"/>
      <c r="X1315" s="1051"/>
      <c r="Y1315" s="355"/>
      <c r="Z1315" s="1051"/>
      <c r="AA1315" s="198"/>
      <c r="AB1315" s="201"/>
      <c r="AC1315" s="203"/>
      <c r="AD1315" s="1048"/>
      <c r="AE1315" s="1042"/>
      <c r="AF1315" s="1045"/>
    </row>
    <row r="1316" spans="1:32">
      <c r="A1316" s="203"/>
      <c r="B1316" s="202" t="s">
        <v>8</v>
      </c>
      <c r="C1316" s="340" t="s">
        <v>1264</v>
      </c>
      <c r="D1316" s="206"/>
      <c r="E1316" s="205"/>
      <c r="F1316" s="1227"/>
      <c r="G1316" s="198"/>
      <c r="H1316" s="269"/>
      <c r="I1316" s="1231"/>
      <c r="J1316" s="1215"/>
      <c r="K1316" s="1219"/>
      <c r="L1316" s="881"/>
      <c r="M1316" s="1074"/>
      <c r="N1316" s="1055"/>
      <c r="O1316" s="257" t="s">
        <v>1263</v>
      </c>
      <c r="P1316" s="1117"/>
      <c r="Q1316" s="1112"/>
      <c r="R1316" s="202" t="s">
        <v>16</v>
      </c>
      <c r="S1316" s="198" t="s">
        <v>15</v>
      </c>
      <c r="T1316" s="1051">
        <v>20</v>
      </c>
      <c r="U1316" s="307">
        <v>1</v>
      </c>
      <c r="V1316" s="973" t="s">
        <v>14</v>
      </c>
      <c r="W1316" s="974">
        <v>20</v>
      </c>
      <c r="X1316" s="974"/>
      <c r="Y1316" s="975"/>
      <c r="Z1316" s="1051">
        <f t="shared" ref="Z1316:Z1327" si="46">SUM(W1316:Y1316)</f>
        <v>20</v>
      </c>
      <c r="AA1316" s="198"/>
      <c r="AB1316" s="201"/>
      <c r="AC1316" s="203"/>
      <c r="AD1316" s="1048"/>
      <c r="AE1316" s="1042"/>
      <c r="AF1316" s="1045"/>
    </row>
    <row r="1317" spans="1:32" ht="27.6">
      <c r="A1317" s="203"/>
      <c r="B1317" s="206"/>
      <c r="C1317" s="205"/>
      <c r="D1317" s="206"/>
      <c r="E1317" s="205"/>
      <c r="F1317" s="1227"/>
      <c r="G1317" s="198"/>
      <c r="H1317" s="269"/>
      <c r="I1317" s="1231"/>
      <c r="J1317" s="1215"/>
      <c r="K1317" s="1219"/>
      <c r="L1317" s="881"/>
      <c r="M1317" s="1074"/>
      <c r="N1317" s="1055" t="s">
        <v>25</v>
      </c>
      <c r="O1317" s="291" t="s">
        <v>65</v>
      </c>
      <c r="P1317" s="1117">
        <v>1</v>
      </c>
      <c r="Q1317" s="1112">
        <v>108</v>
      </c>
      <c r="R1317" s="202"/>
      <c r="S1317" s="198"/>
      <c r="T1317" s="1051"/>
      <c r="U1317" s="307">
        <v>2</v>
      </c>
      <c r="V1317" s="973" t="s">
        <v>3</v>
      </c>
      <c r="W1317" s="974"/>
      <c r="X1317" s="974">
        <v>3</v>
      </c>
      <c r="Y1317" s="975"/>
      <c r="Z1317" s="1051">
        <f t="shared" si="46"/>
        <v>3</v>
      </c>
      <c r="AA1317" s="198"/>
      <c r="AB1317" s="201"/>
      <c r="AC1317" s="203"/>
      <c r="AD1317" s="1048"/>
      <c r="AE1317" s="1042"/>
      <c r="AF1317" s="1045"/>
    </row>
    <row r="1318" spans="1:32">
      <c r="A1318" s="203"/>
      <c r="B1318" s="206"/>
      <c r="C1318" s="205"/>
      <c r="D1318" s="206"/>
      <c r="E1318" s="205"/>
      <c r="F1318" s="1227"/>
      <c r="G1318" s="198"/>
      <c r="H1318" s="269"/>
      <c r="I1318" s="1231"/>
      <c r="J1318" s="1215"/>
      <c r="K1318" s="1219"/>
      <c r="L1318" s="881"/>
      <c r="M1318" s="1074"/>
      <c r="N1318" s="1055" t="s">
        <v>16</v>
      </c>
      <c r="O1318" s="257" t="s">
        <v>21</v>
      </c>
      <c r="P1318" s="1117">
        <v>1</v>
      </c>
      <c r="Q1318" s="1112">
        <v>6</v>
      </c>
      <c r="R1318" s="202"/>
      <c r="S1318" s="198"/>
      <c r="T1318" s="1051"/>
      <c r="U1318" s="307">
        <v>3</v>
      </c>
      <c r="V1318" s="973" t="s">
        <v>349</v>
      </c>
      <c r="W1318" s="974">
        <v>2</v>
      </c>
      <c r="X1318" s="974"/>
      <c r="Y1318" s="975"/>
      <c r="Z1318" s="1051">
        <f t="shared" si="46"/>
        <v>2</v>
      </c>
      <c r="AA1318" s="198"/>
      <c r="AB1318" s="201"/>
      <c r="AC1318" s="203"/>
      <c r="AD1318" s="1048"/>
      <c r="AE1318" s="1042"/>
      <c r="AF1318" s="1045"/>
    </row>
    <row r="1319" spans="1:32">
      <c r="A1319" s="203"/>
      <c r="B1319" s="206"/>
      <c r="C1319" s="205"/>
      <c r="D1319" s="206"/>
      <c r="E1319" s="205"/>
      <c r="F1319" s="1227"/>
      <c r="G1319" s="198"/>
      <c r="H1319" s="269"/>
      <c r="I1319" s="1231"/>
      <c r="J1319" s="1215"/>
      <c r="K1319" s="1219"/>
      <c r="L1319" s="881"/>
      <c r="M1319" s="1074"/>
      <c r="N1319" s="1055"/>
      <c r="O1319" s="257"/>
      <c r="P1319" s="1117"/>
      <c r="Q1319" s="1112"/>
      <c r="R1319" s="202"/>
      <c r="S1319" s="198"/>
      <c r="T1319" s="1051"/>
      <c r="U1319" s="307">
        <v>4</v>
      </c>
      <c r="V1319" s="973" t="s">
        <v>34</v>
      </c>
      <c r="W1319" s="974"/>
      <c r="X1319" s="974"/>
      <c r="Y1319" s="975">
        <v>2</v>
      </c>
      <c r="Z1319" s="1051">
        <f t="shared" si="46"/>
        <v>2</v>
      </c>
      <c r="AA1319" s="198"/>
      <c r="AB1319" s="201"/>
      <c r="AC1319" s="203"/>
      <c r="AD1319" s="1048"/>
      <c r="AE1319" s="1042"/>
      <c r="AF1319" s="1045"/>
    </row>
    <row r="1320" spans="1:32">
      <c r="A1320" s="203"/>
      <c r="B1320" s="206"/>
      <c r="C1320" s="205"/>
      <c r="D1320" s="206"/>
      <c r="E1320" s="205"/>
      <c r="F1320" s="1227"/>
      <c r="G1320" s="198"/>
      <c r="H1320" s="269"/>
      <c r="I1320" s="1231"/>
      <c r="J1320" s="1215"/>
      <c r="K1320" s="1219"/>
      <c r="L1320" s="881"/>
      <c r="M1320" s="1074"/>
      <c r="N1320" s="1055"/>
      <c r="O1320" s="257" t="s">
        <v>1893</v>
      </c>
      <c r="P1320" s="1117"/>
      <c r="Q1320" s="1112"/>
      <c r="R1320" s="202"/>
      <c r="S1320" s="198"/>
      <c r="T1320" s="1051"/>
      <c r="U1320" s="307">
        <v>5</v>
      </c>
      <c r="V1320" s="973" t="s">
        <v>145</v>
      </c>
      <c r="W1320" s="974"/>
      <c r="X1320" s="974">
        <v>3</v>
      </c>
      <c r="Y1320" s="975"/>
      <c r="Z1320" s="1051">
        <f t="shared" si="46"/>
        <v>3</v>
      </c>
      <c r="AA1320" s="198"/>
      <c r="AB1320" s="201"/>
      <c r="AC1320" s="203"/>
      <c r="AD1320" s="1048"/>
      <c r="AE1320" s="1042"/>
      <c r="AF1320" s="1045"/>
    </row>
    <row r="1321" spans="1:32" ht="27.6">
      <c r="A1321" s="203"/>
      <c r="B1321" s="206"/>
      <c r="C1321" s="205"/>
      <c r="D1321" s="206"/>
      <c r="E1321" s="205"/>
      <c r="F1321" s="1227"/>
      <c r="G1321" s="198"/>
      <c r="H1321" s="269"/>
      <c r="I1321" s="1231"/>
      <c r="J1321" s="1215"/>
      <c r="K1321" s="1219"/>
      <c r="L1321" s="881"/>
      <c r="M1321" s="1074"/>
      <c r="N1321" s="1112" t="s">
        <v>25</v>
      </c>
      <c r="O1321" s="291" t="s">
        <v>65</v>
      </c>
      <c r="P1321" s="1117"/>
      <c r="Q1321" s="1112">
        <v>216</v>
      </c>
      <c r="R1321" s="202"/>
      <c r="S1321" s="198"/>
      <c r="T1321" s="1051"/>
      <c r="U1321" s="307">
        <v>6</v>
      </c>
      <c r="V1321" s="973" t="s">
        <v>170</v>
      </c>
      <c r="W1321" s="974"/>
      <c r="X1321" s="974"/>
      <c r="Y1321" s="975">
        <v>100</v>
      </c>
      <c r="Z1321" s="1051">
        <f t="shared" si="46"/>
        <v>100</v>
      </c>
      <c r="AA1321" s="198"/>
      <c r="AB1321" s="201"/>
      <c r="AC1321" s="203"/>
      <c r="AD1321" s="1048"/>
      <c r="AE1321" s="1042"/>
      <c r="AF1321" s="1045"/>
    </row>
    <row r="1322" spans="1:32">
      <c r="A1322" s="203"/>
      <c r="B1322" s="206"/>
      <c r="C1322" s="205"/>
      <c r="D1322" s="206"/>
      <c r="E1322" s="205"/>
      <c r="F1322" s="1227"/>
      <c r="G1322" s="198"/>
      <c r="H1322" s="269"/>
      <c r="I1322" s="1231"/>
      <c r="J1322" s="1215"/>
      <c r="K1322" s="1219"/>
      <c r="L1322" s="881"/>
      <c r="M1322" s="1074"/>
      <c r="N1322" s="1112" t="s">
        <v>16</v>
      </c>
      <c r="O1322" s="257" t="s">
        <v>21</v>
      </c>
      <c r="P1322" s="1117"/>
      <c r="Q1322" s="1112">
        <v>18</v>
      </c>
      <c r="R1322" s="202"/>
      <c r="S1322" s="198"/>
      <c r="T1322" s="1051"/>
      <c r="U1322" s="307">
        <v>7</v>
      </c>
      <c r="V1322" s="973" t="s">
        <v>1262</v>
      </c>
      <c r="W1322" s="974">
        <v>6</v>
      </c>
      <c r="X1322" s="974"/>
      <c r="Y1322" s="975"/>
      <c r="Z1322" s="1051">
        <f t="shared" si="46"/>
        <v>6</v>
      </c>
      <c r="AA1322" s="198"/>
      <c r="AB1322" s="201"/>
      <c r="AC1322" s="203"/>
      <c r="AD1322" s="1048"/>
      <c r="AE1322" s="1042"/>
      <c r="AF1322" s="1045"/>
    </row>
    <row r="1323" spans="1:32">
      <c r="A1323" s="203"/>
      <c r="B1323" s="206"/>
      <c r="C1323" s="205"/>
      <c r="D1323" s="206"/>
      <c r="E1323" s="205"/>
      <c r="F1323" s="1227"/>
      <c r="G1323" s="198"/>
      <c r="H1323" s="269"/>
      <c r="I1323" s="1231"/>
      <c r="J1323" s="1215"/>
      <c r="K1323" s="1219"/>
      <c r="L1323" s="881"/>
      <c r="M1323" s="1074"/>
      <c r="N1323" s="1055"/>
      <c r="O1323" s="257"/>
      <c r="P1323" s="1117"/>
      <c r="Q1323" s="1112"/>
      <c r="R1323" s="202"/>
      <c r="S1323" s="198"/>
      <c r="T1323" s="1051"/>
      <c r="U1323" s="307">
        <v>8</v>
      </c>
      <c r="V1323" s="973" t="s">
        <v>50</v>
      </c>
      <c r="W1323" s="974"/>
      <c r="X1323" s="974">
        <v>10</v>
      </c>
      <c r="Y1323" s="975"/>
      <c r="Z1323" s="1051">
        <f t="shared" si="46"/>
        <v>10</v>
      </c>
      <c r="AA1323" s="198"/>
      <c r="AB1323" s="201"/>
      <c r="AC1323" s="203"/>
      <c r="AD1323" s="1048"/>
      <c r="AE1323" s="1042"/>
      <c r="AF1323" s="1045"/>
    </row>
    <row r="1324" spans="1:32">
      <c r="A1324" s="203"/>
      <c r="B1324" s="206"/>
      <c r="C1324" s="205"/>
      <c r="D1324" s="206"/>
      <c r="E1324" s="205"/>
      <c r="F1324" s="1227"/>
      <c r="G1324" s="198"/>
      <c r="H1324" s="269"/>
      <c r="I1324" s="1231"/>
      <c r="J1324" s="1215"/>
      <c r="K1324" s="1219"/>
      <c r="L1324" s="881"/>
      <c r="M1324" s="1074"/>
      <c r="N1324" s="1055"/>
      <c r="O1324" s="257"/>
      <c r="P1324" s="1117"/>
      <c r="Q1324" s="1112"/>
      <c r="R1324" s="202"/>
      <c r="S1324" s="198"/>
      <c r="T1324" s="1051"/>
      <c r="U1324" s="307">
        <v>9</v>
      </c>
      <c r="V1324" s="973" t="s">
        <v>823</v>
      </c>
      <c r="W1324" s="974"/>
      <c r="X1324" s="974"/>
      <c r="Y1324" s="975">
        <v>10</v>
      </c>
      <c r="Z1324" s="1051">
        <f t="shared" si="46"/>
        <v>10</v>
      </c>
      <c r="AA1324" s="198"/>
      <c r="AB1324" s="201"/>
      <c r="AC1324" s="203"/>
      <c r="AD1324" s="1048"/>
      <c r="AE1324" s="1042"/>
      <c r="AF1324" s="1045"/>
    </row>
    <row r="1325" spans="1:32">
      <c r="A1325" s="203"/>
      <c r="B1325" s="206"/>
      <c r="C1325" s="205"/>
      <c r="D1325" s="206"/>
      <c r="E1325" s="205"/>
      <c r="F1325" s="1227"/>
      <c r="G1325" s="198"/>
      <c r="H1325" s="269"/>
      <c r="I1325" s="1231"/>
      <c r="J1325" s="1215"/>
      <c r="K1325" s="1219"/>
      <c r="L1325" s="881"/>
      <c r="M1325" s="1074"/>
      <c r="N1325" s="1055"/>
      <c r="O1325" s="257"/>
      <c r="P1325" s="1117"/>
      <c r="Q1325" s="1112"/>
      <c r="R1325" s="202"/>
      <c r="S1325" s="198"/>
      <c r="T1325" s="1051"/>
      <c r="U1325" s="307">
        <v>10</v>
      </c>
      <c r="V1325" s="973" t="s">
        <v>1261</v>
      </c>
      <c r="W1325" s="974"/>
      <c r="X1325" s="974">
        <v>7</v>
      </c>
      <c r="Y1325" s="975"/>
      <c r="Z1325" s="1051">
        <f t="shared" si="46"/>
        <v>7</v>
      </c>
      <c r="AA1325" s="198"/>
      <c r="AB1325" s="201"/>
      <c r="AC1325" s="203"/>
      <c r="AD1325" s="1048"/>
      <c r="AE1325" s="1042"/>
      <c r="AF1325" s="1045"/>
    </row>
    <row r="1326" spans="1:32">
      <c r="A1326" s="203"/>
      <c r="B1326" s="206"/>
      <c r="C1326" s="205"/>
      <c r="D1326" s="206"/>
      <c r="E1326" s="205"/>
      <c r="F1326" s="1227"/>
      <c r="G1326" s="198"/>
      <c r="H1326" s="269"/>
      <c r="I1326" s="1231"/>
      <c r="J1326" s="1215"/>
      <c r="K1326" s="1219"/>
      <c r="L1326" s="881"/>
      <c r="M1326" s="1074"/>
      <c r="N1326" s="1055"/>
      <c r="O1326" s="257"/>
      <c r="P1326" s="1117"/>
      <c r="Q1326" s="1112"/>
      <c r="R1326" s="202"/>
      <c r="S1326" s="198"/>
      <c r="T1326" s="1051"/>
      <c r="U1326" s="307">
        <v>11</v>
      </c>
      <c r="V1326" s="973" t="s">
        <v>1260</v>
      </c>
      <c r="W1326" s="974"/>
      <c r="X1326" s="974">
        <v>20</v>
      </c>
      <c r="Y1326" s="975"/>
      <c r="Z1326" s="1051">
        <f t="shared" si="46"/>
        <v>20</v>
      </c>
      <c r="AA1326" s="198"/>
      <c r="AB1326" s="201"/>
      <c r="AC1326" s="203"/>
      <c r="AD1326" s="1048"/>
      <c r="AE1326" s="1042"/>
      <c r="AF1326" s="1045"/>
    </row>
    <row r="1327" spans="1:32">
      <c r="A1327" s="203"/>
      <c r="B1327" s="206"/>
      <c r="C1327" s="205"/>
      <c r="D1327" s="206"/>
      <c r="E1327" s="205"/>
      <c r="F1327" s="1227"/>
      <c r="G1327" s="198"/>
      <c r="H1327" s="269"/>
      <c r="I1327" s="1231"/>
      <c r="J1327" s="1215"/>
      <c r="K1327" s="1219"/>
      <c r="L1327" s="881"/>
      <c r="M1327" s="1074"/>
      <c r="N1327" s="1055"/>
      <c r="O1327" s="257"/>
      <c r="P1327" s="1117"/>
      <c r="Q1327" s="1112"/>
      <c r="R1327" s="202"/>
      <c r="S1327" s="198"/>
      <c r="T1327" s="1051"/>
      <c r="U1327" s="307">
        <v>12</v>
      </c>
      <c r="V1327" s="973" t="s">
        <v>223</v>
      </c>
      <c r="W1327" s="974"/>
      <c r="X1327" s="974">
        <v>10</v>
      </c>
      <c r="Y1327" s="975"/>
      <c r="Z1327" s="1051">
        <f t="shared" si="46"/>
        <v>10</v>
      </c>
      <c r="AA1327" s="198"/>
      <c r="AB1327" s="201"/>
      <c r="AC1327" s="203"/>
      <c r="AD1327" s="1048"/>
      <c r="AE1327" s="1042"/>
      <c r="AF1327" s="1045"/>
    </row>
    <row r="1328" spans="1:32">
      <c r="A1328" s="203"/>
      <c r="B1328" s="206"/>
      <c r="C1328" s="205"/>
      <c r="D1328" s="206"/>
      <c r="E1328" s="205"/>
      <c r="F1328" s="1227"/>
      <c r="G1328" s="198"/>
      <c r="H1328" s="269"/>
      <c r="I1328" s="1231"/>
      <c r="J1328" s="1215"/>
      <c r="K1328" s="1219"/>
      <c r="L1328" s="881"/>
      <c r="M1328" s="1074"/>
      <c r="N1328" s="1055"/>
      <c r="O1328" s="257"/>
      <c r="P1328" s="1117"/>
      <c r="Q1328" s="1112"/>
      <c r="R1328" s="202"/>
      <c r="S1328" s="198"/>
      <c r="T1328" s="1051"/>
      <c r="U1328" s="307">
        <v>13</v>
      </c>
      <c r="V1328" s="973" t="s">
        <v>1259</v>
      </c>
      <c r="W1328" s="974"/>
      <c r="X1328" s="974"/>
      <c r="Y1328" s="975"/>
      <c r="Z1328" s="1051" t="s">
        <v>1258</v>
      </c>
      <c r="AA1328" s="198"/>
      <c r="AB1328" s="201"/>
      <c r="AC1328" s="203"/>
      <c r="AD1328" s="1048"/>
      <c r="AE1328" s="1042"/>
      <c r="AF1328" s="1045"/>
    </row>
    <row r="1329" spans="1:32">
      <c r="A1329" s="203"/>
      <c r="B1329" s="206"/>
      <c r="C1329" s="205"/>
      <c r="D1329" s="206"/>
      <c r="E1329" s="205"/>
      <c r="F1329" s="1227"/>
      <c r="G1329" s="198"/>
      <c r="H1329" s="269"/>
      <c r="I1329" s="1231"/>
      <c r="J1329" s="1215"/>
      <c r="K1329" s="1219"/>
      <c r="L1329" s="881"/>
      <c r="M1329" s="1074"/>
      <c r="N1329" s="1055"/>
      <c r="O1329" s="257"/>
      <c r="P1329" s="1117"/>
      <c r="Q1329" s="1112"/>
      <c r="R1329" s="202"/>
      <c r="S1329" s="198"/>
      <c r="T1329" s="1051"/>
      <c r="U1329" s="307">
        <v>14</v>
      </c>
      <c r="V1329" s="973" t="s">
        <v>327</v>
      </c>
      <c r="W1329" s="974"/>
      <c r="X1329" s="974"/>
      <c r="Y1329" s="975">
        <v>9</v>
      </c>
      <c r="Z1329" s="1051">
        <f>SUM(Y1329)</f>
        <v>9</v>
      </c>
      <c r="AA1329" s="198"/>
      <c r="AB1329" s="201"/>
      <c r="AC1329" s="203"/>
      <c r="AD1329" s="1048"/>
      <c r="AE1329" s="1042"/>
      <c r="AF1329" s="1045"/>
    </row>
    <row r="1330" spans="1:32">
      <c r="A1330" s="203"/>
      <c r="B1330" s="206"/>
      <c r="C1330" s="205"/>
      <c r="D1330" s="206"/>
      <c r="E1330" s="205"/>
      <c r="F1330" s="1227"/>
      <c r="G1330" s="198"/>
      <c r="H1330" s="269"/>
      <c r="I1330" s="1231"/>
      <c r="J1330" s="1215"/>
      <c r="K1330" s="1219"/>
      <c r="L1330" s="881"/>
      <c r="M1330" s="1074"/>
      <c r="N1330" s="1055"/>
      <c r="O1330" s="257"/>
      <c r="P1330" s="1117"/>
      <c r="Q1330" s="1112"/>
      <c r="R1330" s="202"/>
      <c r="S1330" s="198"/>
      <c r="T1330" s="1051"/>
      <c r="U1330" s="307">
        <v>15</v>
      </c>
      <c r="V1330" s="973" t="s">
        <v>270</v>
      </c>
      <c r="W1330" s="974"/>
      <c r="X1330" s="974"/>
      <c r="Y1330" s="975">
        <v>7</v>
      </c>
      <c r="Z1330" s="1051">
        <f>SUM(Y1330)</f>
        <v>7</v>
      </c>
      <c r="AA1330" s="198"/>
      <c r="AB1330" s="201"/>
      <c r="AC1330" s="203"/>
      <c r="AD1330" s="1048"/>
      <c r="AE1330" s="1042"/>
      <c r="AF1330" s="1045"/>
    </row>
    <row r="1331" spans="1:32">
      <c r="A1331" s="203"/>
      <c r="B1331" s="206"/>
      <c r="C1331" s="205"/>
      <c r="D1331" s="206"/>
      <c r="E1331" s="205"/>
      <c r="F1331" s="1227"/>
      <c r="G1331" s="198"/>
      <c r="H1331" s="269"/>
      <c r="I1331" s="1231"/>
      <c r="J1331" s="1215"/>
      <c r="K1331" s="1219"/>
      <c r="L1331" s="881"/>
      <c r="M1331" s="1074"/>
      <c r="N1331" s="1055"/>
      <c r="O1331" s="257"/>
      <c r="P1331" s="1117"/>
      <c r="Q1331" s="1112"/>
      <c r="R1331" s="202"/>
      <c r="S1331" s="198"/>
      <c r="T1331" s="1051"/>
      <c r="U1331" s="307">
        <v>16</v>
      </c>
      <c r="V1331" s="973" t="s">
        <v>4</v>
      </c>
      <c r="W1331" s="974"/>
      <c r="X1331" s="974"/>
      <c r="Y1331" s="975"/>
      <c r="Z1331" s="1051" t="s">
        <v>1257</v>
      </c>
      <c r="AA1331" s="198"/>
      <c r="AB1331" s="201"/>
      <c r="AC1331" s="203"/>
      <c r="AD1331" s="1048"/>
      <c r="AE1331" s="1042"/>
      <c r="AF1331" s="1045"/>
    </row>
    <row r="1332" spans="1:32">
      <c r="A1332" s="203"/>
      <c r="B1332" s="206"/>
      <c r="C1332" s="205"/>
      <c r="D1332" s="206"/>
      <c r="E1332" s="205"/>
      <c r="F1332" s="1227"/>
      <c r="G1332" s="198"/>
      <c r="H1332" s="269"/>
      <c r="I1332" s="1231"/>
      <c r="J1332" s="1215"/>
      <c r="K1332" s="1219"/>
      <c r="L1332" s="881"/>
      <c r="M1332" s="1074"/>
      <c r="N1332" s="1055"/>
      <c r="O1332" s="257"/>
      <c r="P1332" s="1117"/>
      <c r="Q1332" s="1112"/>
      <c r="R1332" s="202"/>
      <c r="S1332" s="198"/>
      <c r="T1332" s="1051"/>
      <c r="U1332" s="307">
        <v>17</v>
      </c>
      <c r="V1332" s="973" t="s">
        <v>1256</v>
      </c>
      <c r="W1332" s="974">
        <v>3</v>
      </c>
      <c r="X1332" s="974"/>
      <c r="Y1332" s="975"/>
      <c r="Z1332" s="1051">
        <f>SUM(W1332:Y1332)</f>
        <v>3</v>
      </c>
      <c r="AA1332" s="198"/>
      <c r="AB1332" s="201"/>
      <c r="AC1332" s="203"/>
      <c r="AD1332" s="1048"/>
      <c r="AE1332" s="1042"/>
      <c r="AF1332" s="1045"/>
    </row>
    <row r="1333" spans="1:32">
      <c r="A1333" s="203"/>
      <c r="B1333" s="206"/>
      <c r="C1333" s="205"/>
      <c r="D1333" s="206"/>
      <c r="E1333" s="205"/>
      <c r="F1333" s="1227"/>
      <c r="G1333" s="198"/>
      <c r="H1333" s="269"/>
      <c r="I1333" s="1231"/>
      <c r="J1333" s="1215"/>
      <c r="K1333" s="1219"/>
      <c r="L1333" s="881"/>
      <c r="M1333" s="1074"/>
      <c r="N1333" s="1055"/>
      <c r="O1333" s="257"/>
      <c r="P1333" s="1117"/>
      <c r="Q1333" s="1112"/>
      <c r="R1333" s="202"/>
      <c r="S1333" s="198"/>
      <c r="T1333" s="1051"/>
      <c r="U1333" s="307">
        <v>18</v>
      </c>
      <c r="V1333" s="973" t="s">
        <v>142</v>
      </c>
      <c r="W1333" s="974"/>
      <c r="X1333" s="974">
        <v>5</v>
      </c>
      <c r="Y1333" s="975"/>
      <c r="Z1333" s="1051">
        <f>SUM(W1333:Y1333)</f>
        <v>5</v>
      </c>
      <c r="AA1333" s="198"/>
      <c r="AB1333" s="201"/>
      <c r="AC1333" s="203"/>
      <c r="AD1333" s="1048"/>
      <c r="AE1333" s="1042"/>
      <c r="AF1333" s="1045"/>
    </row>
    <row r="1334" spans="1:32">
      <c r="A1334" s="203"/>
      <c r="B1334" s="206"/>
      <c r="C1334" s="205"/>
      <c r="D1334" s="206"/>
      <c r="E1334" s="205"/>
      <c r="F1334" s="1227"/>
      <c r="G1334" s="198"/>
      <c r="H1334" s="269"/>
      <c r="I1334" s="1231"/>
      <c r="J1334" s="1215"/>
      <c r="K1334" s="1219"/>
      <c r="L1334" s="881"/>
      <c r="M1334" s="1074"/>
      <c r="N1334" s="1055"/>
      <c r="O1334" s="257"/>
      <c r="P1334" s="1117"/>
      <c r="Q1334" s="1112"/>
      <c r="R1334" s="202"/>
      <c r="S1334" s="198"/>
      <c r="T1334" s="1051"/>
      <c r="U1334" s="307">
        <v>19</v>
      </c>
      <c r="V1334" s="973" t="s">
        <v>410</v>
      </c>
      <c r="W1334" s="974"/>
      <c r="X1334" s="974">
        <v>3</v>
      </c>
      <c r="Y1334" s="975"/>
      <c r="Z1334" s="1051">
        <f>SUM(W1334:Y1334)</f>
        <v>3</v>
      </c>
      <c r="AA1334" s="198"/>
      <c r="AB1334" s="201"/>
      <c r="AC1334" s="203"/>
      <c r="AD1334" s="1048"/>
      <c r="AE1334" s="1042"/>
      <c r="AF1334" s="1045"/>
    </row>
    <row r="1335" spans="1:32">
      <c r="A1335" s="203"/>
      <c r="B1335" s="206"/>
      <c r="C1335" s="205"/>
      <c r="D1335" s="206"/>
      <c r="E1335" s="205"/>
      <c r="F1335" s="1227"/>
      <c r="G1335" s="198"/>
      <c r="H1335" s="269"/>
      <c r="I1335" s="1231"/>
      <c r="J1335" s="1215"/>
      <c r="K1335" s="1219"/>
      <c r="L1335" s="881"/>
      <c r="M1335" s="1074"/>
      <c r="N1335" s="1055"/>
      <c r="O1335" s="257"/>
      <c r="P1335" s="1117"/>
      <c r="Q1335" s="1112"/>
      <c r="R1335" s="202"/>
      <c r="S1335" s="198"/>
      <c r="T1335" s="1051"/>
      <c r="U1335" s="307">
        <v>20</v>
      </c>
      <c r="V1335" s="973" t="s">
        <v>10</v>
      </c>
      <c r="W1335" s="974"/>
      <c r="X1335" s="974"/>
      <c r="Y1335" s="975">
        <v>15</v>
      </c>
      <c r="Z1335" s="1051">
        <f>SUM(W1335:Y1335)</f>
        <v>15</v>
      </c>
      <c r="AA1335" s="198"/>
      <c r="AB1335" s="201"/>
      <c r="AC1335" s="203"/>
      <c r="AD1335" s="1048"/>
      <c r="AE1335" s="1042"/>
      <c r="AF1335" s="1045"/>
    </row>
    <row r="1336" spans="1:32">
      <c r="A1336" s="203"/>
      <c r="B1336" s="323"/>
      <c r="C1336" s="323"/>
      <c r="D1336" s="246"/>
      <c r="E1336" s="358"/>
      <c r="F1336" s="1227"/>
      <c r="G1336" s="198"/>
      <c r="H1336" s="269"/>
      <c r="I1336" s="1231"/>
      <c r="J1336" s="1216"/>
      <c r="K1336" s="1219"/>
      <c r="L1336" s="881"/>
      <c r="M1336" s="1074"/>
      <c r="N1336" s="1055"/>
      <c r="O1336" s="257"/>
      <c r="P1336" s="1117"/>
      <c r="Q1336" s="1112"/>
      <c r="R1336" s="202"/>
      <c r="S1336" s="198"/>
      <c r="T1336" s="1051"/>
      <c r="U1336" s="311"/>
      <c r="V1336" s="242"/>
      <c r="W1336" s="1056"/>
      <c r="X1336" s="1052"/>
      <c r="Y1336" s="357"/>
      <c r="Z1336" s="1052"/>
      <c r="AA1336" s="187"/>
      <c r="AB1336" s="190"/>
      <c r="AC1336" s="192"/>
      <c r="AD1336" s="1049"/>
      <c r="AE1336" s="1043"/>
      <c r="AF1336" s="1046"/>
    </row>
    <row r="1337" spans="1:32">
      <c r="A1337" s="228">
        <v>109</v>
      </c>
      <c r="B1337" s="222" t="s">
        <v>25</v>
      </c>
      <c r="C1337" s="318" t="s">
        <v>1076</v>
      </c>
      <c r="D1337" s="257"/>
      <c r="E1337" s="198"/>
      <c r="F1337" s="1229" t="s">
        <v>1255</v>
      </c>
      <c r="G1337" s="225" t="s">
        <v>25</v>
      </c>
      <c r="H1337" s="217" t="s">
        <v>42</v>
      </c>
      <c r="I1337" s="1236">
        <v>397</v>
      </c>
      <c r="J1337" s="1215" t="s">
        <v>41</v>
      </c>
      <c r="K1337" s="1218" t="s">
        <v>1254</v>
      </c>
      <c r="L1337" s="1072"/>
      <c r="M1337" s="1073"/>
      <c r="N1337" s="1059"/>
      <c r="O1337" s="1174" t="s">
        <v>1253</v>
      </c>
      <c r="P1337" s="1116"/>
      <c r="Q1337" s="1121"/>
      <c r="R1337" s="222" t="s">
        <v>25</v>
      </c>
      <c r="S1337" s="226" t="s">
        <v>24</v>
      </c>
      <c r="T1337" s="1058">
        <v>1</v>
      </c>
      <c r="U1337" s="1059">
        <v>1</v>
      </c>
      <c r="V1337" s="345" t="s">
        <v>61</v>
      </c>
      <c r="W1337" s="1059"/>
      <c r="X1337" s="1058">
        <v>20</v>
      </c>
      <c r="Y1337" s="1059"/>
      <c r="Z1337" s="1058">
        <f>SUM(W1337:Y1337)</f>
        <v>20</v>
      </c>
      <c r="AA1337" s="226"/>
      <c r="AB1337" s="316"/>
      <c r="AC1337" s="216"/>
      <c r="AD1337" s="1047"/>
      <c r="AE1337" s="1041"/>
      <c r="AF1337" s="1044"/>
    </row>
    <row r="1338" spans="1:32" ht="27.6">
      <c r="A1338" s="203"/>
      <c r="B1338" s="202" t="s">
        <v>16</v>
      </c>
      <c r="C1338" s="215" t="s">
        <v>1073</v>
      </c>
      <c r="D1338" s="198"/>
      <c r="E1338" s="197"/>
      <c r="F1338" s="1227"/>
      <c r="G1338" s="198" t="s">
        <v>16</v>
      </c>
      <c r="H1338" s="198" t="s">
        <v>22</v>
      </c>
      <c r="I1338" s="1231"/>
      <c r="J1338" s="1215"/>
      <c r="K1338" s="1219"/>
      <c r="L1338" s="881"/>
      <c r="M1338" s="1074"/>
      <c r="N1338" s="1055" t="s">
        <v>25</v>
      </c>
      <c r="O1338" s="1172" t="s">
        <v>26</v>
      </c>
      <c r="P1338" s="1117">
        <v>1</v>
      </c>
      <c r="Q1338" s="1112">
        <v>333</v>
      </c>
      <c r="R1338" s="202"/>
      <c r="S1338" s="198"/>
      <c r="T1338" s="1051"/>
      <c r="U1338" s="1055"/>
      <c r="V1338" s="210"/>
      <c r="W1338" s="1055"/>
      <c r="X1338" s="1051"/>
      <c r="Y1338" s="1055"/>
      <c r="Z1338" s="1051"/>
      <c r="AA1338" s="198"/>
      <c r="AB1338" s="201"/>
      <c r="AC1338" s="203"/>
      <c r="AD1338" s="1048"/>
      <c r="AE1338" s="1042"/>
      <c r="AF1338" s="1045"/>
    </row>
    <row r="1339" spans="1:32">
      <c r="A1339" s="203"/>
      <c r="B1339" s="202" t="s">
        <v>18</v>
      </c>
      <c r="C1339" s="212" t="s">
        <v>459</v>
      </c>
      <c r="D1339" s="198"/>
      <c r="E1339" s="198"/>
      <c r="F1339" s="1227"/>
      <c r="G1339" s="198" t="s">
        <v>18</v>
      </c>
      <c r="H1339" s="198" t="s">
        <v>19</v>
      </c>
      <c r="I1339" s="1231"/>
      <c r="J1339" s="1215"/>
      <c r="K1339" s="1219"/>
      <c r="L1339" s="881"/>
      <c r="M1339" s="1074"/>
      <c r="N1339" s="1055"/>
      <c r="O1339" s="277" t="s">
        <v>1249</v>
      </c>
      <c r="P1339" s="1117"/>
      <c r="Q1339" s="1112"/>
      <c r="R1339" s="202" t="s">
        <v>16</v>
      </c>
      <c r="S1339" s="198" t="s">
        <v>15</v>
      </c>
      <c r="T1339" s="1051">
        <v>2</v>
      </c>
      <c r="U1339" s="1055">
        <v>1</v>
      </c>
      <c r="V1339" s="210" t="s">
        <v>10</v>
      </c>
      <c r="W1339" s="1055"/>
      <c r="X1339" s="1051">
        <v>5</v>
      </c>
      <c r="Y1339" s="1055"/>
      <c r="Z1339" s="1051">
        <f>SUM(W1339:Y1339)</f>
        <v>5</v>
      </c>
      <c r="AA1339" s="198"/>
      <c r="AB1339" s="201"/>
      <c r="AC1339" s="203"/>
      <c r="AD1339" s="1048"/>
      <c r="AE1339" s="1042"/>
      <c r="AF1339" s="1045"/>
    </row>
    <row r="1340" spans="1:32" ht="41.4">
      <c r="A1340" s="203"/>
      <c r="B1340" s="206" t="s">
        <v>12</v>
      </c>
      <c r="C1340" s="205" t="s">
        <v>1252</v>
      </c>
      <c r="D1340" s="198"/>
      <c r="E1340" s="198"/>
      <c r="F1340" s="1227"/>
      <c r="G1340" s="198"/>
      <c r="H1340" s="198"/>
      <c r="I1340" s="1231"/>
      <c r="J1340" s="1215"/>
      <c r="K1340" s="1219"/>
      <c r="L1340" s="881"/>
      <c r="M1340" s="1074"/>
      <c r="N1340" s="1055" t="s">
        <v>25</v>
      </c>
      <c r="O1340" s="1172" t="s">
        <v>65</v>
      </c>
      <c r="P1340" s="1117">
        <v>1</v>
      </c>
      <c r="Q1340" s="1112">
        <v>67.5</v>
      </c>
      <c r="R1340" s="202"/>
      <c r="S1340" s="198"/>
      <c r="T1340" s="1051"/>
      <c r="U1340" s="1055">
        <v>2</v>
      </c>
      <c r="V1340" s="210" t="s">
        <v>245</v>
      </c>
      <c r="W1340" s="1055"/>
      <c r="X1340" s="1051"/>
      <c r="Y1340" s="1055"/>
      <c r="Z1340" s="1051" t="s">
        <v>1093</v>
      </c>
      <c r="AA1340" s="198"/>
      <c r="AB1340" s="201"/>
      <c r="AC1340" s="203"/>
      <c r="AD1340" s="1048"/>
      <c r="AE1340" s="1042"/>
      <c r="AF1340" s="1045"/>
    </row>
    <row r="1341" spans="1:32">
      <c r="A1341" s="203"/>
      <c r="B1341" s="202" t="s">
        <v>8</v>
      </c>
      <c r="C1341" s="255" t="s">
        <v>1071</v>
      </c>
      <c r="D1341" s="198"/>
      <c r="E1341" s="198"/>
      <c r="F1341" s="1227"/>
      <c r="G1341" s="198"/>
      <c r="H1341" s="198"/>
      <c r="I1341" s="1231"/>
      <c r="J1341" s="1215"/>
      <c r="K1341" s="1219"/>
      <c r="L1341" s="881"/>
      <c r="M1341" s="1074"/>
      <c r="N1341" s="1055" t="s">
        <v>16</v>
      </c>
      <c r="O1341" s="277" t="s">
        <v>21</v>
      </c>
      <c r="P1341" s="1117">
        <v>1</v>
      </c>
      <c r="Q1341" s="1112">
        <v>12</v>
      </c>
      <c r="R1341" s="202"/>
      <c r="S1341" s="198"/>
      <c r="T1341" s="1051"/>
      <c r="U1341" s="1055"/>
      <c r="V1341" s="210"/>
      <c r="W1341" s="1055"/>
      <c r="X1341" s="1051"/>
      <c r="Y1341" s="1055"/>
      <c r="Z1341" s="1051"/>
      <c r="AA1341" s="198"/>
      <c r="AB1341" s="201"/>
      <c r="AC1341" s="203"/>
      <c r="AD1341" s="1048"/>
      <c r="AE1341" s="1042"/>
      <c r="AF1341" s="1045"/>
    </row>
    <row r="1342" spans="1:32">
      <c r="A1342" s="203"/>
      <c r="B1342" s="342"/>
      <c r="C1342" s="351"/>
      <c r="D1342" s="201"/>
      <c r="E1342" s="204"/>
      <c r="F1342" s="1227"/>
      <c r="G1342" s="198"/>
      <c r="H1342" s="201"/>
      <c r="I1342" s="1231"/>
      <c r="J1342" s="1215"/>
      <c r="K1342" s="1219"/>
      <c r="L1342" s="881"/>
      <c r="M1342" s="1074"/>
      <c r="N1342" s="1055" t="s">
        <v>18</v>
      </c>
      <c r="O1342" s="277" t="s">
        <v>11</v>
      </c>
      <c r="P1342" s="1117">
        <v>1</v>
      </c>
      <c r="Q1342" s="1112"/>
      <c r="R1342" s="280" t="s">
        <v>25</v>
      </c>
      <c r="S1342" s="212" t="s">
        <v>24</v>
      </c>
      <c r="T1342" s="1051"/>
      <c r="U1342" s="1055"/>
      <c r="V1342" s="210"/>
      <c r="W1342" s="1055"/>
      <c r="X1342" s="1051"/>
      <c r="Y1342" s="1055"/>
      <c r="Z1342" s="1051"/>
      <c r="AA1342" s="198"/>
      <c r="AB1342" s="201"/>
      <c r="AC1342" s="203"/>
      <c r="AD1342" s="1048"/>
      <c r="AE1342" s="1042"/>
      <c r="AF1342" s="1045"/>
    </row>
    <row r="1343" spans="1:32">
      <c r="A1343" s="203"/>
      <c r="B1343" s="976"/>
      <c r="C1343" s="351"/>
      <c r="D1343" s="201"/>
      <c r="E1343" s="204"/>
      <c r="F1343" s="1227"/>
      <c r="G1343" s="198"/>
      <c r="H1343" s="201"/>
      <c r="I1343" s="1231"/>
      <c r="J1343" s="1215"/>
      <c r="K1343" s="1219"/>
      <c r="L1343" s="881"/>
      <c r="M1343" s="1074"/>
      <c r="N1343" s="1055"/>
      <c r="O1343" s="277" t="s">
        <v>1251</v>
      </c>
      <c r="P1343" s="1117"/>
      <c r="Q1343" s="1112"/>
      <c r="R1343" s="202"/>
      <c r="S1343" s="198"/>
      <c r="T1343" s="1051"/>
      <c r="U1343" s="1055"/>
      <c r="V1343" s="210"/>
      <c r="W1343" s="1055"/>
      <c r="X1343" s="1051"/>
      <c r="Y1343" s="1055"/>
      <c r="Z1343" s="1051"/>
      <c r="AA1343" s="198"/>
      <c r="AB1343" s="201"/>
      <c r="AC1343" s="203"/>
      <c r="AD1343" s="1048"/>
      <c r="AE1343" s="1042"/>
      <c r="AF1343" s="1045"/>
    </row>
    <row r="1344" spans="1:32" ht="27.6">
      <c r="A1344" s="203"/>
      <c r="B1344" s="976"/>
      <c r="C1344" s="351"/>
      <c r="D1344" s="201"/>
      <c r="E1344" s="204"/>
      <c r="F1344" s="1227"/>
      <c r="G1344" s="198"/>
      <c r="H1344" s="201"/>
      <c r="I1344" s="1231"/>
      <c r="J1344" s="1215"/>
      <c r="K1344" s="1219"/>
      <c r="L1344" s="881"/>
      <c r="M1344" s="1074"/>
      <c r="N1344" s="1055" t="s">
        <v>25</v>
      </c>
      <c r="O1344" s="1172" t="s">
        <v>65</v>
      </c>
      <c r="P1344" s="1117">
        <v>1</v>
      </c>
      <c r="Q1344" s="1112">
        <v>72.45</v>
      </c>
      <c r="R1344" s="202" t="s">
        <v>16</v>
      </c>
      <c r="S1344" s="198" t="s">
        <v>15</v>
      </c>
      <c r="T1344" s="1051">
        <v>3</v>
      </c>
      <c r="U1344" s="1055">
        <v>1</v>
      </c>
      <c r="V1344" s="210" t="s">
        <v>291</v>
      </c>
      <c r="W1344" s="1055"/>
      <c r="X1344" s="1051"/>
      <c r="Y1344" s="1055"/>
      <c r="Z1344" s="1051" t="s">
        <v>1250</v>
      </c>
      <c r="AA1344" s="198"/>
      <c r="AB1344" s="201"/>
      <c r="AC1344" s="203"/>
      <c r="AD1344" s="1048"/>
      <c r="AE1344" s="1042"/>
      <c r="AF1344" s="1045"/>
    </row>
    <row r="1345" spans="1:32">
      <c r="A1345" s="203"/>
      <c r="B1345" s="976"/>
      <c r="C1345" s="351"/>
      <c r="D1345" s="201"/>
      <c r="E1345" s="204"/>
      <c r="F1345" s="1227"/>
      <c r="G1345" s="198"/>
      <c r="H1345" s="201"/>
      <c r="I1345" s="1231"/>
      <c r="J1345" s="1215"/>
      <c r="K1345" s="1219"/>
      <c r="L1345" s="881"/>
      <c r="M1345" s="1074"/>
      <c r="N1345" s="1055" t="s">
        <v>16</v>
      </c>
      <c r="O1345" s="277" t="s">
        <v>21</v>
      </c>
      <c r="P1345" s="1117">
        <v>1</v>
      </c>
      <c r="Q1345" s="1112">
        <v>13.86</v>
      </c>
      <c r="R1345" s="202"/>
      <c r="S1345" s="198"/>
      <c r="T1345" s="1051"/>
      <c r="U1345" s="1055">
        <v>2</v>
      </c>
      <c r="V1345" s="210" t="s">
        <v>147</v>
      </c>
      <c r="W1345" s="1055">
        <v>2</v>
      </c>
      <c r="X1345" s="1051"/>
      <c r="Y1345" s="1055"/>
      <c r="Z1345" s="1051">
        <f>SUM(W1345:Y1345)</f>
        <v>2</v>
      </c>
      <c r="AA1345" s="198"/>
      <c r="AB1345" s="201"/>
      <c r="AC1345" s="203"/>
      <c r="AD1345" s="1048"/>
      <c r="AE1345" s="1042"/>
      <c r="AF1345" s="1045"/>
    </row>
    <row r="1346" spans="1:32">
      <c r="A1346" s="203"/>
      <c r="B1346" s="976"/>
      <c r="C1346" s="351"/>
      <c r="D1346" s="201"/>
      <c r="E1346" s="204"/>
      <c r="F1346" s="1227"/>
      <c r="G1346" s="198"/>
      <c r="H1346" s="201"/>
      <c r="I1346" s="1231"/>
      <c r="J1346" s="1215"/>
      <c r="K1346" s="1219"/>
      <c r="L1346" s="881"/>
      <c r="M1346" s="1074"/>
      <c r="N1346" s="1055" t="s">
        <v>18</v>
      </c>
      <c r="O1346" s="277" t="s">
        <v>11</v>
      </c>
      <c r="P1346" s="1117">
        <v>1</v>
      </c>
      <c r="Q1346" s="1112"/>
      <c r="R1346" s="202"/>
      <c r="S1346" s="198"/>
      <c r="T1346" s="1051"/>
      <c r="U1346" s="1055">
        <v>3</v>
      </c>
      <c r="V1346" s="210" t="s">
        <v>295</v>
      </c>
      <c r="W1346" s="1055">
        <v>1</v>
      </c>
      <c r="X1346" s="1051"/>
      <c r="Y1346" s="1055"/>
      <c r="Z1346" s="1051">
        <f>SUM(W1346:Y1346)</f>
        <v>1</v>
      </c>
      <c r="AA1346" s="198"/>
      <c r="AB1346" s="201"/>
      <c r="AC1346" s="203"/>
      <c r="AD1346" s="1048"/>
      <c r="AE1346" s="1042"/>
      <c r="AF1346" s="1045"/>
    </row>
    <row r="1347" spans="1:32">
      <c r="A1347" s="203"/>
      <c r="B1347" s="976"/>
      <c r="C1347" s="351"/>
      <c r="D1347" s="201"/>
      <c r="E1347" s="204"/>
      <c r="F1347" s="1227"/>
      <c r="G1347" s="198"/>
      <c r="H1347" s="201"/>
      <c r="I1347" s="1231"/>
      <c r="J1347" s="1215"/>
      <c r="K1347" s="1219"/>
      <c r="L1347" s="881"/>
      <c r="M1347" s="1074"/>
      <c r="N1347" s="1055"/>
      <c r="O1347" s="277" t="s">
        <v>1249</v>
      </c>
      <c r="P1347" s="1117"/>
      <c r="Q1347" s="1112"/>
      <c r="R1347" s="202"/>
      <c r="S1347" s="198"/>
      <c r="T1347" s="1051"/>
      <c r="U1347" s="1055"/>
      <c r="V1347" s="210"/>
      <c r="W1347" s="1055"/>
      <c r="X1347" s="1051"/>
      <c r="Y1347" s="1055"/>
      <c r="Z1347" s="1051"/>
      <c r="AA1347" s="198"/>
      <c r="AB1347" s="201"/>
      <c r="AC1347" s="203"/>
      <c r="AD1347" s="1048"/>
      <c r="AE1347" s="1042"/>
      <c r="AF1347" s="1045"/>
    </row>
    <row r="1348" spans="1:32" ht="27.6">
      <c r="A1348" s="203"/>
      <c r="B1348" s="976"/>
      <c r="C1348" s="351"/>
      <c r="D1348" s="201"/>
      <c r="E1348" s="204"/>
      <c r="F1348" s="1227"/>
      <c r="G1348" s="198"/>
      <c r="H1348" s="201"/>
      <c r="I1348" s="1231"/>
      <c r="J1348" s="1215"/>
      <c r="K1348" s="1219"/>
      <c r="L1348" s="881"/>
      <c r="M1348" s="1074"/>
      <c r="N1348" s="1055" t="s">
        <v>25</v>
      </c>
      <c r="O1348" s="1172" t="s">
        <v>26</v>
      </c>
      <c r="P1348" s="1117">
        <v>1</v>
      </c>
      <c r="Q1348" s="1112">
        <v>68.88</v>
      </c>
      <c r="R1348" s="202"/>
      <c r="S1348" s="198"/>
      <c r="T1348" s="1051"/>
      <c r="U1348" s="1055"/>
      <c r="V1348" s="210"/>
      <c r="W1348" s="1055"/>
      <c r="X1348" s="1051"/>
      <c r="Y1348" s="1055"/>
      <c r="Z1348" s="1051"/>
      <c r="AA1348" s="198"/>
      <c r="AB1348" s="201"/>
      <c r="AC1348" s="203"/>
      <c r="AD1348" s="1048"/>
      <c r="AE1348" s="1042"/>
      <c r="AF1348" s="1045"/>
    </row>
    <row r="1349" spans="1:32">
      <c r="A1349" s="203"/>
      <c r="B1349" s="976"/>
      <c r="C1349" s="351"/>
      <c r="D1349" s="201"/>
      <c r="E1349" s="204"/>
      <c r="F1349" s="1227"/>
      <c r="G1349" s="198"/>
      <c r="H1349" s="201"/>
      <c r="I1349" s="1231"/>
      <c r="J1349" s="1215"/>
      <c r="K1349" s="1219"/>
      <c r="L1349" s="881"/>
      <c r="M1349" s="1074"/>
      <c r="N1349" s="1055" t="s">
        <v>16</v>
      </c>
      <c r="O1349" s="277" t="s">
        <v>21</v>
      </c>
      <c r="P1349" s="1117">
        <v>1</v>
      </c>
      <c r="Q1349" s="1112">
        <v>7</v>
      </c>
      <c r="R1349" s="202"/>
      <c r="S1349" s="198"/>
      <c r="T1349" s="1051"/>
      <c r="U1349" s="1055"/>
      <c r="V1349" s="210"/>
      <c r="W1349" s="1055"/>
      <c r="X1349" s="1051"/>
      <c r="Y1349" s="1055"/>
      <c r="Z1349" s="1051"/>
      <c r="AA1349" s="198"/>
      <c r="AB1349" s="201"/>
      <c r="AC1349" s="203"/>
      <c r="AD1349" s="1048"/>
      <c r="AE1349" s="1042"/>
      <c r="AF1349" s="1045"/>
    </row>
    <row r="1350" spans="1:32" ht="27.6">
      <c r="A1350" s="203"/>
      <c r="B1350" s="976"/>
      <c r="C1350" s="351"/>
      <c r="D1350" s="201"/>
      <c r="E1350" s="204"/>
      <c r="F1350" s="1227"/>
      <c r="G1350" s="198"/>
      <c r="H1350" s="201"/>
      <c r="I1350" s="1231"/>
      <c r="J1350" s="1215"/>
      <c r="K1350" s="1219"/>
      <c r="L1350" s="881"/>
      <c r="M1350" s="1074"/>
      <c r="N1350" s="1055" t="s">
        <v>18</v>
      </c>
      <c r="O1350" s="1172" t="s">
        <v>65</v>
      </c>
      <c r="P1350" s="1117">
        <v>1</v>
      </c>
      <c r="Q1350" s="1112">
        <v>12.75</v>
      </c>
      <c r="R1350" s="202"/>
      <c r="S1350" s="198"/>
      <c r="T1350" s="1051"/>
      <c r="U1350" s="1055"/>
      <c r="V1350" s="210"/>
      <c r="W1350" s="1055"/>
      <c r="X1350" s="1051"/>
      <c r="Y1350" s="1055"/>
      <c r="Z1350" s="1051"/>
      <c r="AA1350" s="198"/>
      <c r="AB1350" s="201"/>
      <c r="AC1350" s="203"/>
      <c r="AD1350" s="1048"/>
      <c r="AE1350" s="1042"/>
      <c r="AF1350" s="1045"/>
    </row>
    <row r="1351" spans="1:32">
      <c r="A1351" s="203"/>
      <c r="B1351" s="976"/>
      <c r="C1351" s="351"/>
      <c r="D1351" s="201"/>
      <c r="E1351" s="204"/>
      <c r="F1351" s="1227"/>
      <c r="G1351" s="198"/>
      <c r="H1351" s="201"/>
      <c r="I1351" s="1231"/>
      <c r="J1351" s="1215"/>
      <c r="K1351" s="1219"/>
      <c r="L1351" s="881"/>
      <c r="M1351" s="1074"/>
      <c r="N1351" s="1055" t="s">
        <v>12</v>
      </c>
      <c r="O1351" s="277" t="s">
        <v>62</v>
      </c>
      <c r="P1351" s="1117">
        <v>1</v>
      </c>
      <c r="Q1351" s="1112">
        <v>18</v>
      </c>
      <c r="R1351" s="202"/>
      <c r="S1351" s="198"/>
      <c r="T1351" s="1051"/>
      <c r="U1351" s="1055"/>
      <c r="V1351" s="210"/>
      <c r="W1351" s="1055"/>
      <c r="X1351" s="1051"/>
      <c r="Y1351" s="1055"/>
      <c r="Z1351" s="1051"/>
      <c r="AA1351" s="198"/>
      <c r="AB1351" s="201"/>
      <c r="AC1351" s="203"/>
      <c r="AD1351" s="1048"/>
      <c r="AE1351" s="1042"/>
      <c r="AF1351" s="1045"/>
    </row>
    <row r="1352" spans="1:32">
      <c r="A1352" s="203"/>
      <c r="B1352" s="976"/>
      <c r="C1352" s="351"/>
      <c r="D1352" s="201"/>
      <c r="E1352" s="204"/>
      <c r="F1352" s="1227"/>
      <c r="G1352" s="198"/>
      <c r="H1352" s="201"/>
      <c r="I1352" s="1231"/>
      <c r="J1352" s="1215"/>
      <c r="K1352" s="1219"/>
      <c r="L1352" s="881"/>
      <c r="M1352" s="1074"/>
      <c r="N1352" s="1055" t="s">
        <v>8</v>
      </c>
      <c r="O1352" s="277" t="s">
        <v>11</v>
      </c>
      <c r="P1352" s="1117">
        <v>1</v>
      </c>
      <c r="Q1352" s="355"/>
      <c r="R1352" s="202"/>
      <c r="S1352" s="198"/>
      <c r="T1352" s="1051"/>
      <c r="U1352" s="1055"/>
      <c r="V1352" s="210"/>
      <c r="W1352" s="1055"/>
      <c r="X1352" s="1051"/>
      <c r="Y1352" s="1055"/>
      <c r="Z1352" s="1051"/>
      <c r="AA1352" s="198"/>
      <c r="AB1352" s="201"/>
      <c r="AC1352" s="203"/>
      <c r="AD1352" s="1048"/>
      <c r="AE1352" s="1042"/>
      <c r="AF1352" s="1045"/>
    </row>
    <row r="1353" spans="1:32">
      <c r="A1353" s="203"/>
      <c r="B1353" s="976"/>
      <c r="C1353" s="351"/>
      <c r="D1353" s="201"/>
      <c r="E1353" s="204"/>
      <c r="F1353" s="1227"/>
      <c r="G1353" s="198"/>
      <c r="H1353" s="201"/>
      <c r="I1353" s="1231"/>
      <c r="J1353" s="1215"/>
      <c r="K1353" s="1219"/>
      <c r="L1353" s="881"/>
      <c r="M1353" s="1074"/>
      <c r="N1353" s="1055"/>
      <c r="O1353" s="277" t="s">
        <v>1249</v>
      </c>
      <c r="P1353" s="1117"/>
      <c r="Q1353" s="355"/>
      <c r="R1353" s="202"/>
      <c r="S1353" s="198"/>
      <c r="T1353" s="1051"/>
      <c r="U1353" s="1055"/>
      <c r="V1353" s="210"/>
      <c r="W1353" s="1055"/>
      <c r="X1353" s="1051"/>
      <c r="Y1353" s="1055"/>
      <c r="Z1353" s="1051"/>
      <c r="AA1353" s="198"/>
      <c r="AB1353" s="201"/>
      <c r="AC1353" s="203"/>
      <c r="AD1353" s="1048"/>
      <c r="AE1353" s="1042"/>
      <c r="AF1353" s="1045"/>
    </row>
    <row r="1354" spans="1:32" ht="27.6">
      <c r="A1354" s="203"/>
      <c r="B1354" s="976"/>
      <c r="C1354" s="351"/>
      <c r="D1354" s="201"/>
      <c r="E1354" s="204"/>
      <c r="F1354" s="1227"/>
      <c r="G1354" s="198"/>
      <c r="H1354" s="201"/>
      <c r="I1354" s="1231"/>
      <c r="J1354" s="1215"/>
      <c r="K1354" s="1219"/>
      <c r="L1354" s="881"/>
      <c r="M1354" s="1074"/>
      <c r="N1354" s="1055" t="s">
        <v>25</v>
      </c>
      <c r="O1354" s="1172" t="s">
        <v>444</v>
      </c>
      <c r="P1354" s="1117">
        <v>1</v>
      </c>
      <c r="Q1354" s="355">
        <v>45</v>
      </c>
      <c r="R1354" s="202"/>
      <c r="S1354" s="198"/>
      <c r="T1354" s="1051"/>
      <c r="U1354" s="1055"/>
      <c r="V1354" s="210"/>
      <c r="W1354" s="1055"/>
      <c r="X1354" s="1051"/>
      <c r="Y1354" s="1055"/>
      <c r="Z1354" s="1051"/>
      <c r="AA1354" s="198"/>
      <c r="AB1354" s="201"/>
      <c r="AC1354" s="203"/>
      <c r="AD1354" s="1048"/>
      <c r="AE1354" s="1042"/>
      <c r="AF1354" s="1045"/>
    </row>
    <row r="1355" spans="1:32">
      <c r="A1355" s="203"/>
      <c r="B1355" s="976"/>
      <c r="C1355" s="351"/>
      <c r="D1355" s="201"/>
      <c r="E1355" s="204"/>
      <c r="F1355" s="1227"/>
      <c r="G1355" s="198"/>
      <c r="H1355" s="201"/>
      <c r="I1355" s="1231"/>
      <c r="J1355" s="1215"/>
      <c r="K1355" s="1219"/>
      <c r="L1355" s="881"/>
      <c r="M1355" s="1074"/>
      <c r="N1355" s="1055"/>
      <c r="O1355" s="277" t="s">
        <v>1249</v>
      </c>
      <c r="P1355" s="1117"/>
      <c r="Q1355" s="355"/>
      <c r="R1355" s="202"/>
      <c r="S1355" s="198"/>
      <c r="T1355" s="1051"/>
      <c r="U1355" s="1055"/>
      <c r="V1355" s="210"/>
      <c r="W1355" s="1055"/>
      <c r="X1355" s="1051"/>
      <c r="Y1355" s="1055"/>
      <c r="Z1355" s="1051"/>
      <c r="AA1355" s="198"/>
      <c r="AB1355" s="201"/>
      <c r="AC1355" s="203"/>
      <c r="AD1355" s="1048"/>
      <c r="AE1355" s="1042"/>
      <c r="AF1355" s="1045"/>
    </row>
    <row r="1356" spans="1:32">
      <c r="A1356" s="203"/>
      <c r="B1356" s="976"/>
      <c r="C1356" s="351"/>
      <c r="D1356" s="201"/>
      <c r="E1356" s="204"/>
      <c r="F1356" s="1227"/>
      <c r="G1356" s="198"/>
      <c r="H1356" s="201"/>
      <c r="I1356" s="1231"/>
      <c r="J1356" s="1215"/>
      <c r="K1356" s="1219"/>
      <c r="L1356" s="881"/>
      <c r="M1356" s="1074"/>
      <c r="N1356" s="1055" t="s">
        <v>25</v>
      </c>
      <c r="O1356" s="277" t="s">
        <v>1231</v>
      </c>
      <c r="P1356" s="1117">
        <v>1</v>
      </c>
      <c r="Q1356" s="355">
        <v>32</v>
      </c>
      <c r="R1356" s="202"/>
      <c r="S1356" s="198"/>
      <c r="T1356" s="1051"/>
      <c r="U1356" s="1055"/>
      <c r="V1356" s="210"/>
      <c r="W1356" s="1055"/>
      <c r="X1356" s="1051"/>
      <c r="Y1356" s="1055"/>
      <c r="Z1356" s="1051"/>
      <c r="AA1356" s="198"/>
      <c r="AB1356" s="201"/>
      <c r="AC1356" s="203"/>
      <c r="AD1356" s="1048"/>
      <c r="AE1356" s="1042"/>
      <c r="AF1356" s="1045"/>
    </row>
    <row r="1357" spans="1:32">
      <c r="A1357" s="203"/>
      <c r="B1357" s="976"/>
      <c r="C1357" s="351"/>
      <c r="D1357" s="201"/>
      <c r="E1357" s="204"/>
      <c r="F1357" s="1227"/>
      <c r="G1357" s="198"/>
      <c r="H1357" s="201"/>
      <c r="I1357" s="1231"/>
      <c r="J1357" s="1215"/>
      <c r="K1357" s="1219"/>
      <c r="L1357" s="881"/>
      <c r="M1357" s="1074"/>
      <c r="N1357" s="1055" t="s">
        <v>16</v>
      </c>
      <c r="O1357" s="277" t="s">
        <v>17</v>
      </c>
      <c r="P1357" s="1117">
        <v>1</v>
      </c>
      <c r="Q1357" s="355"/>
      <c r="R1357" s="202"/>
      <c r="S1357" s="198"/>
      <c r="T1357" s="1051"/>
      <c r="U1357" s="1055"/>
      <c r="V1357" s="210"/>
      <c r="W1357" s="1055"/>
      <c r="X1357" s="1051"/>
      <c r="Y1357" s="1055"/>
      <c r="Z1357" s="1051"/>
      <c r="AA1357" s="198"/>
      <c r="AB1357" s="201"/>
      <c r="AC1357" s="203"/>
      <c r="AD1357" s="1048"/>
      <c r="AE1357" s="1042"/>
      <c r="AF1357" s="1045"/>
    </row>
    <row r="1358" spans="1:32" s="1083" customFormat="1">
      <c r="A1358" s="192"/>
      <c r="B1358" s="1071"/>
      <c r="C1358" s="350"/>
      <c r="D1358" s="187"/>
      <c r="E1358" s="194"/>
      <c r="F1358" s="1228"/>
      <c r="G1358" s="187"/>
      <c r="H1358" s="190"/>
      <c r="I1358" s="1238"/>
      <c r="J1358" s="1216"/>
      <c r="K1358" s="1220"/>
      <c r="L1358" s="153"/>
      <c r="M1358" s="1075"/>
      <c r="N1358" s="1071"/>
      <c r="O1358" s="1170"/>
      <c r="P1358" s="1187"/>
      <c r="Q1358" s="1157"/>
      <c r="R1358" s="191"/>
      <c r="S1358" s="187"/>
      <c r="T1358" s="1118"/>
      <c r="U1358" s="1113"/>
      <c r="V1358" s="242"/>
      <c r="W1358" s="1113"/>
      <c r="X1358" s="1118"/>
      <c r="Y1358" s="1113"/>
      <c r="Z1358" s="1118"/>
      <c r="AA1358" s="187"/>
      <c r="AB1358" s="190"/>
      <c r="AC1358" s="192"/>
      <c r="AD1358" s="1152"/>
      <c r="AE1358" s="1150"/>
      <c r="AF1358" s="1115"/>
    </row>
    <row r="1359" spans="1:32">
      <c r="A1359" s="310">
        <v>110</v>
      </c>
      <c r="B1359" s="280" t="s">
        <v>25</v>
      </c>
      <c r="C1359" s="212" t="s">
        <v>1248</v>
      </c>
      <c r="D1359" s="257"/>
      <c r="E1359" s="198"/>
      <c r="F1359" s="1229" t="s">
        <v>1247</v>
      </c>
      <c r="G1359" s="308" t="s">
        <v>25</v>
      </c>
      <c r="H1359" s="204" t="s">
        <v>42</v>
      </c>
      <c r="I1359" s="1236">
        <v>372</v>
      </c>
      <c r="J1359" s="1215" t="s">
        <v>41</v>
      </c>
      <c r="K1359" s="1218" t="s">
        <v>1246</v>
      </c>
      <c r="L1359" s="881"/>
      <c r="M1359" s="1074"/>
      <c r="N1359" s="1112"/>
      <c r="O1359" s="277"/>
      <c r="P1359" s="1117"/>
      <c r="Q1359" s="1112"/>
      <c r="R1359" s="280" t="s">
        <v>25</v>
      </c>
      <c r="S1359" s="198" t="s">
        <v>24</v>
      </c>
      <c r="T1359" s="1117"/>
      <c r="U1359" s="1112"/>
      <c r="V1359" s="210"/>
      <c r="W1359" s="1112"/>
      <c r="X1359" s="1117"/>
      <c r="Y1359" s="1112"/>
      <c r="Z1359" s="1117"/>
      <c r="AA1359" s="198"/>
      <c r="AB1359" s="201"/>
      <c r="AC1359" s="203"/>
      <c r="AD1359" s="1151"/>
      <c r="AE1359" s="1149"/>
      <c r="AF1359" s="1114"/>
    </row>
    <row r="1360" spans="1:32">
      <c r="A1360" s="203"/>
      <c r="B1360" s="202" t="s">
        <v>16</v>
      </c>
      <c r="C1360" s="215" t="s">
        <v>1245</v>
      </c>
      <c r="D1360" s="198"/>
      <c r="E1360" s="197"/>
      <c r="F1360" s="1227"/>
      <c r="G1360" s="198" t="s">
        <v>16</v>
      </c>
      <c r="H1360" s="198" t="s">
        <v>22</v>
      </c>
      <c r="I1360" s="1231"/>
      <c r="J1360" s="1215"/>
      <c r="K1360" s="1219"/>
      <c r="L1360" s="881"/>
      <c r="M1360" s="1074"/>
      <c r="N1360" s="1055"/>
      <c r="O1360" s="277"/>
      <c r="P1360" s="1117"/>
      <c r="Q1360" s="1112"/>
      <c r="R1360" s="202"/>
      <c r="S1360" s="198"/>
      <c r="T1360" s="1051"/>
      <c r="U1360" s="1055"/>
      <c r="V1360" s="210"/>
      <c r="W1360" s="1055"/>
      <c r="X1360" s="1051"/>
      <c r="Y1360" s="1055"/>
      <c r="Z1360" s="1051"/>
      <c r="AA1360" s="198"/>
      <c r="AB1360" s="201"/>
      <c r="AC1360" s="203"/>
      <c r="AD1360" s="1048"/>
      <c r="AE1360" s="1042"/>
      <c r="AF1360" s="1045"/>
    </row>
    <row r="1361" spans="1:32">
      <c r="A1361" s="203"/>
      <c r="B1361" s="202" t="s">
        <v>18</v>
      </c>
      <c r="C1361" s="212" t="s">
        <v>38</v>
      </c>
      <c r="D1361" s="198"/>
      <c r="E1361" s="198"/>
      <c r="F1361" s="1227"/>
      <c r="G1361" s="198" t="s">
        <v>18</v>
      </c>
      <c r="H1361" s="198" t="s">
        <v>19</v>
      </c>
      <c r="I1361" s="1231"/>
      <c r="J1361" s="1215"/>
      <c r="K1361" s="1219"/>
      <c r="L1361" s="881"/>
      <c r="M1361" s="1074"/>
      <c r="N1361" s="1055"/>
      <c r="O1361" s="277"/>
      <c r="P1361" s="1117"/>
      <c r="Q1361" s="1112"/>
      <c r="R1361" s="202" t="s">
        <v>16</v>
      </c>
      <c r="S1361" s="198" t="s">
        <v>15</v>
      </c>
      <c r="T1361" s="1051">
        <v>7</v>
      </c>
      <c r="U1361" s="1055">
        <v>1</v>
      </c>
      <c r="V1361" s="210" t="s">
        <v>89</v>
      </c>
      <c r="W1361" s="1055">
        <v>15</v>
      </c>
      <c r="X1361" s="1051"/>
      <c r="Y1361" s="1055"/>
      <c r="Z1361" s="1051">
        <f t="shared" ref="Z1361:Z1367" si="47">SUM(W1361:Y1361)</f>
        <v>15</v>
      </c>
      <c r="AA1361" s="198"/>
      <c r="AB1361" s="201"/>
      <c r="AC1361" s="203"/>
      <c r="AD1361" s="1048"/>
      <c r="AE1361" s="1042"/>
      <c r="AF1361" s="1045"/>
    </row>
    <row r="1362" spans="1:32" ht="41.4">
      <c r="A1362" s="203"/>
      <c r="B1362" s="206" t="s">
        <v>12</v>
      </c>
      <c r="C1362" s="205" t="s">
        <v>1163</v>
      </c>
      <c r="D1362" s="198"/>
      <c r="E1362" s="198"/>
      <c r="F1362" s="1227"/>
      <c r="G1362" s="198"/>
      <c r="H1362" s="198"/>
      <c r="I1362" s="1231"/>
      <c r="J1362" s="1215"/>
      <c r="K1362" s="1219"/>
      <c r="L1362" s="881"/>
      <c r="M1362" s="1074"/>
      <c r="N1362" s="1055"/>
      <c r="O1362" s="277"/>
      <c r="P1362" s="1117"/>
      <c r="Q1362" s="1112"/>
      <c r="R1362" s="202"/>
      <c r="S1362" s="198"/>
      <c r="T1362" s="1051"/>
      <c r="U1362" s="1055">
        <v>2</v>
      </c>
      <c r="V1362" s="210" t="s">
        <v>384</v>
      </c>
      <c r="W1362" s="1055">
        <v>1</v>
      </c>
      <c r="X1362" s="1051"/>
      <c r="Y1362" s="1055"/>
      <c r="Z1362" s="1051">
        <f t="shared" si="47"/>
        <v>1</v>
      </c>
      <c r="AA1362" s="198"/>
      <c r="AB1362" s="201"/>
      <c r="AC1362" s="203"/>
      <c r="AD1362" s="1048"/>
      <c r="AE1362" s="1042"/>
      <c r="AF1362" s="1045"/>
    </row>
    <row r="1363" spans="1:32">
      <c r="A1363" s="203"/>
      <c r="B1363" s="202" t="s">
        <v>8</v>
      </c>
      <c r="C1363" s="255" t="s">
        <v>1244</v>
      </c>
      <c r="D1363" s="198"/>
      <c r="E1363" s="198"/>
      <c r="F1363" s="1227"/>
      <c r="G1363" s="198"/>
      <c r="H1363" s="198"/>
      <c r="I1363" s="1231"/>
      <c r="J1363" s="1215"/>
      <c r="K1363" s="1219"/>
      <c r="L1363" s="881"/>
      <c r="M1363" s="1074"/>
      <c r="N1363" s="1055"/>
      <c r="O1363" s="277"/>
      <c r="P1363" s="1117"/>
      <c r="Q1363" s="1112"/>
      <c r="R1363" s="202"/>
      <c r="S1363" s="198"/>
      <c r="T1363" s="1051"/>
      <c r="U1363" s="1055">
        <v>3</v>
      </c>
      <c r="V1363" s="210" t="s">
        <v>941</v>
      </c>
      <c r="W1363" s="1055"/>
      <c r="X1363" s="1051"/>
      <c r="Y1363" s="1055">
        <v>10</v>
      </c>
      <c r="Z1363" s="1051">
        <f t="shared" si="47"/>
        <v>10</v>
      </c>
      <c r="AA1363" s="198"/>
      <c r="AB1363" s="201"/>
      <c r="AC1363" s="203"/>
      <c r="AD1363" s="1048"/>
      <c r="AE1363" s="1042"/>
      <c r="AF1363" s="1045"/>
    </row>
    <row r="1364" spans="1:32">
      <c r="A1364" s="203"/>
      <c r="B1364" s="202"/>
      <c r="C1364" s="212"/>
      <c r="D1364" s="198"/>
      <c r="E1364" s="198"/>
      <c r="F1364" s="1227"/>
      <c r="G1364" s="198"/>
      <c r="H1364" s="198"/>
      <c r="I1364" s="1231"/>
      <c r="J1364" s="1215"/>
      <c r="K1364" s="1219"/>
      <c r="L1364" s="881"/>
      <c r="M1364" s="1074"/>
      <c r="N1364" s="1055"/>
      <c r="O1364" s="277"/>
      <c r="P1364" s="1117"/>
      <c r="Q1364" s="1112"/>
      <c r="R1364" s="202"/>
      <c r="S1364" s="198"/>
      <c r="T1364" s="1051"/>
      <c r="U1364" s="1055">
        <v>4</v>
      </c>
      <c r="V1364" s="210" t="s">
        <v>6</v>
      </c>
      <c r="W1364" s="1055">
        <v>1</v>
      </c>
      <c r="X1364" s="1051"/>
      <c r="Y1364" s="1055"/>
      <c r="Z1364" s="1051">
        <f t="shared" si="47"/>
        <v>1</v>
      </c>
      <c r="AA1364" s="198"/>
      <c r="AB1364" s="201"/>
      <c r="AC1364" s="203"/>
      <c r="AD1364" s="1048"/>
      <c r="AE1364" s="1042"/>
      <c r="AF1364" s="1045"/>
    </row>
    <row r="1365" spans="1:32">
      <c r="A1365" s="203"/>
      <c r="B1365" s="202"/>
      <c r="C1365" s="212"/>
      <c r="D1365" s="198"/>
      <c r="E1365" s="198"/>
      <c r="F1365" s="1227"/>
      <c r="G1365" s="198"/>
      <c r="H1365" s="198"/>
      <c r="I1365" s="1231"/>
      <c r="J1365" s="1215"/>
      <c r="K1365" s="1219"/>
      <c r="L1365" s="881"/>
      <c r="M1365" s="1074"/>
      <c r="N1365" s="1055"/>
      <c r="O1365" s="277"/>
      <c r="P1365" s="1117"/>
      <c r="Q1365" s="1112"/>
      <c r="R1365" s="202"/>
      <c r="S1365" s="198"/>
      <c r="T1365" s="1051"/>
      <c r="U1365" s="1055">
        <v>5</v>
      </c>
      <c r="V1365" s="210" t="s">
        <v>50</v>
      </c>
      <c r="W1365" s="1055">
        <v>35</v>
      </c>
      <c r="X1365" s="1051"/>
      <c r="Y1365" s="1055"/>
      <c r="Z1365" s="1051">
        <f t="shared" si="47"/>
        <v>35</v>
      </c>
      <c r="AA1365" s="198"/>
      <c r="AB1365" s="201"/>
      <c r="AC1365" s="203"/>
      <c r="AD1365" s="1048"/>
      <c r="AE1365" s="1042"/>
      <c r="AF1365" s="1045"/>
    </row>
    <row r="1366" spans="1:32">
      <c r="A1366" s="203"/>
      <c r="B1366" s="342"/>
      <c r="C1366" s="351"/>
      <c r="D1366" s="198"/>
      <c r="E1366" s="204"/>
      <c r="F1366" s="1227"/>
      <c r="G1366" s="198"/>
      <c r="H1366" s="201"/>
      <c r="I1366" s="1231"/>
      <c r="J1366" s="1215"/>
      <c r="K1366" s="1219"/>
      <c r="L1366" s="881"/>
      <c r="M1366" s="1074"/>
      <c r="N1366" s="1055"/>
      <c r="O1366" s="277"/>
      <c r="P1366" s="1117"/>
      <c r="Q1366" s="1112"/>
      <c r="R1366" s="202"/>
      <c r="S1366" s="198"/>
      <c r="T1366" s="1051"/>
      <c r="U1366" s="1055">
        <v>6</v>
      </c>
      <c r="V1366" s="210" t="s">
        <v>1243</v>
      </c>
      <c r="W1366" s="1055">
        <v>3</v>
      </c>
      <c r="X1366" s="1051"/>
      <c r="Y1366" s="1055"/>
      <c r="Z1366" s="1051">
        <f t="shared" si="47"/>
        <v>3</v>
      </c>
      <c r="AA1366" s="198"/>
      <c r="AB1366" s="201"/>
      <c r="AC1366" s="203"/>
      <c r="AD1366" s="1048"/>
      <c r="AE1366" s="1042"/>
      <c r="AF1366" s="1045"/>
    </row>
    <row r="1367" spans="1:32">
      <c r="A1367" s="203"/>
      <c r="B1367" s="342"/>
      <c r="C1367" s="351"/>
      <c r="D1367" s="198"/>
      <c r="E1367" s="204"/>
      <c r="F1367" s="1227"/>
      <c r="G1367" s="198"/>
      <c r="H1367" s="201"/>
      <c r="I1367" s="1231"/>
      <c r="J1367" s="1215"/>
      <c r="K1367" s="1219"/>
      <c r="L1367" s="881"/>
      <c r="M1367" s="1074"/>
      <c r="N1367" s="1055"/>
      <c r="O1367" s="277"/>
      <c r="P1367" s="1117"/>
      <c r="Q1367" s="1112"/>
      <c r="R1367" s="202"/>
      <c r="S1367" s="198"/>
      <c r="T1367" s="1051"/>
      <c r="U1367" s="1055">
        <v>7</v>
      </c>
      <c r="V1367" s="210" t="s">
        <v>14</v>
      </c>
      <c r="W1367" s="1055">
        <v>1</v>
      </c>
      <c r="X1367" s="1051"/>
      <c r="Y1367" s="1055"/>
      <c r="Z1367" s="1051">
        <f t="shared" si="47"/>
        <v>1</v>
      </c>
      <c r="AA1367" s="198"/>
      <c r="AB1367" s="201"/>
      <c r="AC1367" s="203"/>
      <c r="AD1367" s="1048"/>
      <c r="AE1367" s="1042"/>
      <c r="AF1367" s="1045"/>
    </row>
    <row r="1368" spans="1:32">
      <c r="A1368" s="192"/>
      <c r="B1368" s="341"/>
      <c r="C1368" s="350"/>
      <c r="D1368" s="187"/>
      <c r="E1368" s="194"/>
      <c r="F1368" s="1228"/>
      <c r="G1368" s="187"/>
      <c r="H1368" s="190"/>
      <c r="I1368" s="1238"/>
      <c r="J1368" s="1216"/>
      <c r="K1368" s="1220"/>
      <c r="L1368" s="153"/>
      <c r="M1368" s="1075"/>
      <c r="N1368" s="1055"/>
      <c r="O1368" s="277"/>
      <c r="P1368" s="1117"/>
      <c r="Q1368" s="1112"/>
      <c r="R1368" s="202"/>
      <c r="S1368" s="198"/>
      <c r="T1368" s="1051"/>
      <c r="U1368" s="1055"/>
      <c r="V1368" s="210"/>
      <c r="W1368" s="1055"/>
      <c r="X1368" s="1051"/>
      <c r="Y1368" s="1056"/>
      <c r="Z1368" s="1052"/>
      <c r="AA1368" s="187"/>
      <c r="AB1368" s="190"/>
      <c r="AC1368" s="192"/>
      <c r="AD1368" s="1049"/>
      <c r="AE1368" s="1043"/>
      <c r="AF1368" s="1046"/>
    </row>
    <row r="1369" spans="1:32">
      <c r="A1369" s="228">
        <v>111</v>
      </c>
      <c r="B1369" s="222" t="s">
        <v>25</v>
      </c>
      <c r="C1369" s="318" t="s">
        <v>1242</v>
      </c>
      <c r="D1369" s="218"/>
      <c r="E1369" s="226"/>
      <c r="F1369" s="1229" t="s">
        <v>1241</v>
      </c>
      <c r="G1369" s="225" t="s">
        <v>25</v>
      </c>
      <c r="H1369" s="217" t="s">
        <v>42</v>
      </c>
      <c r="I1369" s="1236">
        <v>691</v>
      </c>
      <c r="J1369" s="1215" t="s">
        <v>41</v>
      </c>
      <c r="K1369" s="1218" t="s">
        <v>1240</v>
      </c>
      <c r="L1369" s="881"/>
      <c r="M1369" s="1074"/>
      <c r="N1369" s="1059"/>
      <c r="O1369" s="1174" t="s">
        <v>1239</v>
      </c>
      <c r="P1369" s="1116"/>
      <c r="Q1369" s="1121"/>
      <c r="R1369" s="222" t="s">
        <v>25</v>
      </c>
      <c r="S1369" s="226" t="s">
        <v>24</v>
      </c>
      <c r="T1369" s="1058"/>
      <c r="U1369" s="1059"/>
      <c r="V1369" s="345"/>
      <c r="W1369" s="1059"/>
      <c r="X1369" s="1058"/>
      <c r="Y1369" s="1059"/>
      <c r="Z1369" s="1058"/>
      <c r="AA1369" s="226"/>
      <c r="AB1369" s="316"/>
      <c r="AC1369" s="216"/>
      <c r="AD1369" s="1047"/>
      <c r="AE1369" s="1041"/>
      <c r="AF1369" s="1044"/>
    </row>
    <row r="1370" spans="1:32" ht="27.6">
      <c r="A1370" s="203"/>
      <c r="B1370" s="202" t="s">
        <v>16</v>
      </c>
      <c r="C1370" s="215" t="s">
        <v>1238</v>
      </c>
      <c r="D1370" s="198"/>
      <c r="E1370" s="197"/>
      <c r="F1370" s="1227"/>
      <c r="G1370" s="198" t="s">
        <v>16</v>
      </c>
      <c r="H1370" s="198" t="s">
        <v>22</v>
      </c>
      <c r="I1370" s="1231"/>
      <c r="J1370" s="1215"/>
      <c r="K1370" s="1219"/>
      <c r="L1370" s="881"/>
      <c r="M1370" s="1074"/>
      <c r="N1370" s="1055" t="s">
        <v>25</v>
      </c>
      <c r="O1370" s="1172" t="s">
        <v>65</v>
      </c>
      <c r="P1370" s="1117">
        <v>1</v>
      </c>
      <c r="Q1370" s="1112">
        <v>21</v>
      </c>
      <c r="R1370" s="202"/>
      <c r="S1370" s="198"/>
      <c r="T1370" s="1051"/>
      <c r="U1370" s="307"/>
      <c r="V1370" s="210"/>
      <c r="W1370" s="1055"/>
      <c r="X1370" s="1051"/>
      <c r="Y1370" s="1055"/>
      <c r="Z1370" s="1051"/>
      <c r="AA1370" s="198"/>
      <c r="AB1370" s="201"/>
      <c r="AC1370" s="203"/>
      <c r="AD1370" s="1048"/>
      <c r="AE1370" s="1042"/>
      <c r="AF1370" s="1045"/>
    </row>
    <row r="1371" spans="1:32">
      <c r="A1371" s="203"/>
      <c r="B1371" s="202" t="s">
        <v>18</v>
      </c>
      <c r="C1371" s="212" t="s">
        <v>1221</v>
      </c>
      <c r="D1371" s="198"/>
      <c r="E1371" s="198"/>
      <c r="F1371" s="1227"/>
      <c r="G1371" s="198" t="s">
        <v>18</v>
      </c>
      <c r="H1371" s="198" t="s">
        <v>19</v>
      </c>
      <c r="I1371" s="1231"/>
      <c r="J1371" s="1215"/>
      <c r="K1371" s="1219"/>
      <c r="L1371" s="881"/>
      <c r="M1371" s="1074"/>
      <c r="N1371" s="1055"/>
      <c r="O1371" s="277" t="s">
        <v>1237</v>
      </c>
      <c r="P1371" s="1117"/>
      <c r="Q1371" s="1112"/>
      <c r="R1371" s="202" t="s">
        <v>16</v>
      </c>
      <c r="S1371" s="198" t="s">
        <v>15</v>
      </c>
      <c r="T1371" s="1051">
        <v>9</v>
      </c>
      <c r="U1371" s="977">
        <v>1</v>
      </c>
      <c r="V1371" s="973" t="s">
        <v>3</v>
      </c>
      <c r="W1371" s="974">
        <v>4</v>
      </c>
      <c r="X1371" s="974"/>
      <c r="Y1371" s="974"/>
      <c r="Z1371" s="974">
        <v>4</v>
      </c>
      <c r="AA1371" s="198"/>
      <c r="AB1371" s="201"/>
      <c r="AC1371" s="203"/>
      <c r="AD1371" s="1048"/>
      <c r="AE1371" s="1042"/>
      <c r="AF1371" s="1045"/>
    </row>
    <row r="1372" spans="1:32" ht="41.4">
      <c r="A1372" s="203"/>
      <c r="B1372" s="206" t="s">
        <v>12</v>
      </c>
      <c r="C1372" s="205" t="s">
        <v>1236</v>
      </c>
      <c r="D1372" s="198"/>
      <c r="E1372" s="198"/>
      <c r="F1372" s="1227"/>
      <c r="G1372" s="198"/>
      <c r="H1372" s="198"/>
      <c r="I1372" s="1231"/>
      <c r="J1372" s="1215"/>
      <c r="K1372" s="1219"/>
      <c r="L1372" s="881"/>
      <c r="M1372" s="1074"/>
      <c r="N1372" s="1055" t="s">
        <v>25</v>
      </c>
      <c r="O1372" s="1172" t="s">
        <v>65</v>
      </c>
      <c r="P1372" s="1117">
        <v>1</v>
      </c>
      <c r="Q1372" s="1112">
        <v>101.2</v>
      </c>
      <c r="R1372" s="202"/>
      <c r="S1372" s="198"/>
      <c r="T1372" s="1051"/>
      <c r="U1372" s="977">
        <v>2</v>
      </c>
      <c r="V1372" s="973" t="s">
        <v>14</v>
      </c>
      <c r="W1372" s="974">
        <v>4</v>
      </c>
      <c r="X1372" s="974">
        <v>5</v>
      </c>
      <c r="Y1372" s="974"/>
      <c r="Z1372" s="974">
        <v>9</v>
      </c>
      <c r="AA1372" s="198"/>
      <c r="AB1372" s="201"/>
      <c r="AC1372" s="203"/>
      <c r="AD1372" s="1048"/>
      <c r="AE1372" s="1042"/>
      <c r="AF1372" s="1045"/>
    </row>
    <row r="1373" spans="1:32">
      <c r="A1373" s="203"/>
      <c r="B1373" s="202" t="s">
        <v>8</v>
      </c>
      <c r="C1373" s="255" t="s">
        <v>1235</v>
      </c>
      <c r="D1373" s="198"/>
      <c r="E1373" s="198"/>
      <c r="F1373" s="1227"/>
      <c r="G1373" s="198"/>
      <c r="H1373" s="198"/>
      <c r="I1373" s="1231"/>
      <c r="J1373" s="1215"/>
      <c r="K1373" s="1219"/>
      <c r="L1373" s="881"/>
      <c r="M1373" s="1074"/>
      <c r="N1373" s="1055" t="s">
        <v>16</v>
      </c>
      <c r="O1373" s="277" t="s">
        <v>21</v>
      </c>
      <c r="P1373" s="1117">
        <v>1</v>
      </c>
      <c r="Q1373" s="1112">
        <v>14</v>
      </c>
      <c r="R1373" s="202"/>
      <c r="S1373" s="198"/>
      <c r="T1373" s="1051"/>
      <c r="U1373" s="977">
        <v>3</v>
      </c>
      <c r="V1373" s="973" t="s">
        <v>162</v>
      </c>
      <c r="W1373" s="974">
        <v>1</v>
      </c>
      <c r="X1373" s="974"/>
      <c r="Y1373" s="974"/>
      <c r="Z1373" s="974">
        <v>1</v>
      </c>
      <c r="AA1373" s="198"/>
      <c r="AB1373" s="201"/>
      <c r="AC1373" s="203"/>
      <c r="AD1373" s="1048"/>
      <c r="AE1373" s="1042"/>
      <c r="AF1373" s="1045"/>
    </row>
    <row r="1374" spans="1:32">
      <c r="A1374" s="203"/>
      <c r="B1374" s="202"/>
      <c r="C1374" s="212"/>
      <c r="D1374" s="198"/>
      <c r="E1374" s="198"/>
      <c r="F1374" s="1227"/>
      <c r="G1374" s="198"/>
      <c r="H1374" s="198"/>
      <c r="I1374" s="1231"/>
      <c r="J1374" s="1215"/>
      <c r="K1374" s="1219"/>
      <c r="L1374" s="881"/>
      <c r="M1374" s="1074"/>
      <c r="N1374" s="1055" t="s">
        <v>18</v>
      </c>
      <c r="O1374" s="277" t="s">
        <v>17</v>
      </c>
      <c r="P1374" s="1117">
        <v>1</v>
      </c>
      <c r="Q1374" s="1112"/>
      <c r="R1374" s="202"/>
      <c r="S1374" s="198"/>
      <c r="T1374" s="1051"/>
      <c r="U1374" s="977">
        <v>4</v>
      </c>
      <c r="V1374" s="973" t="s">
        <v>941</v>
      </c>
      <c r="W1374" s="974"/>
      <c r="X1374" s="974"/>
      <c r="Y1374" s="974"/>
      <c r="Z1374" s="974">
        <v>100</v>
      </c>
      <c r="AA1374" s="198"/>
      <c r="AB1374" s="201"/>
      <c r="AC1374" s="203"/>
      <c r="AD1374" s="1048"/>
      <c r="AE1374" s="1042"/>
      <c r="AF1374" s="1045"/>
    </row>
    <row r="1375" spans="1:32">
      <c r="A1375" s="203"/>
      <c r="B1375" s="202"/>
      <c r="C1375" s="212"/>
      <c r="D1375" s="198"/>
      <c r="E1375" s="198"/>
      <c r="F1375" s="1227"/>
      <c r="G1375" s="198"/>
      <c r="H1375" s="198"/>
      <c r="I1375" s="1231"/>
      <c r="J1375" s="1215"/>
      <c r="K1375" s="1219"/>
      <c r="L1375" s="881"/>
      <c r="M1375" s="1074"/>
      <c r="N1375" s="1055" t="s">
        <v>12</v>
      </c>
      <c r="O1375" s="277" t="s">
        <v>11</v>
      </c>
      <c r="P1375" s="1117">
        <v>1</v>
      </c>
      <c r="Q1375" s="1112"/>
      <c r="R1375" s="202"/>
      <c r="S1375" s="198"/>
      <c r="T1375" s="1051"/>
      <c r="U1375" s="977">
        <v>5</v>
      </c>
      <c r="V1375" s="973" t="s">
        <v>1234</v>
      </c>
      <c r="W1375" s="974"/>
      <c r="X1375" s="974"/>
      <c r="Y1375" s="974"/>
      <c r="Z1375" s="974">
        <v>10</v>
      </c>
      <c r="AA1375" s="198"/>
      <c r="AB1375" s="201"/>
      <c r="AC1375" s="203"/>
      <c r="AD1375" s="1048"/>
      <c r="AE1375" s="1042"/>
      <c r="AF1375" s="1045"/>
    </row>
    <row r="1376" spans="1:32">
      <c r="A1376" s="203"/>
      <c r="B1376" s="202"/>
      <c r="C1376" s="212"/>
      <c r="D1376" s="198"/>
      <c r="E1376" s="198"/>
      <c r="F1376" s="1227"/>
      <c r="G1376" s="198"/>
      <c r="H1376" s="198"/>
      <c r="I1376" s="1231"/>
      <c r="J1376" s="1215"/>
      <c r="K1376" s="1219"/>
      <c r="L1376" s="881"/>
      <c r="M1376" s="1074"/>
      <c r="N1376" s="1055"/>
      <c r="O1376" s="277" t="s">
        <v>1233</v>
      </c>
      <c r="P1376" s="1117"/>
      <c r="Q1376" s="1112"/>
      <c r="R1376" s="202"/>
      <c r="S1376" s="198"/>
      <c r="T1376" s="1051"/>
      <c r="U1376" s="977">
        <v>6</v>
      </c>
      <c r="V1376" s="973" t="s">
        <v>0</v>
      </c>
      <c r="W1376" s="974"/>
      <c r="X1376" s="974"/>
      <c r="Y1376" s="974"/>
      <c r="Z1376" s="974">
        <v>20</v>
      </c>
      <c r="AA1376" s="198"/>
      <c r="AB1376" s="201"/>
      <c r="AC1376" s="203"/>
      <c r="AD1376" s="1048"/>
      <c r="AE1376" s="1042"/>
      <c r="AF1376" s="1045"/>
    </row>
    <row r="1377" spans="1:32" ht="27.6">
      <c r="A1377" s="203"/>
      <c r="B1377" s="202"/>
      <c r="C1377" s="212"/>
      <c r="D1377" s="198"/>
      <c r="E1377" s="198"/>
      <c r="F1377" s="1227"/>
      <c r="G1377" s="198"/>
      <c r="H1377" s="198"/>
      <c r="I1377" s="1231"/>
      <c r="J1377" s="1215"/>
      <c r="K1377" s="1219"/>
      <c r="L1377" s="881"/>
      <c r="M1377" s="1074"/>
      <c r="N1377" s="1055" t="s">
        <v>25</v>
      </c>
      <c r="O1377" s="1172" t="s">
        <v>65</v>
      </c>
      <c r="P1377" s="1117">
        <v>1</v>
      </c>
      <c r="Q1377" s="1112">
        <v>104.4</v>
      </c>
      <c r="R1377" s="202"/>
      <c r="S1377" s="198"/>
      <c r="T1377" s="1051"/>
      <c r="U1377" s="977">
        <v>7</v>
      </c>
      <c r="V1377" s="973" t="s">
        <v>384</v>
      </c>
      <c r="W1377" s="974">
        <v>5</v>
      </c>
      <c r="X1377" s="974"/>
      <c r="Y1377" s="974">
        <v>5</v>
      </c>
      <c r="Z1377" s="974">
        <v>10</v>
      </c>
      <c r="AA1377" s="198"/>
      <c r="AB1377" s="201"/>
      <c r="AC1377" s="203"/>
      <c r="AD1377" s="1048"/>
      <c r="AE1377" s="1042"/>
      <c r="AF1377" s="1045"/>
    </row>
    <row r="1378" spans="1:32">
      <c r="A1378" s="203"/>
      <c r="B1378" s="202"/>
      <c r="C1378" s="212"/>
      <c r="D1378" s="198"/>
      <c r="E1378" s="198"/>
      <c r="F1378" s="1227"/>
      <c r="G1378" s="198"/>
      <c r="H1378" s="198"/>
      <c r="I1378" s="1231"/>
      <c r="J1378" s="1215"/>
      <c r="K1378" s="1219"/>
      <c r="L1378" s="881"/>
      <c r="M1378" s="1074"/>
      <c r="N1378" s="1055" t="s">
        <v>16</v>
      </c>
      <c r="O1378" s="277" t="s">
        <v>21</v>
      </c>
      <c r="P1378" s="1117">
        <v>1</v>
      </c>
      <c r="Q1378" s="1112">
        <v>15.12</v>
      </c>
      <c r="R1378" s="202"/>
      <c r="S1378" s="198"/>
      <c r="T1378" s="1051"/>
      <c r="U1378" s="977">
        <v>8</v>
      </c>
      <c r="V1378" s="973" t="s">
        <v>50</v>
      </c>
      <c r="W1378" s="974">
        <v>11</v>
      </c>
      <c r="X1378" s="974"/>
      <c r="Y1378" s="974"/>
      <c r="Z1378" s="974">
        <v>11</v>
      </c>
      <c r="AA1378" s="198"/>
      <c r="AB1378" s="201"/>
      <c r="AC1378" s="203"/>
      <c r="AD1378" s="1048"/>
      <c r="AE1378" s="1042"/>
      <c r="AF1378" s="1045"/>
    </row>
    <row r="1379" spans="1:32">
      <c r="A1379" s="203"/>
      <c r="B1379" s="202"/>
      <c r="C1379" s="212"/>
      <c r="D1379" s="198"/>
      <c r="E1379" s="198"/>
      <c r="F1379" s="1227"/>
      <c r="G1379" s="198"/>
      <c r="H1379" s="198"/>
      <c r="I1379" s="1231"/>
      <c r="J1379" s="1215"/>
      <c r="K1379" s="1219"/>
      <c r="L1379" s="881"/>
      <c r="M1379" s="1074"/>
      <c r="N1379" s="1055" t="s">
        <v>18</v>
      </c>
      <c r="O1379" s="277" t="s">
        <v>1232</v>
      </c>
      <c r="P1379" s="1117">
        <v>2</v>
      </c>
      <c r="Q1379" s="1112">
        <v>23.5</v>
      </c>
      <c r="R1379" s="202"/>
      <c r="S1379" s="198"/>
      <c r="T1379" s="1051"/>
      <c r="U1379" s="977">
        <v>9</v>
      </c>
      <c r="V1379" s="973" t="s">
        <v>310</v>
      </c>
      <c r="W1379" s="974"/>
      <c r="X1379" s="974"/>
      <c r="Y1379" s="974"/>
      <c r="Z1379" s="974">
        <v>100</v>
      </c>
      <c r="AA1379" s="198"/>
      <c r="AB1379" s="201"/>
      <c r="AC1379" s="203"/>
      <c r="AD1379" s="1048"/>
      <c r="AE1379" s="1042"/>
      <c r="AF1379" s="1045"/>
    </row>
    <row r="1380" spans="1:32">
      <c r="A1380" s="203"/>
      <c r="B1380" s="202"/>
      <c r="C1380" s="212"/>
      <c r="D1380" s="198"/>
      <c r="E1380" s="198"/>
      <c r="F1380" s="1227"/>
      <c r="G1380" s="198"/>
      <c r="H1380" s="198"/>
      <c r="I1380" s="1231"/>
      <c r="J1380" s="1215"/>
      <c r="K1380" s="1219"/>
      <c r="L1380" s="881"/>
      <c r="M1380" s="1074"/>
      <c r="N1380" s="1055" t="s">
        <v>12</v>
      </c>
      <c r="O1380" s="277" t="s">
        <v>54</v>
      </c>
      <c r="P1380" s="1117">
        <v>2</v>
      </c>
      <c r="Q1380" s="1112">
        <v>15</v>
      </c>
      <c r="R1380" s="202"/>
      <c r="S1380" s="198"/>
      <c r="T1380" s="1051"/>
      <c r="U1380" s="307"/>
      <c r="V1380" s="210"/>
      <c r="W1380" s="1055"/>
      <c r="X1380" s="1051"/>
      <c r="Y1380" s="1055"/>
      <c r="Z1380" s="1051"/>
      <c r="AA1380" s="198"/>
      <c r="AB1380" s="201"/>
      <c r="AC1380" s="203"/>
      <c r="AD1380" s="1048"/>
      <c r="AE1380" s="1042"/>
      <c r="AF1380" s="1045"/>
    </row>
    <row r="1381" spans="1:32">
      <c r="A1381" s="203"/>
      <c r="B1381" s="202"/>
      <c r="C1381" s="212"/>
      <c r="D1381" s="198"/>
      <c r="E1381" s="198"/>
      <c r="F1381" s="1227"/>
      <c r="G1381" s="198"/>
      <c r="H1381" s="198"/>
      <c r="I1381" s="1231"/>
      <c r="J1381" s="1215"/>
      <c r="K1381" s="1219"/>
      <c r="L1381" s="881"/>
      <c r="M1381" s="1074"/>
      <c r="N1381" s="1055" t="s">
        <v>8</v>
      </c>
      <c r="O1381" s="277" t="s">
        <v>1231</v>
      </c>
      <c r="P1381" s="1117">
        <v>1</v>
      </c>
      <c r="Q1381" s="1112">
        <v>32</v>
      </c>
      <c r="R1381" s="202"/>
      <c r="S1381" s="198"/>
      <c r="T1381" s="1051"/>
      <c r="U1381" s="1055"/>
      <c r="V1381" s="210"/>
      <c r="W1381" s="1055"/>
      <c r="X1381" s="1051"/>
      <c r="Y1381" s="1055"/>
      <c r="Z1381" s="1051"/>
      <c r="AA1381" s="198"/>
      <c r="AB1381" s="201"/>
      <c r="AC1381" s="203"/>
      <c r="AD1381" s="1048"/>
      <c r="AE1381" s="1042"/>
      <c r="AF1381" s="1045"/>
    </row>
    <row r="1382" spans="1:32">
      <c r="A1382" s="203"/>
      <c r="B1382" s="202"/>
      <c r="C1382" s="212"/>
      <c r="D1382" s="198"/>
      <c r="E1382" s="198"/>
      <c r="F1382" s="1227"/>
      <c r="G1382" s="198"/>
      <c r="H1382" s="198"/>
      <c r="I1382" s="1231"/>
      <c r="J1382" s="1215"/>
      <c r="K1382" s="1219"/>
      <c r="L1382" s="881"/>
      <c r="M1382" s="1074"/>
      <c r="N1382" s="1055" t="s">
        <v>57</v>
      </c>
      <c r="O1382" s="277" t="s">
        <v>1230</v>
      </c>
      <c r="P1382" s="1117">
        <v>2</v>
      </c>
      <c r="Q1382" s="1112">
        <v>3</v>
      </c>
      <c r="R1382" s="202"/>
      <c r="S1382" s="198"/>
      <c r="T1382" s="1051"/>
      <c r="U1382" s="1055"/>
      <c r="V1382" s="210"/>
      <c r="W1382" s="1055"/>
      <c r="X1382" s="1051"/>
      <c r="Y1382" s="1055"/>
      <c r="Z1382" s="1051"/>
      <c r="AA1382" s="198"/>
      <c r="AB1382" s="201"/>
      <c r="AC1382" s="203"/>
      <c r="AD1382" s="1048"/>
      <c r="AE1382" s="1042"/>
      <c r="AF1382" s="1045"/>
    </row>
    <row r="1383" spans="1:32">
      <c r="A1383" s="203"/>
      <c r="B1383" s="202"/>
      <c r="C1383" s="212"/>
      <c r="D1383" s="198"/>
      <c r="E1383" s="198"/>
      <c r="F1383" s="1227"/>
      <c r="G1383" s="198"/>
      <c r="H1383" s="198"/>
      <c r="I1383" s="1231"/>
      <c r="J1383" s="1215"/>
      <c r="K1383" s="1219"/>
      <c r="L1383" s="881"/>
      <c r="M1383" s="1074"/>
      <c r="N1383" s="1055" t="s">
        <v>55</v>
      </c>
      <c r="O1383" s="277" t="s">
        <v>189</v>
      </c>
      <c r="P1383" s="1117">
        <v>1</v>
      </c>
      <c r="Q1383" s="1112">
        <v>21.6</v>
      </c>
      <c r="R1383" s="202"/>
      <c r="S1383" s="198"/>
      <c r="T1383" s="1051"/>
      <c r="U1383" s="1055"/>
      <c r="V1383" s="210"/>
      <c r="W1383" s="1055"/>
      <c r="X1383" s="1051"/>
      <c r="Y1383" s="1055"/>
      <c r="Z1383" s="1051"/>
      <c r="AA1383" s="198"/>
      <c r="AB1383" s="201"/>
      <c r="AC1383" s="203"/>
      <c r="AD1383" s="1048"/>
      <c r="AE1383" s="1042"/>
      <c r="AF1383" s="1045"/>
    </row>
    <row r="1384" spans="1:32">
      <c r="A1384" s="192"/>
      <c r="B1384" s="341"/>
      <c r="C1384" s="350"/>
      <c r="D1384" s="187"/>
      <c r="E1384" s="194"/>
      <c r="F1384" s="1228"/>
      <c r="G1384" s="187"/>
      <c r="H1384" s="190"/>
      <c r="I1384" s="1238"/>
      <c r="J1384" s="1216"/>
      <c r="K1384" s="1220"/>
      <c r="L1384" s="881"/>
      <c r="M1384" s="1074"/>
      <c r="N1384" s="987"/>
      <c r="O1384" s="1175"/>
      <c r="P1384" s="1118"/>
      <c r="Q1384" s="1113"/>
      <c r="R1384" s="191"/>
      <c r="S1384" s="187"/>
      <c r="T1384" s="1052"/>
      <c r="U1384" s="1056"/>
      <c r="V1384" s="242"/>
      <c r="W1384" s="1056"/>
      <c r="X1384" s="1052"/>
      <c r="Y1384" s="1056"/>
      <c r="Z1384" s="1052"/>
      <c r="AA1384" s="187"/>
      <c r="AB1384" s="190"/>
      <c r="AC1384" s="192"/>
      <c r="AD1384" s="1049"/>
      <c r="AE1384" s="1043"/>
      <c r="AF1384" s="1046"/>
    </row>
    <row r="1385" spans="1:32" ht="27.6">
      <c r="A1385" s="1058">
        <v>112</v>
      </c>
      <c r="B1385" s="222" t="s">
        <v>25</v>
      </c>
      <c r="C1385" s="318" t="s">
        <v>1225</v>
      </c>
      <c r="D1385" s="226"/>
      <c r="E1385" s="264"/>
      <c r="F1385" s="1229" t="s">
        <v>1227</v>
      </c>
      <c r="G1385" s="226"/>
      <c r="H1385" s="316"/>
      <c r="I1385" s="1236">
        <v>423</v>
      </c>
      <c r="J1385" s="1215" t="s">
        <v>41</v>
      </c>
      <c r="K1385" s="1218" t="s">
        <v>1226</v>
      </c>
      <c r="L1385" s="1072"/>
      <c r="M1385" s="1073"/>
      <c r="N1385" s="1112" t="s">
        <v>25</v>
      </c>
      <c r="O1385" s="1188" t="s">
        <v>26</v>
      </c>
      <c r="P1385" s="1116">
        <v>1</v>
      </c>
      <c r="Q1385" s="1121">
        <v>66.34</v>
      </c>
      <c r="R1385" s="222" t="s">
        <v>25</v>
      </c>
      <c r="S1385" s="226" t="s">
        <v>24</v>
      </c>
      <c r="T1385" s="1058"/>
      <c r="U1385" s="1059"/>
      <c r="V1385" s="345"/>
      <c r="W1385" s="1059"/>
      <c r="X1385" s="1058"/>
      <c r="Y1385" s="1059"/>
      <c r="Z1385" s="1058"/>
      <c r="AA1385" s="226"/>
      <c r="AB1385" s="316"/>
      <c r="AC1385" s="216"/>
      <c r="AD1385" s="1047"/>
      <c r="AE1385" s="1041"/>
      <c r="AF1385" s="1044"/>
    </row>
    <row r="1386" spans="1:32">
      <c r="A1386" s="203"/>
      <c r="B1386" s="202" t="s">
        <v>16</v>
      </c>
      <c r="C1386" s="215" t="s">
        <v>1222</v>
      </c>
      <c r="D1386" s="198"/>
      <c r="E1386" s="253"/>
      <c r="F1386" s="1227"/>
      <c r="G1386" s="198"/>
      <c r="H1386" s="201"/>
      <c r="I1386" s="1231"/>
      <c r="J1386" s="1215"/>
      <c r="K1386" s="1219"/>
      <c r="L1386" s="881"/>
      <c r="M1386" s="1074"/>
      <c r="N1386" s="1112" t="s">
        <v>16</v>
      </c>
      <c r="O1386" s="277" t="s">
        <v>21</v>
      </c>
      <c r="P1386" s="1117">
        <v>1</v>
      </c>
      <c r="Q1386" s="1112">
        <v>12.4</v>
      </c>
      <c r="R1386" s="202"/>
      <c r="S1386" s="198"/>
      <c r="T1386" s="1051"/>
      <c r="U1386" s="1055"/>
      <c r="V1386" s="210"/>
      <c r="W1386" s="1055"/>
      <c r="X1386" s="1051"/>
      <c r="Y1386" s="1055"/>
      <c r="Z1386" s="1051"/>
      <c r="AA1386" s="198"/>
      <c r="AB1386" s="201"/>
      <c r="AC1386" s="203"/>
      <c r="AD1386" s="1048"/>
      <c r="AE1386" s="1042"/>
      <c r="AF1386" s="1045"/>
    </row>
    <row r="1387" spans="1:32">
      <c r="A1387" s="203"/>
      <c r="B1387" s="202" t="s">
        <v>18</v>
      </c>
      <c r="C1387" s="212" t="s">
        <v>1221</v>
      </c>
      <c r="D1387" s="198"/>
      <c r="E1387" s="253"/>
      <c r="F1387" s="1227"/>
      <c r="G1387" s="198"/>
      <c r="H1387" s="201"/>
      <c r="I1387" s="1231"/>
      <c r="J1387" s="1215"/>
      <c r="K1387" s="1219"/>
      <c r="L1387" s="881"/>
      <c r="M1387" s="1074"/>
      <c r="N1387" s="1112" t="s">
        <v>18</v>
      </c>
      <c r="O1387" s="277" t="s">
        <v>1894</v>
      </c>
      <c r="P1387" s="1117">
        <v>1</v>
      </c>
      <c r="Q1387" s="1112">
        <v>5.04</v>
      </c>
      <c r="R1387" s="202" t="s">
        <v>16</v>
      </c>
      <c r="S1387" s="198" t="s">
        <v>15</v>
      </c>
      <c r="T1387" s="1051">
        <v>3</v>
      </c>
      <c r="U1387" s="1055">
        <v>1</v>
      </c>
      <c r="V1387" s="210" t="s">
        <v>14</v>
      </c>
      <c r="W1387" s="1055">
        <v>2</v>
      </c>
      <c r="X1387" s="1051"/>
      <c r="Y1387" s="1055"/>
      <c r="Z1387" s="1051">
        <f>SUM(W1387:Y1387)</f>
        <v>2</v>
      </c>
      <c r="AA1387" s="198"/>
      <c r="AB1387" s="201"/>
      <c r="AC1387" s="203"/>
      <c r="AD1387" s="1048"/>
      <c r="AE1387" s="1042"/>
      <c r="AF1387" s="1045"/>
    </row>
    <row r="1388" spans="1:32" ht="41.4">
      <c r="A1388" s="203"/>
      <c r="B1388" s="206" t="s">
        <v>12</v>
      </c>
      <c r="C1388" s="205" t="s">
        <v>1163</v>
      </c>
      <c r="D1388" s="198"/>
      <c r="E1388" s="253"/>
      <c r="F1388" s="1227"/>
      <c r="G1388" s="198"/>
      <c r="H1388" s="201"/>
      <c r="I1388" s="1231"/>
      <c r="J1388" s="1215"/>
      <c r="K1388" s="1219"/>
      <c r="L1388" s="881"/>
      <c r="M1388" s="1074"/>
      <c r="N1388" s="1112" t="s">
        <v>12</v>
      </c>
      <c r="O1388" s="277" t="s">
        <v>17</v>
      </c>
      <c r="P1388" s="1117">
        <v>1</v>
      </c>
      <c r="Q1388" s="1112"/>
      <c r="R1388" s="202"/>
      <c r="S1388" s="198"/>
      <c r="T1388" s="1051"/>
      <c r="U1388" s="1055">
        <v>2</v>
      </c>
      <c r="V1388" s="210" t="s">
        <v>10</v>
      </c>
      <c r="W1388" s="1055">
        <v>4</v>
      </c>
      <c r="X1388" s="1051"/>
      <c r="Y1388" s="1055"/>
      <c r="Z1388" s="1051">
        <f>SUM(W1388:Y1388)</f>
        <v>4</v>
      </c>
      <c r="AA1388" s="198"/>
      <c r="AB1388" s="201"/>
      <c r="AC1388" s="203"/>
      <c r="AD1388" s="1048"/>
      <c r="AE1388" s="1042"/>
      <c r="AF1388" s="1045"/>
    </row>
    <row r="1389" spans="1:32">
      <c r="A1389" s="203"/>
      <c r="B1389" s="202" t="s">
        <v>8</v>
      </c>
      <c r="C1389" s="255" t="s">
        <v>1220</v>
      </c>
      <c r="D1389" s="198"/>
      <c r="E1389" s="253"/>
      <c r="F1389" s="1227"/>
      <c r="G1389" s="198"/>
      <c r="H1389" s="201"/>
      <c r="I1389" s="1231"/>
      <c r="J1389" s="1215"/>
      <c r="K1389" s="1219"/>
      <c r="L1389" s="881"/>
      <c r="M1389" s="1074"/>
      <c r="N1389" s="1112" t="s">
        <v>8</v>
      </c>
      <c r="O1389" s="277" t="s">
        <v>11</v>
      </c>
      <c r="P1389" s="1117">
        <v>1</v>
      </c>
      <c r="Q1389" s="1112"/>
      <c r="R1389" s="202"/>
      <c r="S1389" s="198"/>
      <c r="T1389" s="1117"/>
      <c r="U1389" s="1117">
        <v>3</v>
      </c>
      <c r="V1389" s="210" t="s">
        <v>145</v>
      </c>
      <c r="W1389" s="1117">
        <v>3</v>
      </c>
      <c r="X1389" s="1117"/>
      <c r="Y1389" s="1117"/>
      <c r="Z1389" s="1117">
        <f>SUM(W1389:Y1389)</f>
        <v>3</v>
      </c>
      <c r="AA1389" s="202"/>
      <c r="AB1389" s="201"/>
      <c r="AC1389" s="203"/>
      <c r="AD1389" s="1151"/>
      <c r="AE1389" s="1149"/>
      <c r="AF1389" s="1114"/>
    </row>
    <row r="1390" spans="1:32">
      <c r="A1390" s="203"/>
      <c r="B1390" s="206"/>
      <c r="C1390" s="205"/>
      <c r="D1390" s="198"/>
      <c r="E1390" s="253"/>
      <c r="F1390" s="1227"/>
      <c r="G1390" s="198"/>
      <c r="H1390" s="201"/>
      <c r="I1390" s="1231"/>
      <c r="J1390" s="1215"/>
      <c r="K1390" s="1219"/>
      <c r="L1390" s="881"/>
      <c r="M1390" s="1074"/>
      <c r="N1390" s="1112"/>
      <c r="O1390" s="277"/>
      <c r="P1390" s="1117"/>
      <c r="Q1390" s="1112"/>
      <c r="R1390" s="202"/>
      <c r="S1390" s="198"/>
      <c r="T1390" s="1117"/>
      <c r="U1390" s="1117"/>
      <c r="V1390" s="210"/>
      <c r="W1390" s="1117"/>
      <c r="X1390" s="1117"/>
      <c r="Y1390" s="1117"/>
      <c r="Z1390" s="1117"/>
      <c r="AA1390" s="202"/>
      <c r="AB1390" s="201"/>
      <c r="AC1390" s="203"/>
      <c r="AD1390" s="1151"/>
      <c r="AE1390" s="1149"/>
      <c r="AF1390" s="1114"/>
    </row>
    <row r="1391" spans="1:32">
      <c r="A1391" s="192"/>
      <c r="B1391" s="153"/>
      <c r="C1391" s="152"/>
      <c r="D1391" s="187"/>
      <c r="E1391" s="194"/>
      <c r="F1391" s="1228"/>
      <c r="G1391" s="187"/>
      <c r="H1391" s="190"/>
      <c r="I1391" s="1238"/>
      <c r="J1391" s="1216"/>
      <c r="K1391" s="1220"/>
      <c r="L1391" s="153"/>
      <c r="M1391" s="1075"/>
      <c r="N1391" s="1056"/>
      <c r="O1391" s="1175"/>
      <c r="P1391" s="1117"/>
      <c r="Q1391" s="1112"/>
      <c r="R1391" s="202"/>
      <c r="S1391" s="198"/>
      <c r="T1391" s="1051"/>
      <c r="U1391" s="1075"/>
      <c r="V1391" s="1075"/>
      <c r="W1391" s="1075"/>
      <c r="X1391" s="1075"/>
      <c r="Y1391" s="1075"/>
      <c r="Z1391" s="1075"/>
      <c r="AA1391" s="191"/>
      <c r="AB1391" s="190"/>
      <c r="AC1391" s="192"/>
      <c r="AD1391" s="1049"/>
      <c r="AE1391" s="1043"/>
      <c r="AF1391" s="1046"/>
    </row>
    <row r="1392" spans="1:32">
      <c r="A1392" s="228">
        <v>113</v>
      </c>
      <c r="B1392" s="222" t="s">
        <v>25</v>
      </c>
      <c r="C1392" s="318" t="s">
        <v>1225</v>
      </c>
      <c r="D1392" s="218"/>
      <c r="E1392" s="226"/>
      <c r="F1392" s="1229" t="s">
        <v>1224</v>
      </c>
      <c r="G1392" s="225" t="s">
        <v>25</v>
      </c>
      <c r="H1392" s="217" t="s">
        <v>42</v>
      </c>
      <c r="I1392" s="1236">
        <v>808</v>
      </c>
      <c r="J1392" s="1215" t="s">
        <v>41</v>
      </c>
      <c r="K1392" s="1218" t="s">
        <v>1223</v>
      </c>
      <c r="L1392" s="881"/>
      <c r="M1392" s="1074"/>
      <c r="N1392" s="1059"/>
      <c r="O1392" s="1174" t="s">
        <v>1895</v>
      </c>
      <c r="P1392" s="1116"/>
      <c r="Q1392" s="1121"/>
      <c r="R1392" s="222" t="s">
        <v>25</v>
      </c>
      <c r="S1392" s="226" t="s">
        <v>24</v>
      </c>
      <c r="T1392" s="1058"/>
      <c r="U1392" s="1059"/>
      <c r="V1392" s="345"/>
      <c r="W1392" s="1059"/>
      <c r="X1392" s="1058"/>
      <c r="Y1392" s="1059"/>
      <c r="Z1392" s="1058"/>
      <c r="AA1392" s="226"/>
      <c r="AB1392" s="316"/>
      <c r="AC1392" s="216"/>
      <c r="AD1392" s="1047"/>
      <c r="AE1392" s="1041"/>
      <c r="AF1392" s="1044"/>
    </row>
    <row r="1393" spans="1:32" ht="27.6">
      <c r="A1393" s="203"/>
      <c r="B1393" s="202" t="s">
        <v>16</v>
      </c>
      <c r="C1393" s="215" t="s">
        <v>1222</v>
      </c>
      <c r="D1393" s="198"/>
      <c r="E1393" s="197"/>
      <c r="F1393" s="1227"/>
      <c r="G1393" s="198" t="s">
        <v>16</v>
      </c>
      <c r="H1393" s="198" t="s">
        <v>22</v>
      </c>
      <c r="I1393" s="1231"/>
      <c r="J1393" s="1215"/>
      <c r="K1393" s="1219"/>
      <c r="L1393" s="881"/>
      <c r="M1393" s="1074"/>
      <c r="N1393" s="1112" t="s">
        <v>25</v>
      </c>
      <c r="O1393" s="1172" t="s">
        <v>26</v>
      </c>
      <c r="P1393" s="1117">
        <v>1</v>
      </c>
      <c r="Q1393" s="1112">
        <v>165</v>
      </c>
      <c r="R1393" s="202"/>
      <c r="S1393" s="198"/>
      <c r="T1393" s="1051"/>
      <c r="U1393" s="1055"/>
      <c r="V1393" s="210"/>
      <c r="W1393" s="1055"/>
      <c r="X1393" s="1051"/>
      <c r="Y1393" s="1055"/>
      <c r="Z1393" s="1051"/>
      <c r="AA1393" s="198"/>
      <c r="AB1393" s="201"/>
      <c r="AC1393" s="203"/>
      <c r="AD1393" s="1048"/>
      <c r="AE1393" s="1042"/>
      <c r="AF1393" s="1045"/>
    </row>
    <row r="1394" spans="1:32">
      <c r="A1394" s="203"/>
      <c r="B1394" s="202" t="s">
        <v>18</v>
      </c>
      <c r="C1394" s="212" t="s">
        <v>1221</v>
      </c>
      <c r="D1394" s="198"/>
      <c r="E1394" s="198"/>
      <c r="F1394" s="1227"/>
      <c r="G1394" s="198" t="s">
        <v>18</v>
      </c>
      <c r="H1394" s="198" t="s">
        <v>19</v>
      </c>
      <c r="I1394" s="1231"/>
      <c r="J1394" s="1215"/>
      <c r="K1394" s="1219"/>
      <c r="L1394" s="881"/>
      <c r="M1394" s="1074"/>
      <c r="N1394" s="1112" t="s">
        <v>16</v>
      </c>
      <c r="O1394" s="277" t="s">
        <v>21</v>
      </c>
      <c r="P1394" s="1117">
        <v>1</v>
      </c>
      <c r="Q1394" s="1112">
        <v>9.59</v>
      </c>
      <c r="R1394" s="202" t="s">
        <v>16</v>
      </c>
      <c r="S1394" s="198" t="s">
        <v>15</v>
      </c>
      <c r="T1394" s="1051">
        <v>3</v>
      </c>
      <c r="U1394" s="1055">
        <v>1</v>
      </c>
      <c r="V1394" s="210" t="s">
        <v>14</v>
      </c>
      <c r="W1394" s="1055">
        <v>4</v>
      </c>
      <c r="X1394" s="1051"/>
      <c r="Y1394" s="1055"/>
      <c r="Z1394" s="1051">
        <f>SUM(W1394:Y1394)</f>
        <v>4</v>
      </c>
      <c r="AA1394" s="198"/>
      <c r="AB1394" s="201"/>
      <c r="AC1394" s="203"/>
      <c r="AD1394" s="1048"/>
      <c r="AE1394" s="1042"/>
      <c r="AF1394" s="1045"/>
    </row>
    <row r="1395" spans="1:32" ht="41.4">
      <c r="A1395" s="203"/>
      <c r="B1395" s="206" t="s">
        <v>12</v>
      </c>
      <c r="C1395" s="205" t="s">
        <v>1163</v>
      </c>
      <c r="D1395" s="198"/>
      <c r="E1395" s="204"/>
      <c r="F1395" s="1227"/>
      <c r="G1395" s="198"/>
      <c r="H1395" s="201"/>
      <c r="I1395" s="1231"/>
      <c r="J1395" s="1215"/>
      <c r="K1395" s="1219"/>
      <c r="L1395" s="881"/>
      <c r="M1395" s="1074"/>
      <c r="N1395" s="1112" t="s">
        <v>18</v>
      </c>
      <c r="O1395" s="277" t="s">
        <v>17</v>
      </c>
      <c r="P1395" s="1117">
        <v>1</v>
      </c>
      <c r="Q1395" s="1112"/>
      <c r="R1395" s="202"/>
      <c r="S1395" s="198"/>
      <c r="T1395" s="1051"/>
      <c r="U1395" s="1055">
        <v>2</v>
      </c>
      <c r="V1395" s="210" t="s">
        <v>36</v>
      </c>
      <c r="W1395" s="1055">
        <v>3</v>
      </c>
      <c r="X1395" s="1051"/>
      <c r="Y1395" s="1055"/>
      <c r="Z1395" s="1051">
        <f>SUM(W1395:Y1395)</f>
        <v>3</v>
      </c>
      <c r="AA1395" s="198"/>
      <c r="AB1395" s="201"/>
      <c r="AC1395" s="203"/>
      <c r="AD1395" s="1048"/>
      <c r="AE1395" s="1042"/>
      <c r="AF1395" s="1045"/>
    </row>
    <row r="1396" spans="1:32">
      <c r="A1396" s="192"/>
      <c r="B1396" s="191" t="s">
        <v>8</v>
      </c>
      <c r="C1396" s="195" t="s">
        <v>1220</v>
      </c>
      <c r="D1396" s="187"/>
      <c r="E1396" s="194"/>
      <c r="F1396" s="1228"/>
      <c r="G1396" s="187"/>
      <c r="H1396" s="190"/>
      <c r="I1396" s="1238"/>
      <c r="J1396" s="1216"/>
      <c r="K1396" s="1220"/>
      <c r="L1396" s="881"/>
      <c r="M1396" s="1074"/>
      <c r="N1396" s="1112" t="s">
        <v>12</v>
      </c>
      <c r="O1396" s="277" t="s">
        <v>11</v>
      </c>
      <c r="P1396" s="1118">
        <v>1</v>
      </c>
      <c r="Q1396" s="1113"/>
      <c r="R1396" s="191"/>
      <c r="S1396" s="187"/>
      <c r="T1396" s="1052"/>
      <c r="U1396" s="1056">
        <v>3</v>
      </c>
      <c r="V1396" s="242" t="s">
        <v>3</v>
      </c>
      <c r="W1396" s="1056">
        <v>4</v>
      </c>
      <c r="X1396" s="1052"/>
      <c r="Y1396" s="1056"/>
      <c r="Z1396" s="1052">
        <f>SUM(W1396:Y1396)</f>
        <v>4</v>
      </c>
      <c r="AA1396" s="187"/>
      <c r="AB1396" s="190"/>
      <c r="AC1396" s="192"/>
      <c r="AD1396" s="1049"/>
      <c r="AE1396" s="1043"/>
      <c r="AF1396" s="1046"/>
    </row>
    <row r="1397" spans="1:32">
      <c r="A1397" s="228">
        <v>114</v>
      </c>
      <c r="B1397" s="222" t="s">
        <v>25</v>
      </c>
      <c r="C1397" s="318" t="s">
        <v>1219</v>
      </c>
      <c r="D1397" s="226"/>
      <c r="E1397" s="264"/>
      <c r="F1397" s="1229" t="s">
        <v>1218</v>
      </c>
      <c r="G1397" s="225" t="s">
        <v>25</v>
      </c>
      <c r="H1397" s="217" t="s">
        <v>42</v>
      </c>
      <c r="I1397" s="1236">
        <v>296</v>
      </c>
      <c r="J1397" s="1215" t="s">
        <v>41</v>
      </c>
      <c r="K1397" s="1218" t="s">
        <v>1217</v>
      </c>
      <c r="L1397" s="1072"/>
      <c r="M1397" s="1073"/>
      <c r="N1397" s="1059"/>
      <c r="O1397" s="1174" t="s">
        <v>1898</v>
      </c>
      <c r="P1397" s="1116"/>
      <c r="Q1397" s="1121"/>
      <c r="R1397" s="222" t="s">
        <v>25</v>
      </c>
      <c r="S1397" s="226" t="s">
        <v>24</v>
      </c>
      <c r="T1397" s="1058"/>
      <c r="U1397" s="1059"/>
      <c r="V1397" s="345"/>
      <c r="W1397" s="1059"/>
      <c r="X1397" s="1058"/>
      <c r="Y1397" s="1059"/>
      <c r="Z1397" s="1058"/>
      <c r="AA1397" s="226"/>
      <c r="AB1397" s="316"/>
      <c r="AC1397" s="216"/>
      <c r="AD1397" s="1047"/>
      <c r="AE1397" s="1041"/>
      <c r="AF1397" s="1044"/>
    </row>
    <row r="1398" spans="1:32" ht="27.6">
      <c r="A1398" s="203"/>
      <c r="B1398" s="202" t="s">
        <v>16</v>
      </c>
      <c r="C1398" s="215" t="s">
        <v>1216</v>
      </c>
      <c r="D1398" s="198"/>
      <c r="E1398" s="253"/>
      <c r="F1398" s="1227"/>
      <c r="G1398" s="198" t="s">
        <v>16</v>
      </c>
      <c r="H1398" s="198" t="s">
        <v>22</v>
      </c>
      <c r="I1398" s="1231"/>
      <c r="J1398" s="1215"/>
      <c r="K1398" s="1219"/>
      <c r="L1398" s="881"/>
      <c r="M1398" s="1074"/>
      <c r="N1398" s="1112" t="s">
        <v>25</v>
      </c>
      <c r="O1398" s="1172" t="s">
        <v>26</v>
      </c>
      <c r="P1398" s="1117"/>
      <c r="Q1398" s="1112">
        <v>110</v>
      </c>
      <c r="R1398" s="202"/>
      <c r="S1398" s="198"/>
      <c r="T1398" s="1051"/>
      <c r="U1398" s="1055"/>
      <c r="V1398" s="210"/>
      <c r="W1398" s="1055"/>
      <c r="X1398" s="1051"/>
      <c r="Y1398" s="1055"/>
      <c r="Z1398" s="1051"/>
      <c r="AA1398" s="198"/>
      <c r="AB1398" s="201"/>
      <c r="AC1398" s="203"/>
      <c r="AD1398" s="1048"/>
      <c r="AE1398" s="1042"/>
      <c r="AF1398" s="1045"/>
    </row>
    <row r="1399" spans="1:32">
      <c r="A1399" s="203"/>
      <c r="B1399" s="202" t="s">
        <v>18</v>
      </c>
      <c r="C1399" s="212" t="s">
        <v>127</v>
      </c>
      <c r="D1399" s="198"/>
      <c r="E1399" s="253"/>
      <c r="F1399" s="1227"/>
      <c r="G1399" s="198" t="s">
        <v>18</v>
      </c>
      <c r="H1399" s="198" t="s">
        <v>19</v>
      </c>
      <c r="I1399" s="1231"/>
      <c r="J1399" s="1215"/>
      <c r="K1399" s="1219"/>
      <c r="L1399" s="881"/>
      <c r="M1399" s="1074"/>
      <c r="N1399" s="1112" t="s">
        <v>16</v>
      </c>
      <c r="O1399" s="277" t="s">
        <v>21</v>
      </c>
      <c r="P1399" s="1117"/>
      <c r="Q1399" s="1112">
        <v>21</v>
      </c>
      <c r="R1399" s="202" t="s">
        <v>16</v>
      </c>
      <c r="S1399" s="198" t="s">
        <v>15</v>
      </c>
      <c r="T1399" s="1051">
        <v>1</v>
      </c>
      <c r="U1399" s="1055">
        <v>1</v>
      </c>
      <c r="V1399" s="210" t="s">
        <v>14</v>
      </c>
      <c r="W1399" s="1055">
        <v>3</v>
      </c>
      <c r="X1399" s="1051"/>
      <c r="Y1399" s="1055"/>
      <c r="Z1399" s="1051">
        <f>SUM(W1399:Y1399)</f>
        <v>3</v>
      </c>
      <c r="AA1399" s="198"/>
      <c r="AB1399" s="201"/>
      <c r="AC1399" s="203"/>
      <c r="AD1399" s="1048"/>
      <c r="AE1399" s="1042"/>
      <c r="AF1399" s="1045"/>
    </row>
    <row r="1400" spans="1:32" ht="41.4">
      <c r="A1400" s="203"/>
      <c r="B1400" s="206" t="s">
        <v>12</v>
      </c>
      <c r="C1400" s="205" t="s">
        <v>1215</v>
      </c>
      <c r="D1400" s="198"/>
      <c r="E1400" s="253"/>
      <c r="F1400" s="1227"/>
      <c r="G1400" s="198"/>
      <c r="H1400" s="201"/>
      <c r="I1400" s="1231"/>
      <c r="J1400" s="1215"/>
      <c r="K1400" s="1219"/>
      <c r="L1400" s="881"/>
      <c r="M1400" s="1074"/>
      <c r="N1400" s="1112" t="s">
        <v>18</v>
      </c>
      <c r="O1400" s="277" t="s">
        <v>17</v>
      </c>
      <c r="P1400" s="1117">
        <v>1</v>
      </c>
      <c r="Q1400" s="1112"/>
      <c r="R1400" s="202"/>
      <c r="S1400" s="198"/>
      <c r="T1400" s="1051"/>
      <c r="U1400" s="1055"/>
      <c r="V1400" s="210"/>
      <c r="W1400" s="1055"/>
      <c r="X1400" s="1051"/>
      <c r="Y1400" s="1055"/>
      <c r="Z1400" s="1051"/>
      <c r="AA1400" s="198"/>
      <c r="AB1400" s="201"/>
      <c r="AC1400" s="203"/>
      <c r="AD1400" s="1048"/>
      <c r="AE1400" s="1042"/>
      <c r="AF1400" s="1045"/>
    </row>
    <row r="1401" spans="1:32">
      <c r="A1401" s="203"/>
      <c r="B1401" s="202" t="s">
        <v>8</v>
      </c>
      <c r="C1401" s="255" t="s">
        <v>1214</v>
      </c>
      <c r="D1401" s="198"/>
      <c r="E1401" s="253"/>
      <c r="F1401" s="1227"/>
      <c r="G1401" s="198"/>
      <c r="H1401" s="201"/>
      <c r="I1401" s="1231"/>
      <c r="J1401" s="1215"/>
      <c r="K1401" s="1219"/>
      <c r="L1401" s="881"/>
      <c r="M1401" s="1074"/>
      <c r="N1401" s="1112" t="s">
        <v>12</v>
      </c>
      <c r="O1401" s="277" t="s">
        <v>11</v>
      </c>
      <c r="P1401" s="1117">
        <v>1</v>
      </c>
      <c r="Q1401" s="1112"/>
      <c r="R1401" s="202"/>
      <c r="S1401" s="198"/>
      <c r="T1401" s="1117"/>
      <c r="U1401" s="1112"/>
      <c r="V1401" s="210"/>
      <c r="W1401" s="1112"/>
      <c r="X1401" s="1117"/>
      <c r="Y1401" s="1112"/>
      <c r="Z1401" s="1117"/>
      <c r="AA1401" s="198"/>
      <c r="AB1401" s="201"/>
      <c r="AC1401" s="203"/>
      <c r="AD1401" s="1151"/>
      <c r="AE1401" s="1149"/>
      <c r="AF1401" s="1114"/>
    </row>
    <row r="1402" spans="1:32">
      <c r="A1402" s="203"/>
      <c r="B1402" s="206"/>
      <c r="C1402" s="205"/>
      <c r="D1402" s="198"/>
      <c r="E1402" s="253"/>
      <c r="F1402" s="1227"/>
      <c r="G1402" s="198"/>
      <c r="H1402" s="201"/>
      <c r="I1402" s="1231"/>
      <c r="J1402" s="1215"/>
      <c r="K1402" s="1219"/>
      <c r="L1402" s="881"/>
      <c r="M1402" s="1074"/>
      <c r="N1402" s="1112" t="s">
        <v>8</v>
      </c>
      <c r="O1402" s="277" t="s">
        <v>1896</v>
      </c>
      <c r="P1402" s="1117"/>
      <c r="Q1402" s="1112" t="s">
        <v>1899</v>
      </c>
      <c r="R1402" s="202"/>
      <c r="S1402" s="198"/>
      <c r="T1402" s="1117"/>
      <c r="U1402" s="1112"/>
      <c r="V1402" s="210"/>
      <c r="W1402" s="1112"/>
      <c r="X1402" s="1117"/>
      <c r="Y1402" s="1112"/>
      <c r="Z1402" s="1117"/>
      <c r="AA1402" s="198"/>
      <c r="AB1402" s="201"/>
      <c r="AC1402" s="203"/>
      <c r="AD1402" s="1151"/>
      <c r="AE1402" s="1149"/>
      <c r="AF1402" s="1114"/>
    </row>
    <row r="1403" spans="1:32">
      <c r="A1403" s="203"/>
      <c r="B1403" s="206"/>
      <c r="C1403" s="205"/>
      <c r="D1403" s="198"/>
      <c r="E1403" s="253"/>
      <c r="F1403" s="1227"/>
      <c r="G1403" s="198"/>
      <c r="H1403" s="201"/>
      <c r="I1403" s="1231"/>
      <c r="J1403" s="1215"/>
      <c r="K1403" s="1219"/>
      <c r="L1403" s="881"/>
      <c r="M1403" s="1074"/>
      <c r="N1403" s="1112"/>
      <c r="O1403" s="277"/>
      <c r="P1403" s="1117"/>
      <c r="Q1403" s="1112"/>
      <c r="R1403" s="202"/>
      <c r="S1403" s="198"/>
      <c r="T1403" s="1117"/>
      <c r="U1403" s="1112"/>
      <c r="V1403" s="210"/>
      <c r="W1403" s="1112"/>
      <c r="X1403" s="1117"/>
      <c r="Y1403" s="1112"/>
      <c r="Z1403" s="1117"/>
      <c r="AA1403" s="198"/>
      <c r="AB1403" s="201"/>
      <c r="AC1403" s="203"/>
      <c r="AD1403" s="1151"/>
      <c r="AE1403" s="1149"/>
      <c r="AF1403" s="1114"/>
    </row>
    <row r="1404" spans="1:32">
      <c r="A1404" s="203"/>
      <c r="B1404" s="206"/>
      <c r="C1404" s="205"/>
      <c r="D1404" s="198"/>
      <c r="E1404" s="253"/>
      <c r="F1404" s="1227"/>
      <c r="G1404" s="198"/>
      <c r="H1404" s="201"/>
      <c r="I1404" s="1231"/>
      <c r="J1404" s="1215"/>
      <c r="K1404" s="1219"/>
      <c r="L1404" s="881"/>
      <c r="M1404" s="1074"/>
      <c r="N1404" s="1112"/>
      <c r="O1404" s="277" t="s">
        <v>1897</v>
      </c>
      <c r="P1404" s="1117"/>
      <c r="Q1404" s="1112"/>
      <c r="R1404" s="202"/>
      <c r="S1404" s="198"/>
      <c r="T1404" s="1117"/>
      <c r="U1404" s="1112"/>
      <c r="V1404" s="210"/>
      <c r="W1404" s="1112"/>
      <c r="X1404" s="1117"/>
      <c r="Y1404" s="1112"/>
      <c r="Z1404" s="1117"/>
      <c r="AA1404" s="198"/>
      <c r="AB1404" s="201"/>
      <c r="AC1404" s="203"/>
      <c r="AD1404" s="1151"/>
      <c r="AE1404" s="1149"/>
      <c r="AF1404" s="1114"/>
    </row>
    <row r="1405" spans="1:32" ht="27.6">
      <c r="A1405" s="203"/>
      <c r="B1405" s="206"/>
      <c r="C1405" s="205"/>
      <c r="D1405" s="198"/>
      <c r="E1405" s="253"/>
      <c r="F1405" s="1227"/>
      <c r="G1405" s="198"/>
      <c r="H1405" s="201"/>
      <c r="I1405" s="1231"/>
      <c r="J1405" s="1215"/>
      <c r="K1405" s="1219"/>
      <c r="L1405" s="881"/>
      <c r="M1405" s="1074"/>
      <c r="N1405" s="1112" t="s">
        <v>25</v>
      </c>
      <c r="O1405" s="1172" t="s">
        <v>26</v>
      </c>
      <c r="P1405" s="1117"/>
      <c r="Q1405" s="1112">
        <v>117.5</v>
      </c>
      <c r="R1405" s="202"/>
      <c r="S1405" s="198"/>
      <c r="T1405" s="1117"/>
      <c r="U1405" s="1112"/>
      <c r="V1405" s="210"/>
      <c r="W1405" s="1112"/>
      <c r="X1405" s="1117"/>
      <c r="Y1405" s="1112"/>
      <c r="Z1405" s="1117"/>
      <c r="AA1405" s="198"/>
      <c r="AB1405" s="201"/>
      <c r="AC1405" s="203"/>
      <c r="AD1405" s="1151"/>
      <c r="AE1405" s="1149"/>
      <c r="AF1405" s="1114"/>
    </row>
    <row r="1406" spans="1:32">
      <c r="A1406" s="203"/>
      <c r="B1406" s="206"/>
      <c r="C1406" s="205"/>
      <c r="D1406" s="198"/>
      <c r="E1406" s="253"/>
      <c r="F1406" s="1227"/>
      <c r="G1406" s="198"/>
      <c r="H1406" s="201"/>
      <c r="I1406" s="1231"/>
      <c r="J1406" s="1215"/>
      <c r="K1406" s="1219"/>
      <c r="L1406" s="881"/>
      <c r="M1406" s="1074"/>
      <c r="N1406" s="1112" t="s">
        <v>16</v>
      </c>
      <c r="O1406" s="277" t="s">
        <v>21</v>
      </c>
      <c r="P1406" s="1117"/>
      <c r="Q1406" s="1112">
        <v>34.5</v>
      </c>
      <c r="R1406" s="202"/>
      <c r="S1406" s="198"/>
      <c r="T1406" s="1117"/>
      <c r="U1406" s="1112"/>
      <c r="V1406" s="210"/>
      <c r="W1406" s="1112"/>
      <c r="X1406" s="1117"/>
      <c r="Y1406" s="1112"/>
      <c r="Z1406" s="1117"/>
      <c r="AA1406" s="198"/>
      <c r="AB1406" s="201"/>
      <c r="AC1406" s="203"/>
      <c r="AD1406" s="1151"/>
      <c r="AE1406" s="1149"/>
      <c r="AF1406" s="1114"/>
    </row>
    <row r="1407" spans="1:32">
      <c r="A1407" s="203"/>
      <c r="B1407" s="206"/>
      <c r="C1407" s="205"/>
      <c r="D1407" s="198"/>
      <c r="E1407" s="253"/>
      <c r="F1407" s="1227"/>
      <c r="G1407" s="198"/>
      <c r="H1407" s="201"/>
      <c r="I1407" s="1231"/>
      <c r="J1407" s="1215"/>
      <c r="K1407" s="1219"/>
      <c r="L1407" s="881"/>
      <c r="M1407" s="1074"/>
      <c r="N1407" s="1112" t="s">
        <v>18</v>
      </c>
      <c r="O1407" s="277" t="s">
        <v>17</v>
      </c>
      <c r="P1407" s="1117">
        <v>1</v>
      </c>
      <c r="Q1407" s="1112"/>
      <c r="R1407" s="202"/>
      <c r="S1407" s="198"/>
      <c r="T1407" s="1117"/>
      <c r="U1407" s="1112"/>
      <c r="V1407" s="210"/>
      <c r="W1407" s="1112"/>
      <c r="X1407" s="1117"/>
      <c r="Y1407" s="1112"/>
      <c r="Z1407" s="1117"/>
      <c r="AA1407" s="198"/>
      <c r="AB1407" s="201"/>
      <c r="AC1407" s="203"/>
      <c r="AD1407" s="1151"/>
      <c r="AE1407" s="1149"/>
      <c r="AF1407" s="1114"/>
    </row>
    <row r="1408" spans="1:32">
      <c r="A1408" s="203"/>
      <c r="B1408" s="206"/>
      <c r="C1408" s="205"/>
      <c r="D1408" s="198"/>
      <c r="E1408" s="253"/>
      <c r="F1408" s="1227"/>
      <c r="G1408" s="198"/>
      <c r="H1408" s="201"/>
      <c r="I1408" s="1231"/>
      <c r="J1408" s="1215"/>
      <c r="K1408" s="1219"/>
      <c r="L1408" s="881"/>
      <c r="M1408" s="1074"/>
      <c r="N1408" s="1112" t="s">
        <v>12</v>
      </c>
      <c r="O1408" s="277" t="s">
        <v>11</v>
      </c>
      <c r="P1408" s="1117">
        <v>1</v>
      </c>
      <c r="Q1408" s="1112"/>
      <c r="R1408" s="202"/>
      <c r="S1408" s="198"/>
      <c r="T1408" s="1117"/>
      <c r="U1408" s="1112"/>
      <c r="V1408" s="210"/>
      <c r="W1408" s="1112"/>
      <c r="X1408" s="1117"/>
      <c r="Y1408" s="1112"/>
      <c r="Z1408" s="1117"/>
      <c r="AA1408" s="198"/>
      <c r="AB1408" s="201"/>
      <c r="AC1408" s="203"/>
      <c r="AD1408" s="1151"/>
      <c r="AE1408" s="1149"/>
      <c r="AF1408" s="1114"/>
    </row>
    <row r="1409" spans="1:32">
      <c r="A1409" s="203"/>
      <c r="B1409" s="206"/>
      <c r="C1409" s="205"/>
      <c r="D1409" s="198"/>
      <c r="E1409" s="253"/>
      <c r="F1409" s="1227"/>
      <c r="G1409" s="198"/>
      <c r="H1409" s="201"/>
      <c r="I1409" s="1231"/>
      <c r="J1409" s="1215"/>
      <c r="K1409" s="1219"/>
      <c r="L1409" s="881"/>
      <c r="M1409" s="1074"/>
      <c r="N1409" s="1112" t="s">
        <v>8</v>
      </c>
      <c r="O1409" s="277" t="s">
        <v>193</v>
      </c>
      <c r="P1409" s="1117"/>
      <c r="Q1409" s="1112" t="s">
        <v>1900</v>
      </c>
      <c r="R1409" s="202"/>
      <c r="S1409" s="198"/>
      <c r="T1409" s="1117"/>
      <c r="U1409" s="1112"/>
      <c r="V1409" s="210"/>
      <c r="W1409" s="1112"/>
      <c r="X1409" s="1117"/>
      <c r="Y1409" s="1112"/>
      <c r="Z1409" s="1117"/>
      <c r="AA1409" s="198"/>
      <c r="AB1409" s="201"/>
      <c r="AC1409" s="203"/>
      <c r="AD1409" s="1151"/>
      <c r="AE1409" s="1149"/>
      <c r="AF1409" s="1114"/>
    </row>
    <row r="1410" spans="1:32">
      <c r="A1410" s="203"/>
      <c r="B1410" s="206"/>
      <c r="C1410" s="205"/>
      <c r="D1410" s="198"/>
      <c r="E1410" s="253"/>
      <c r="F1410" s="1227"/>
      <c r="G1410" s="198"/>
      <c r="H1410" s="201"/>
      <c r="I1410" s="1231"/>
      <c r="J1410" s="1215"/>
      <c r="K1410" s="1219"/>
      <c r="L1410" s="881"/>
      <c r="M1410" s="1074"/>
      <c r="N1410" s="1112" t="s">
        <v>57</v>
      </c>
      <c r="O1410" s="277" t="s">
        <v>1896</v>
      </c>
      <c r="P1410" s="1117"/>
      <c r="Q1410" s="1112" t="s">
        <v>1901</v>
      </c>
      <c r="R1410" s="202"/>
      <c r="S1410" s="198"/>
      <c r="T1410" s="1117"/>
      <c r="U1410" s="1112"/>
      <c r="V1410" s="210"/>
      <c r="W1410" s="1112"/>
      <c r="X1410" s="1117"/>
      <c r="Y1410" s="1112"/>
      <c r="Z1410" s="1117"/>
      <c r="AA1410" s="198"/>
      <c r="AB1410" s="201"/>
      <c r="AC1410" s="203"/>
      <c r="AD1410" s="1151"/>
      <c r="AE1410" s="1149"/>
      <c r="AF1410" s="1114"/>
    </row>
    <row r="1411" spans="1:32" s="1083" customFormat="1">
      <c r="A1411" s="192"/>
      <c r="C1411" s="152"/>
      <c r="D1411" s="187"/>
      <c r="E1411" s="194"/>
      <c r="F1411" s="1228"/>
      <c r="G1411" s="187"/>
      <c r="H1411" s="190"/>
      <c r="I1411" s="1238"/>
      <c r="J1411" s="1216"/>
      <c r="K1411" s="1220"/>
      <c r="L1411" s="153"/>
      <c r="M1411" s="1075"/>
      <c r="N1411" s="1113"/>
      <c r="O1411" s="1175"/>
      <c r="P1411" s="1118"/>
      <c r="Q1411" s="1113"/>
      <c r="R1411" s="191"/>
      <c r="S1411" s="187"/>
      <c r="T1411" s="1118"/>
      <c r="U1411" s="1113"/>
      <c r="V1411" s="242"/>
      <c r="W1411" s="1113"/>
      <c r="X1411" s="1118"/>
      <c r="Y1411" s="1113"/>
      <c r="Z1411" s="1118"/>
      <c r="AA1411" s="187"/>
      <c r="AB1411" s="190"/>
      <c r="AC1411" s="192"/>
      <c r="AD1411" s="1152"/>
      <c r="AE1411" s="1150"/>
      <c r="AF1411" s="1115"/>
    </row>
    <row r="1412" spans="1:32" ht="27.6">
      <c r="A1412" s="310">
        <v>115</v>
      </c>
      <c r="B1412" s="280" t="s">
        <v>25</v>
      </c>
      <c r="C1412" s="212" t="s">
        <v>1213</v>
      </c>
      <c r="D1412" s="257"/>
      <c r="E1412" s="198"/>
      <c r="F1412" s="1229" t="s">
        <v>1212</v>
      </c>
      <c r="G1412" s="308" t="s">
        <v>25</v>
      </c>
      <c r="H1412" s="204" t="s">
        <v>42</v>
      </c>
      <c r="I1412" s="1236">
        <v>505</v>
      </c>
      <c r="J1412" s="1215" t="s">
        <v>41</v>
      </c>
      <c r="K1412" s="1218" t="s">
        <v>1211</v>
      </c>
      <c r="L1412" s="881"/>
      <c r="M1412" s="1074"/>
      <c r="N1412" s="1112" t="s">
        <v>25</v>
      </c>
      <c r="O1412" s="1172" t="s">
        <v>26</v>
      </c>
      <c r="P1412" s="1117">
        <v>1</v>
      </c>
      <c r="Q1412" s="1112">
        <v>60</v>
      </c>
      <c r="R1412" s="280" t="s">
        <v>25</v>
      </c>
      <c r="S1412" s="198" t="s">
        <v>24</v>
      </c>
      <c r="T1412" s="1117"/>
      <c r="U1412" s="1112"/>
      <c r="V1412" s="210"/>
      <c r="W1412" s="1112"/>
      <c r="X1412" s="1117"/>
      <c r="Y1412" s="1112"/>
      <c r="Z1412" s="1117"/>
      <c r="AA1412" s="198"/>
      <c r="AB1412" s="201"/>
      <c r="AC1412" s="203"/>
      <c r="AD1412" s="1151"/>
      <c r="AE1412" s="1149"/>
      <c r="AF1412" s="1114"/>
    </row>
    <row r="1413" spans="1:32">
      <c r="A1413" s="203"/>
      <c r="B1413" s="202" t="s">
        <v>16</v>
      </c>
      <c r="C1413" s="215" t="s">
        <v>1210</v>
      </c>
      <c r="D1413" s="198"/>
      <c r="E1413" s="197"/>
      <c r="F1413" s="1227"/>
      <c r="G1413" s="198" t="s">
        <v>16</v>
      </c>
      <c r="H1413" s="198" t="s">
        <v>22</v>
      </c>
      <c r="I1413" s="1231"/>
      <c r="J1413" s="1215"/>
      <c r="K1413" s="1219"/>
      <c r="L1413" s="881"/>
      <c r="M1413" s="1074"/>
      <c r="N1413" s="1055" t="s">
        <v>16</v>
      </c>
      <c r="O1413" s="277" t="s">
        <v>21</v>
      </c>
      <c r="P1413" s="1117">
        <v>1</v>
      </c>
      <c r="Q1413" s="1112">
        <v>7.5</v>
      </c>
      <c r="R1413" s="202"/>
      <c r="S1413" s="198"/>
      <c r="T1413" s="1051"/>
      <c r="U1413" s="1055"/>
      <c r="V1413" s="210"/>
      <c r="W1413" s="1055"/>
      <c r="X1413" s="1051"/>
      <c r="Y1413" s="1055"/>
      <c r="Z1413" s="1051"/>
      <c r="AA1413" s="198"/>
      <c r="AB1413" s="201"/>
      <c r="AC1413" s="203"/>
      <c r="AD1413" s="1048"/>
      <c r="AE1413" s="1042"/>
      <c r="AF1413" s="1045"/>
    </row>
    <row r="1414" spans="1:32">
      <c r="A1414" s="203"/>
      <c r="B1414" s="202" t="s">
        <v>18</v>
      </c>
      <c r="C1414" s="212" t="s">
        <v>127</v>
      </c>
      <c r="D1414" s="198"/>
      <c r="E1414" s="198"/>
      <c r="F1414" s="1227"/>
      <c r="G1414" s="198" t="s">
        <v>18</v>
      </c>
      <c r="H1414" s="198" t="s">
        <v>19</v>
      </c>
      <c r="I1414" s="1231"/>
      <c r="J1414" s="1215"/>
      <c r="K1414" s="1219"/>
      <c r="L1414" s="881"/>
      <c r="M1414" s="1074"/>
      <c r="N1414" s="1055" t="s">
        <v>18</v>
      </c>
      <c r="O1414" s="277" t="s">
        <v>17</v>
      </c>
      <c r="P1414" s="1117">
        <v>1</v>
      </c>
      <c r="Q1414" s="1112"/>
      <c r="R1414" s="202" t="s">
        <v>16</v>
      </c>
      <c r="S1414" s="198" t="s">
        <v>15</v>
      </c>
      <c r="T1414" s="1051">
        <v>2</v>
      </c>
      <c r="U1414" s="1055">
        <v>1</v>
      </c>
      <c r="V1414" s="210" t="s">
        <v>14</v>
      </c>
      <c r="W1414" s="1055">
        <v>2</v>
      </c>
      <c r="X1414" s="1051"/>
      <c r="Y1414" s="1055"/>
      <c r="Z1414" s="1051">
        <f>SUM(W1414:Y1414)</f>
        <v>2</v>
      </c>
      <c r="AA1414" s="198"/>
      <c r="AB1414" s="201"/>
      <c r="AC1414" s="203"/>
      <c r="AD1414" s="1048"/>
      <c r="AE1414" s="1042"/>
      <c r="AF1414" s="1045"/>
    </row>
    <row r="1415" spans="1:32" ht="41.4">
      <c r="A1415" s="203"/>
      <c r="B1415" s="206" t="s">
        <v>12</v>
      </c>
      <c r="C1415" s="205" t="s">
        <v>1209</v>
      </c>
      <c r="D1415" s="198"/>
      <c r="E1415" s="198"/>
      <c r="F1415" s="1227"/>
      <c r="G1415" s="198"/>
      <c r="H1415" s="198"/>
      <c r="I1415" s="1231"/>
      <c r="J1415" s="1215"/>
      <c r="K1415" s="1219"/>
      <c r="L1415" s="881"/>
      <c r="M1415" s="1074"/>
      <c r="N1415" s="1055" t="s">
        <v>12</v>
      </c>
      <c r="O1415" s="277" t="s">
        <v>11</v>
      </c>
      <c r="P1415" s="1117">
        <v>1</v>
      </c>
      <c r="Q1415" s="1112"/>
      <c r="R1415" s="202"/>
      <c r="S1415" s="198"/>
      <c r="T1415" s="1051"/>
      <c r="U1415" s="1055">
        <v>2</v>
      </c>
      <c r="V1415" s="210" t="s">
        <v>3</v>
      </c>
      <c r="W1415" s="1055">
        <v>5</v>
      </c>
      <c r="X1415" s="1051"/>
      <c r="Y1415" s="1055"/>
      <c r="Z1415" s="1051">
        <f>SUM(W1415:Y1415)</f>
        <v>5</v>
      </c>
      <c r="AA1415" s="198"/>
      <c r="AB1415" s="201"/>
      <c r="AC1415" s="203"/>
      <c r="AD1415" s="1048"/>
      <c r="AE1415" s="1042"/>
      <c r="AF1415" s="1045"/>
    </row>
    <row r="1416" spans="1:32">
      <c r="A1416" s="203"/>
      <c r="B1416" s="202" t="s">
        <v>8</v>
      </c>
      <c r="C1416" s="255" t="s">
        <v>1208</v>
      </c>
      <c r="D1416" s="198"/>
      <c r="E1416" s="198"/>
      <c r="F1416" s="1227"/>
      <c r="G1416" s="198"/>
      <c r="H1416" s="198"/>
      <c r="I1416" s="1231"/>
      <c r="J1416" s="1215"/>
      <c r="K1416" s="1219"/>
      <c r="L1416" s="881"/>
      <c r="M1416" s="1074"/>
      <c r="N1416" s="1055" t="s">
        <v>8</v>
      </c>
      <c r="O1416" s="277" t="s">
        <v>180</v>
      </c>
      <c r="P1416" s="1117"/>
      <c r="Q1416" s="1112" t="s">
        <v>1207</v>
      </c>
      <c r="R1416" s="202"/>
      <c r="S1416" s="198"/>
      <c r="T1416" s="1051"/>
      <c r="U1416" s="1055"/>
      <c r="V1416" s="210"/>
      <c r="W1416" s="1055"/>
      <c r="X1416" s="1051"/>
      <c r="Y1416" s="1055"/>
      <c r="Z1416" s="1051"/>
      <c r="AA1416" s="198"/>
      <c r="AB1416" s="201"/>
      <c r="AC1416" s="203"/>
      <c r="AD1416" s="1048"/>
      <c r="AE1416" s="1042"/>
      <c r="AF1416" s="1045"/>
    </row>
    <row r="1417" spans="1:32">
      <c r="A1417" s="203"/>
      <c r="B1417" s="202"/>
      <c r="C1417" s="212"/>
      <c r="D1417" s="198"/>
      <c r="E1417" s="198"/>
      <c r="F1417" s="1227"/>
      <c r="G1417" s="198"/>
      <c r="H1417" s="198"/>
      <c r="I1417" s="1231"/>
      <c r="J1417" s="1215"/>
      <c r="K1417" s="1219"/>
      <c r="L1417" s="881"/>
      <c r="M1417" s="1074"/>
      <c r="N1417" s="1055"/>
      <c r="O1417" s="277" t="s">
        <v>1206</v>
      </c>
      <c r="P1417" s="1117"/>
      <c r="Q1417" s="1112"/>
      <c r="R1417" s="202"/>
      <c r="S1417" s="198"/>
      <c r="T1417" s="1051"/>
      <c r="U1417" s="1055"/>
      <c r="V1417" s="210"/>
      <c r="W1417" s="1055"/>
      <c r="X1417" s="1051"/>
      <c r="Y1417" s="1055"/>
      <c r="Z1417" s="1051"/>
      <c r="AA1417" s="198"/>
      <c r="AB1417" s="201"/>
      <c r="AC1417" s="203"/>
      <c r="AD1417" s="1048"/>
      <c r="AE1417" s="1042"/>
      <c r="AF1417" s="1045"/>
    </row>
    <row r="1418" spans="1:32" ht="27.6">
      <c r="A1418" s="203"/>
      <c r="B1418" s="202"/>
      <c r="C1418" s="212"/>
      <c r="D1418" s="198"/>
      <c r="E1418" s="198"/>
      <c r="F1418" s="1227"/>
      <c r="G1418" s="198"/>
      <c r="H1418" s="198"/>
      <c r="I1418" s="1231"/>
      <c r="J1418" s="1215"/>
      <c r="K1418" s="1219"/>
      <c r="L1418" s="881"/>
      <c r="M1418" s="1074"/>
      <c r="N1418" s="1055" t="s">
        <v>25</v>
      </c>
      <c r="O1418" s="1172" t="s">
        <v>26</v>
      </c>
      <c r="P1418" s="1117">
        <v>1</v>
      </c>
      <c r="Q1418" s="1112">
        <v>73.5</v>
      </c>
      <c r="R1418" s="202"/>
      <c r="S1418" s="198"/>
      <c r="T1418" s="1051"/>
      <c r="U1418" s="1055"/>
      <c r="V1418" s="210"/>
      <c r="W1418" s="1055"/>
      <c r="X1418" s="1051"/>
      <c r="Y1418" s="1055"/>
      <c r="Z1418" s="1051"/>
      <c r="AA1418" s="198"/>
      <c r="AB1418" s="201"/>
      <c r="AC1418" s="203"/>
      <c r="AD1418" s="1048"/>
      <c r="AE1418" s="1042"/>
      <c r="AF1418" s="1045"/>
    </row>
    <row r="1419" spans="1:32">
      <c r="A1419" s="203"/>
      <c r="B1419" s="202"/>
      <c r="C1419" s="212"/>
      <c r="D1419" s="198"/>
      <c r="E1419" s="198"/>
      <c r="F1419" s="1227"/>
      <c r="G1419" s="198"/>
      <c r="H1419" s="198"/>
      <c r="I1419" s="1231"/>
      <c r="J1419" s="1215"/>
      <c r="K1419" s="1219"/>
      <c r="L1419" s="881"/>
      <c r="M1419" s="1074"/>
      <c r="N1419" s="1055" t="s">
        <v>16</v>
      </c>
      <c r="O1419" s="277" t="s">
        <v>21</v>
      </c>
      <c r="P1419" s="1117">
        <v>2</v>
      </c>
      <c r="Q1419" s="1112">
        <v>4.5</v>
      </c>
      <c r="R1419" s="202"/>
      <c r="S1419" s="198"/>
      <c r="T1419" s="1051"/>
      <c r="U1419" s="1055"/>
      <c r="V1419" s="210"/>
      <c r="W1419" s="1055"/>
      <c r="X1419" s="1051"/>
      <c r="Y1419" s="1055"/>
      <c r="Z1419" s="1051"/>
      <c r="AA1419" s="198"/>
      <c r="AB1419" s="201"/>
      <c r="AC1419" s="203"/>
      <c r="AD1419" s="1048"/>
      <c r="AE1419" s="1042"/>
      <c r="AF1419" s="1045"/>
    </row>
    <row r="1420" spans="1:32">
      <c r="A1420" s="203"/>
      <c r="B1420" s="323"/>
      <c r="C1420" s="351"/>
      <c r="D1420" s="201"/>
      <c r="E1420" s="204"/>
      <c r="F1420" s="1227"/>
      <c r="G1420" s="198"/>
      <c r="H1420" s="201"/>
      <c r="I1420" s="1231"/>
      <c r="J1420" s="1215"/>
      <c r="K1420" s="1219"/>
      <c r="L1420" s="881"/>
      <c r="M1420" s="1074"/>
      <c r="N1420" s="1055" t="s">
        <v>18</v>
      </c>
      <c r="O1420" s="277" t="s">
        <v>17</v>
      </c>
      <c r="P1420" s="1117">
        <v>1</v>
      </c>
      <c r="Q1420" s="1112"/>
      <c r="R1420" s="202"/>
      <c r="S1420" s="198"/>
      <c r="T1420" s="1051"/>
      <c r="U1420" s="1055"/>
      <c r="V1420" s="210"/>
      <c r="W1420" s="1055"/>
      <c r="X1420" s="1051"/>
      <c r="Y1420" s="1055"/>
      <c r="Z1420" s="1051"/>
      <c r="AA1420" s="198"/>
      <c r="AB1420" s="201"/>
      <c r="AC1420" s="203"/>
      <c r="AD1420" s="1048"/>
      <c r="AE1420" s="1042"/>
      <c r="AF1420" s="1045"/>
    </row>
    <row r="1421" spans="1:32">
      <c r="A1421" s="203"/>
      <c r="B1421" s="323"/>
      <c r="C1421" s="351"/>
      <c r="D1421" s="201"/>
      <c r="E1421" s="204"/>
      <c r="F1421" s="1227"/>
      <c r="G1421" s="198"/>
      <c r="H1421" s="201"/>
      <c r="I1421" s="1231"/>
      <c r="J1421" s="1215"/>
      <c r="K1421" s="1219"/>
      <c r="L1421" s="881"/>
      <c r="M1421" s="1074"/>
      <c r="N1421" s="1055" t="s">
        <v>12</v>
      </c>
      <c r="O1421" s="277" t="s">
        <v>11</v>
      </c>
      <c r="P1421" s="1117">
        <v>1</v>
      </c>
      <c r="Q1421" s="1112"/>
      <c r="R1421" s="202"/>
      <c r="S1421" s="198"/>
      <c r="T1421" s="1051"/>
      <c r="U1421" s="1055"/>
      <c r="V1421" s="210"/>
      <c r="W1421" s="1055"/>
      <c r="X1421" s="1051"/>
      <c r="Y1421" s="1055"/>
      <c r="Z1421" s="1051"/>
      <c r="AA1421" s="198"/>
      <c r="AB1421" s="201"/>
      <c r="AC1421" s="203"/>
      <c r="AD1421" s="1048"/>
      <c r="AE1421" s="1042"/>
      <c r="AF1421" s="1045"/>
    </row>
    <row r="1422" spans="1:32">
      <c r="A1422" s="203"/>
      <c r="B1422" s="323"/>
      <c r="C1422" s="351"/>
      <c r="D1422" s="201"/>
      <c r="E1422" s="204"/>
      <c r="F1422" s="1227"/>
      <c r="G1422" s="198"/>
      <c r="H1422" s="201"/>
      <c r="I1422" s="1231"/>
      <c r="J1422" s="1215"/>
      <c r="K1422" s="1219"/>
      <c r="L1422" s="881"/>
      <c r="M1422" s="1074"/>
      <c r="N1422" s="1055" t="s">
        <v>8</v>
      </c>
      <c r="O1422" s="277" t="s">
        <v>180</v>
      </c>
      <c r="P1422" s="1117"/>
      <c r="Q1422" s="1112" t="s">
        <v>1205</v>
      </c>
      <c r="R1422" s="202"/>
      <c r="S1422" s="198"/>
      <c r="T1422" s="1051"/>
      <c r="U1422" s="1055"/>
      <c r="V1422" s="210"/>
      <c r="W1422" s="1055"/>
      <c r="X1422" s="1051"/>
      <c r="Y1422" s="1055"/>
      <c r="Z1422" s="1051"/>
      <c r="AA1422" s="198"/>
      <c r="AB1422" s="201"/>
      <c r="AC1422" s="203"/>
      <c r="AD1422" s="1048"/>
      <c r="AE1422" s="1042"/>
      <c r="AF1422" s="1045"/>
    </row>
    <row r="1423" spans="1:32">
      <c r="A1423" s="203"/>
      <c r="B1423" s="323"/>
      <c r="C1423" s="351"/>
      <c r="D1423" s="201"/>
      <c r="E1423" s="204"/>
      <c r="F1423" s="1227"/>
      <c r="G1423" s="198"/>
      <c r="H1423" s="201"/>
      <c r="I1423" s="1231"/>
      <c r="J1423" s="1215"/>
      <c r="K1423" s="1219"/>
      <c r="L1423" s="881"/>
      <c r="M1423" s="1074"/>
      <c r="N1423" s="1055"/>
      <c r="O1423" s="277" t="s">
        <v>1204</v>
      </c>
      <c r="P1423" s="1117"/>
      <c r="Q1423" s="1112"/>
      <c r="R1423" s="202"/>
      <c r="S1423" s="198"/>
      <c r="T1423" s="1051"/>
      <c r="U1423" s="1055"/>
      <c r="V1423" s="210"/>
      <c r="W1423" s="1055"/>
      <c r="X1423" s="1051"/>
      <c r="Y1423" s="1055"/>
      <c r="Z1423" s="1051"/>
      <c r="AA1423" s="198"/>
      <c r="AB1423" s="201"/>
      <c r="AC1423" s="203"/>
      <c r="AD1423" s="1048"/>
      <c r="AE1423" s="1042"/>
      <c r="AF1423" s="1045"/>
    </row>
    <row r="1424" spans="1:32" ht="27.6">
      <c r="A1424" s="203"/>
      <c r="B1424" s="323"/>
      <c r="C1424" s="351"/>
      <c r="D1424" s="201"/>
      <c r="E1424" s="204"/>
      <c r="F1424" s="1227"/>
      <c r="G1424" s="198"/>
      <c r="H1424" s="201"/>
      <c r="I1424" s="1231"/>
      <c r="J1424" s="1215"/>
      <c r="K1424" s="1219"/>
      <c r="L1424" s="881"/>
      <c r="M1424" s="1074"/>
      <c r="N1424" s="1055" t="s">
        <v>25</v>
      </c>
      <c r="O1424" s="1172" t="s">
        <v>65</v>
      </c>
      <c r="P1424" s="1117">
        <v>1</v>
      </c>
      <c r="Q1424" s="1112">
        <v>77</v>
      </c>
      <c r="R1424" s="202"/>
      <c r="S1424" s="198"/>
      <c r="T1424" s="1051"/>
      <c r="U1424" s="1055"/>
      <c r="V1424" s="210"/>
      <c r="W1424" s="1055"/>
      <c r="X1424" s="1051"/>
      <c r="Y1424" s="1055"/>
      <c r="Z1424" s="1051"/>
      <c r="AA1424" s="198"/>
      <c r="AB1424" s="201"/>
      <c r="AC1424" s="203"/>
      <c r="AD1424" s="1048"/>
      <c r="AE1424" s="1042"/>
      <c r="AF1424" s="1045"/>
    </row>
    <row r="1425" spans="1:32">
      <c r="A1425" s="203"/>
      <c r="B1425" s="323"/>
      <c r="C1425" s="351"/>
      <c r="D1425" s="201"/>
      <c r="E1425" s="204"/>
      <c r="F1425" s="1227"/>
      <c r="G1425" s="198"/>
      <c r="H1425" s="201"/>
      <c r="I1425" s="1231"/>
      <c r="J1425" s="1215"/>
      <c r="K1425" s="1219"/>
      <c r="L1425" s="881"/>
      <c r="M1425" s="1074"/>
      <c r="N1425" s="1055" t="s">
        <v>16</v>
      </c>
      <c r="O1425" s="277" t="s">
        <v>21</v>
      </c>
      <c r="P1425" s="1117">
        <v>1</v>
      </c>
      <c r="Q1425" s="1112">
        <v>10.5</v>
      </c>
      <c r="R1425" s="202"/>
      <c r="S1425" s="198"/>
      <c r="T1425" s="1051"/>
      <c r="U1425" s="1055"/>
      <c r="V1425" s="210"/>
      <c r="W1425" s="1055"/>
      <c r="X1425" s="1051"/>
      <c r="Y1425" s="1055"/>
      <c r="Z1425" s="1051"/>
      <c r="AA1425" s="198"/>
      <c r="AB1425" s="201"/>
      <c r="AC1425" s="203"/>
      <c r="AD1425" s="1048"/>
      <c r="AE1425" s="1042"/>
      <c r="AF1425" s="1045"/>
    </row>
    <row r="1426" spans="1:32" ht="27.6">
      <c r="A1426" s="203"/>
      <c r="B1426" s="323"/>
      <c r="C1426" s="351"/>
      <c r="D1426" s="201"/>
      <c r="E1426" s="204"/>
      <c r="F1426" s="1227"/>
      <c r="G1426" s="198"/>
      <c r="H1426" s="201"/>
      <c r="I1426" s="1231"/>
      <c r="J1426" s="1215"/>
      <c r="K1426" s="1219"/>
      <c r="L1426" s="881"/>
      <c r="M1426" s="1074"/>
      <c r="N1426" s="1055" t="s">
        <v>18</v>
      </c>
      <c r="O1426" s="1172" t="s">
        <v>65</v>
      </c>
      <c r="P1426" s="1117">
        <v>1</v>
      </c>
      <c r="Q1426" s="1112">
        <v>55</v>
      </c>
      <c r="R1426" s="202"/>
      <c r="S1426" s="198"/>
      <c r="T1426" s="1051"/>
      <c r="U1426" s="1055"/>
      <c r="V1426" s="210"/>
      <c r="W1426" s="1055"/>
      <c r="X1426" s="1051"/>
      <c r="Y1426" s="1055"/>
      <c r="Z1426" s="1051"/>
      <c r="AA1426" s="198"/>
      <c r="AB1426" s="201"/>
      <c r="AC1426" s="203"/>
      <c r="AD1426" s="1048"/>
      <c r="AE1426" s="1042"/>
      <c r="AF1426" s="1045"/>
    </row>
    <row r="1427" spans="1:32">
      <c r="A1427" s="203"/>
      <c r="B1427" s="323"/>
      <c r="C1427" s="351"/>
      <c r="D1427" s="201"/>
      <c r="E1427" s="204"/>
      <c r="F1427" s="1227"/>
      <c r="G1427" s="198"/>
      <c r="H1427" s="201"/>
      <c r="I1427" s="1231"/>
      <c r="J1427" s="1215"/>
      <c r="K1427" s="1219"/>
      <c r="L1427" s="881"/>
      <c r="M1427" s="1074"/>
      <c r="N1427" s="1055" t="s">
        <v>12</v>
      </c>
      <c r="O1427" s="277" t="s">
        <v>21</v>
      </c>
      <c r="P1427" s="1117">
        <v>1</v>
      </c>
      <c r="Q1427" s="1112">
        <v>7.5</v>
      </c>
      <c r="R1427" s="202"/>
      <c r="S1427" s="198"/>
      <c r="T1427" s="1051"/>
      <c r="U1427" s="1055"/>
      <c r="V1427" s="210"/>
      <c r="W1427" s="1055"/>
      <c r="X1427" s="1051"/>
      <c r="Y1427" s="1055"/>
      <c r="Z1427" s="1051"/>
      <c r="AA1427" s="198"/>
      <c r="AB1427" s="201"/>
      <c r="AC1427" s="203"/>
      <c r="AD1427" s="1048"/>
      <c r="AE1427" s="1042"/>
      <c r="AF1427" s="1045"/>
    </row>
    <row r="1428" spans="1:32">
      <c r="A1428" s="203"/>
      <c r="B1428" s="323"/>
      <c r="C1428" s="351"/>
      <c r="D1428" s="201"/>
      <c r="E1428" s="204"/>
      <c r="F1428" s="1227"/>
      <c r="G1428" s="198"/>
      <c r="H1428" s="201"/>
      <c r="I1428" s="1231"/>
      <c r="J1428" s="1215"/>
      <c r="K1428" s="1219"/>
      <c r="L1428" s="881"/>
      <c r="M1428" s="1074"/>
      <c r="N1428" s="1055" t="s">
        <v>8</v>
      </c>
      <c r="O1428" s="277" t="s">
        <v>17</v>
      </c>
      <c r="P1428" s="1117">
        <v>1</v>
      </c>
      <c r="Q1428" s="1112"/>
      <c r="R1428" s="202"/>
      <c r="S1428" s="198"/>
      <c r="T1428" s="1051"/>
      <c r="U1428" s="1055"/>
      <c r="V1428" s="210"/>
      <c r="W1428" s="1055"/>
      <c r="X1428" s="1051"/>
      <c r="Y1428" s="1055"/>
      <c r="Z1428" s="1051"/>
      <c r="AA1428" s="198"/>
      <c r="AB1428" s="201"/>
      <c r="AC1428" s="203"/>
      <c r="AD1428" s="1048"/>
      <c r="AE1428" s="1042"/>
      <c r="AF1428" s="1045"/>
    </row>
    <row r="1429" spans="1:32">
      <c r="A1429" s="203"/>
      <c r="B1429" s="323"/>
      <c r="C1429" s="351"/>
      <c r="D1429" s="201"/>
      <c r="E1429" s="204"/>
      <c r="F1429" s="1227"/>
      <c r="G1429" s="198"/>
      <c r="H1429" s="201"/>
      <c r="I1429" s="1231"/>
      <c r="J1429" s="1215"/>
      <c r="K1429" s="1219"/>
      <c r="L1429" s="881"/>
      <c r="M1429" s="1074"/>
      <c r="N1429" s="1055" t="s">
        <v>57</v>
      </c>
      <c r="O1429" s="277" t="s">
        <v>11</v>
      </c>
      <c r="P1429" s="1117">
        <v>1</v>
      </c>
      <c r="Q1429" s="1112"/>
      <c r="R1429" s="202"/>
      <c r="S1429" s="198"/>
      <c r="T1429" s="1051"/>
      <c r="U1429" s="1055"/>
      <c r="V1429" s="210"/>
      <c r="W1429" s="1055"/>
      <c r="X1429" s="1051"/>
      <c r="Y1429" s="1055"/>
      <c r="Z1429" s="1051"/>
      <c r="AA1429" s="198"/>
      <c r="AB1429" s="201"/>
      <c r="AC1429" s="203"/>
      <c r="AD1429" s="1048"/>
      <c r="AE1429" s="1042"/>
      <c r="AF1429" s="1045"/>
    </row>
    <row r="1430" spans="1:32">
      <c r="A1430" s="192"/>
      <c r="B1430" s="323"/>
      <c r="C1430" s="350"/>
      <c r="D1430" s="187"/>
      <c r="E1430" s="194"/>
      <c r="F1430" s="1228"/>
      <c r="G1430" s="187"/>
      <c r="H1430" s="190"/>
      <c r="I1430" s="1238"/>
      <c r="J1430" s="1216"/>
      <c r="K1430" s="1220"/>
      <c r="L1430" s="881"/>
      <c r="M1430" s="1074"/>
      <c r="N1430" s="1056" t="s">
        <v>55</v>
      </c>
      <c r="O1430" s="1175" t="s">
        <v>180</v>
      </c>
      <c r="P1430" s="1118"/>
      <c r="Q1430" s="1113" t="s">
        <v>1203</v>
      </c>
      <c r="R1430" s="191"/>
      <c r="S1430" s="187"/>
      <c r="T1430" s="1052"/>
      <c r="U1430" s="1056"/>
      <c r="V1430" s="242"/>
      <c r="W1430" s="1056"/>
      <c r="X1430" s="1052"/>
      <c r="Y1430" s="1056"/>
      <c r="Z1430" s="1052"/>
      <c r="AA1430" s="187"/>
      <c r="AB1430" s="190"/>
      <c r="AC1430" s="192"/>
      <c r="AD1430" s="1049"/>
      <c r="AE1430" s="1043"/>
      <c r="AF1430" s="1046"/>
    </row>
    <row r="1431" spans="1:32" ht="27.6">
      <c r="A1431" s="228">
        <v>116</v>
      </c>
      <c r="B1431" s="222" t="s">
        <v>25</v>
      </c>
      <c r="C1431" s="318" t="s">
        <v>1202</v>
      </c>
      <c r="D1431" s="218"/>
      <c r="E1431" s="226"/>
      <c r="F1431" s="1229" t="s">
        <v>1201</v>
      </c>
      <c r="G1431" s="225" t="s">
        <v>25</v>
      </c>
      <c r="H1431" s="217" t="s">
        <v>42</v>
      </c>
      <c r="I1431" s="1236">
        <v>319</v>
      </c>
      <c r="J1431" s="1215" t="s">
        <v>41</v>
      </c>
      <c r="K1431" s="1218" t="s">
        <v>1200</v>
      </c>
      <c r="L1431" s="1072"/>
      <c r="M1431" s="1073"/>
      <c r="N1431" s="1055" t="s">
        <v>25</v>
      </c>
      <c r="O1431" s="1188" t="s">
        <v>26</v>
      </c>
      <c r="P1431" s="1116">
        <v>1</v>
      </c>
      <c r="Q1431" s="1121">
        <v>234</v>
      </c>
      <c r="R1431" s="222" t="s">
        <v>25</v>
      </c>
      <c r="S1431" s="226" t="s">
        <v>24</v>
      </c>
      <c r="T1431" s="1058"/>
      <c r="U1431" s="1059"/>
      <c r="V1431" s="345"/>
      <c r="W1431" s="1059"/>
      <c r="X1431" s="1058"/>
      <c r="Y1431" s="1059"/>
      <c r="Z1431" s="1058"/>
      <c r="AA1431" s="226"/>
      <c r="AB1431" s="316"/>
      <c r="AC1431" s="216"/>
      <c r="AD1431" s="1047"/>
      <c r="AE1431" s="1041"/>
      <c r="AF1431" s="1044"/>
    </row>
    <row r="1432" spans="1:32">
      <c r="A1432" s="203"/>
      <c r="B1432" s="202" t="s">
        <v>16</v>
      </c>
      <c r="C1432" s="215" t="s">
        <v>1199</v>
      </c>
      <c r="D1432" s="198"/>
      <c r="E1432" s="197"/>
      <c r="F1432" s="1227"/>
      <c r="G1432" s="198" t="s">
        <v>16</v>
      </c>
      <c r="H1432" s="198" t="s">
        <v>22</v>
      </c>
      <c r="I1432" s="1231"/>
      <c r="J1432" s="1215"/>
      <c r="K1432" s="1219"/>
      <c r="L1432" s="881"/>
      <c r="M1432" s="1074"/>
      <c r="N1432" s="1055" t="s">
        <v>16</v>
      </c>
      <c r="O1432" s="277" t="s">
        <v>21</v>
      </c>
      <c r="P1432" s="1117">
        <v>1</v>
      </c>
      <c r="Q1432" s="1112">
        <v>28</v>
      </c>
      <c r="R1432" s="202"/>
      <c r="S1432" s="198"/>
      <c r="T1432" s="1051"/>
      <c r="U1432" s="1055"/>
      <c r="V1432" s="210"/>
      <c r="W1432" s="1055"/>
      <c r="X1432" s="1051"/>
      <c r="Y1432" s="1055"/>
      <c r="Z1432" s="1051"/>
      <c r="AA1432" s="198"/>
      <c r="AB1432" s="201"/>
      <c r="AC1432" s="203"/>
      <c r="AD1432" s="1048"/>
      <c r="AE1432" s="1042"/>
      <c r="AF1432" s="1045"/>
    </row>
    <row r="1433" spans="1:32">
      <c r="A1433" s="203"/>
      <c r="B1433" s="202" t="s">
        <v>18</v>
      </c>
      <c r="C1433" s="212" t="s">
        <v>38</v>
      </c>
      <c r="D1433" s="198"/>
      <c r="E1433" s="198"/>
      <c r="F1433" s="1227"/>
      <c r="G1433" s="198" t="s">
        <v>18</v>
      </c>
      <c r="H1433" s="198" t="s">
        <v>19</v>
      </c>
      <c r="I1433" s="1231"/>
      <c r="J1433" s="1215"/>
      <c r="K1433" s="1219"/>
      <c r="L1433" s="881"/>
      <c r="M1433" s="1074"/>
      <c r="N1433" s="1055" t="s">
        <v>18</v>
      </c>
      <c r="O1433" s="1172" t="s">
        <v>17</v>
      </c>
      <c r="P1433" s="1117">
        <v>1</v>
      </c>
      <c r="Q1433" s="1112"/>
      <c r="R1433" s="202" t="s">
        <v>16</v>
      </c>
      <c r="S1433" s="198" t="s">
        <v>15</v>
      </c>
      <c r="T1433" s="1051">
        <v>5</v>
      </c>
      <c r="U1433" s="1055">
        <v>1</v>
      </c>
      <c r="V1433" s="210" t="s">
        <v>14</v>
      </c>
      <c r="W1433" s="1055">
        <v>2</v>
      </c>
      <c r="X1433" s="1051"/>
      <c r="Y1433" s="1055"/>
      <c r="Z1433" s="1051">
        <f>SUM(W1433:Y1433)</f>
        <v>2</v>
      </c>
      <c r="AA1433" s="198"/>
      <c r="AB1433" s="201"/>
      <c r="AC1433" s="203"/>
      <c r="AD1433" s="1048"/>
      <c r="AE1433" s="1042"/>
      <c r="AF1433" s="1045"/>
    </row>
    <row r="1434" spans="1:32" ht="41.4">
      <c r="A1434" s="203"/>
      <c r="B1434" s="206" t="s">
        <v>12</v>
      </c>
      <c r="C1434" s="205" t="s">
        <v>1197</v>
      </c>
      <c r="D1434" s="198"/>
      <c r="E1434" s="198"/>
      <c r="F1434" s="1227"/>
      <c r="G1434" s="198"/>
      <c r="H1434" s="198"/>
      <c r="I1434" s="1231"/>
      <c r="J1434" s="1215"/>
      <c r="K1434" s="1219"/>
      <c r="L1434" s="881"/>
      <c r="M1434" s="1074"/>
      <c r="N1434" s="1055" t="s">
        <v>12</v>
      </c>
      <c r="O1434" s="277" t="s">
        <v>11</v>
      </c>
      <c r="P1434" s="1117">
        <v>2</v>
      </c>
      <c r="Q1434" s="1112"/>
      <c r="R1434" s="202"/>
      <c r="S1434" s="198"/>
      <c r="T1434" s="1051"/>
      <c r="U1434" s="1055">
        <v>2</v>
      </c>
      <c r="V1434" s="210" t="s">
        <v>36</v>
      </c>
      <c r="W1434" s="1055">
        <v>3</v>
      </c>
      <c r="X1434" s="1051"/>
      <c r="Y1434" s="1055"/>
      <c r="Z1434" s="1051">
        <f>SUM(W1434:Y1434)</f>
        <v>3</v>
      </c>
      <c r="AA1434" s="198"/>
      <c r="AB1434" s="201"/>
      <c r="AC1434" s="203"/>
      <c r="AD1434" s="1048"/>
      <c r="AE1434" s="1042"/>
      <c r="AF1434" s="1045"/>
    </row>
    <row r="1435" spans="1:32">
      <c r="A1435" s="203"/>
      <c r="B1435" s="202" t="s">
        <v>8</v>
      </c>
      <c r="C1435" s="255" t="s">
        <v>1196</v>
      </c>
      <c r="D1435" s="198"/>
      <c r="E1435" s="198"/>
      <c r="F1435" s="1227"/>
      <c r="G1435" s="198"/>
      <c r="H1435" s="198"/>
      <c r="I1435" s="1231"/>
      <c r="J1435" s="1215"/>
      <c r="K1435" s="1219"/>
      <c r="L1435" s="881"/>
      <c r="M1435" s="1074"/>
      <c r="N1435" s="1055" t="s">
        <v>8</v>
      </c>
      <c r="O1435" s="277" t="s">
        <v>180</v>
      </c>
      <c r="P1435" s="1117"/>
      <c r="Q1435" s="1112" t="s">
        <v>1330</v>
      </c>
      <c r="R1435" s="202"/>
      <c r="S1435" s="198"/>
      <c r="T1435" s="1051"/>
      <c r="U1435" s="1055">
        <v>3</v>
      </c>
      <c r="V1435" s="210" t="s">
        <v>10</v>
      </c>
      <c r="W1435" s="1055"/>
      <c r="X1435" s="1051">
        <v>1</v>
      </c>
      <c r="Y1435" s="1055"/>
      <c r="Z1435" s="1051">
        <f>SUM(W1435:Y1435)</f>
        <v>1</v>
      </c>
      <c r="AA1435" s="198"/>
      <c r="AB1435" s="201"/>
      <c r="AC1435" s="203"/>
      <c r="AD1435" s="1048"/>
      <c r="AE1435" s="1042"/>
      <c r="AF1435" s="1045"/>
    </row>
    <row r="1436" spans="1:32">
      <c r="A1436" s="203"/>
      <c r="B1436" s="202"/>
      <c r="C1436" s="212"/>
      <c r="D1436" s="198"/>
      <c r="E1436" s="198"/>
      <c r="F1436" s="1227"/>
      <c r="G1436" s="198"/>
      <c r="H1436" s="198"/>
      <c r="I1436" s="1231"/>
      <c r="J1436" s="1215"/>
      <c r="K1436" s="1219"/>
      <c r="L1436" s="881"/>
      <c r="M1436" s="1074"/>
      <c r="N1436" s="1055" t="s">
        <v>57</v>
      </c>
      <c r="O1436" s="277" t="s">
        <v>124</v>
      </c>
      <c r="P1436" s="1117"/>
      <c r="Q1436" s="355" t="s">
        <v>1902</v>
      </c>
      <c r="R1436" s="202"/>
      <c r="S1436" s="198"/>
      <c r="T1436" s="1051"/>
      <c r="U1436" s="1055">
        <v>4</v>
      </c>
      <c r="V1436" s="210" t="s">
        <v>422</v>
      </c>
      <c r="W1436" s="1055">
        <v>2</v>
      </c>
      <c r="X1436" s="1051"/>
      <c r="Y1436" s="1055"/>
      <c r="Z1436" s="1051">
        <f>SUM(W1436:Y1436)</f>
        <v>2</v>
      </c>
      <c r="AA1436" s="198"/>
      <c r="AB1436" s="201"/>
      <c r="AC1436" s="203"/>
      <c r="AD1436" s="1048"/>
      <c r="AE1436" s="1042"/>
      <c r="AF1436" s="1045"/>
    </row>
    <row r="1437" spans="1:32">
      <c r="A1437" s="203"/>
      <c r="B1437" s="202"/>
      <c r="C1437" s="212"/>
      <c r="D1437" s="198"/>
      <c r="E1437" s="198"/>
      <c r="F1437" s="1227"/>
      <c r="G1437" s="198"/>
      <c r="H1437" s="198"/>
      <c r="I1437" s="1231"/>
      <c r="J1437" s="1215"/>
      <c r="K1437" s="1219"/>
      <c r="L1437" s="881"/>
      <c r="M1437" s="1074"/>
      <c r="N1437" s="1055"/>
      <c r="O1437" s="277"/>
      <c r="P1437" s="1117"/>
      <c r="Q1437" s="355"/>
      <c r="R1437" s="202"/>
      <c r="S1437" s="198"/>
      <c r="T1437" s="1051"/>
      <c r="U1437" s="1055">
        <v>5</v>
      </c>
      <c r="V1437" s="210" t="s">
        <v>4</v>
      </c>
      <c r="W1437" s="1055"/>
      <c r="X1437" s="1051"/>
      <c r="Y1437" s="1055">
        <v>1</v>
      </c>
      <c r="Z1437" s="1051">
        <f>SUM(W1437:Y1437)</f>
        <v>1</v>
      </c>
      <c r="AA1437" s="198"/>
      <c r="AB1437" s="201"/>
      <c r="AC1437" s="203"/>
      <c r="AD1437" s="1048"/>
      <c r="AE1437" s="1042"/>
      <c r="AF1437" s="1045"/>
    </row>
    <row r="1438" spans="1:32">
      <c r="A1438" s="192"/>
      <c r="B1438" s="341"/>
      <c r="C1438" s="350"/>
      <c r="D1438" s="187"/>
      <c r="E1438" s="194"/>
      <c r="F1438" s="1228"/>
      <c r="G1438" s="187"/>
      <c r="H1438" s="190"/>
      <c r="I1438" s="1238"/>
      <c r="J1438" s="1216"/>
      <c r="K1438" s="1220"/>
      <c r="L1438" s="153"/>
      <c r="M1438" s="1075"/>
      <c r="N1438" s="1056"/>
      <c r="O1438" s="1165"/>
      <c r="P1438" s="1186"/>
      <c r="R1438" s="191"/>
      <c r="S1438" s="187"/>
      <c r="T1438" s="1052"/>
      <c r="U1438" s="1056"/>
      <c r="V1438" s="242"/>
      <c r="W1438" s="1056"/>
      <c r="X1438" s="1052"/>
      <c r="Y1438" s="1056"/>
      <c r="Z1438" s="1052"/>
      <c r="AA1438" s="187"/>
      <c r="AB1438" s="190"/>
      <c r="AC1438" s="192"/>
      <c r="AD1438" s="1049"/>
      <c r="AE1438" s="1043"/>
      <c r="AF1438" s="1046"/>
    </row>
    <row r="1439" spans="1:32">
      <c r="A1439" s="228">
        <v>117</v>
      </c>
      <c r="B1439" s="222" t="s">
        <v>25</v>
      </c>
      <c r="C1439" s="318" t="s">
        <v>1193</v>
      </c>
      <c r="D1439" s="218"/>
      <c r="E1439" s="226"/>
      <c r="F1439" s="1229" t="s">
        <v>1192</v>
      </c>
      <c r="G1439" s="225" t="s">
        <v>25</v>
      </c>
      <c r="H1439" s="217" t="s">
        <v>42</v>
      </c>
      <c r="I1439" s="1236">
        <v>355</v>
      </c>
      <c r="J1439" s="1215" t="s">
        <v>41</v>
      </c>
      <c r="K1439" s="1218" t="s">
        <v>1191</v>
      </c>
      <c r="L1439" s="881"/>
      <c r="M1439" s="1074"/>
      <c r="N1439" s="1059"/>
      <c r="O1439" s="1174"/>
      <c r="P1439" s="1116"/>
      <c r="Q1439" s="1121"/>
      <c r="R1439" s="222" t="s">
        <v>25</v>
      </c>
      <c r="S1439" s="226" t="s">
        <v>24</v>
      </c>
      <c r="T1439" s="1058"/>
      <c r="U1439" s="1059"/>
      <c r="V1439" s="345"/>
      <c r="W1439" s="1059"/>
      <c r="X1439" s="1058"/>
      <c r="Y1439" s="1059"/>
      <c r="Z1439" s="1058"/>
      <c r="AA1439" s="226"/>
      <c r="AB1439" s="316"/>
      <c r="AC1439" s="216"/>
      <c r="AD1439" s="1047"/>
      <c r="AE1439" s="1041"/>
      <c r="AF1439" s="1044"/>
    </row>
    <row r="1440" spans="1:32">
      <c r="A1440" s="203"/>
      <c r="B1440" s="202" t="s">
        <v>16</v>
      </c>
      <c r="C1440" s="215" t="s">
        <v>1190</v>
      </c>
      <c r="D1440" s="198"/>
      <c r="E1440" s="197"/>
      <c r="F1440" s="1227"/>
      <c r="G1440" s="198" t="s">
        <v>16</v>
      </c>
      <c r="H1440" s="198" t="s">
        <v>22</v>
      </c>
      <c r="I1440" s="1231"/>
      <c r="J1440" s="1215"/>
      <c r="K1440" s="1219"/>
      <c r="L1440" s="881"/>
      <c r="M1440" s="1074"/>
      <c r="N1440" s="1055"/>
      <c r="O1440" s="277"/>
      <c r="P1440" s="1117"/>
      <c r="Q1440" s="1112"/>
      <c r="R1440" s="202"/>
      <c r="S1440" s="198"/>
      <c r="T1440" s="1051"/>
      <c r="U1440" s="1055"/>
      <c r="V1440" s="210"/>
      <c r="W1440" s="1055"/>
      <c r="X1440" s="1051"/>
      <c r="Y1440" s="1055"/>
      <c r="Z1440" s="1051"/>
      <c r="AA1440" s="198"/>
      <c r="AB1440" s="201"/>
      <c r="AC1440" s="203"/>
      <c r="AD1440" s="1048"/>
      <c r="AE1440" s="1042"/>
      <c r="AF1440" s="1045"/>
    </row>
    <row r="1441" spans="1:32">
      <c r="A1441" s="203"/>
      <c r="B1441" s="202" t="s">
        <v>18</v>
      </c>
      <c r="C1441" s="212" t="s">
        <v>38</v>
      </c>
      <c r="D1441" s="198"/>
      <c r="E1441" s="198"/>
      <c r="F1441" s="1227"/>
      <c r="G1441" s="198" t="s">
        <v>18</v>
      </c>
      <c r="H1441" s="198" t="s">
        <v>19</v>
      </c>
      <c r="I1441" s="1231"/>
      <c r="J1441" s="1215"/>
      <c r="K1441" s="1219"/>
      <c r="L1441" s="881"/>
      <c r="M1441" s="1074"/>
      <c r="N1441" s="1055"/>
      <c r="O1441" s="277"/>
      <c r="P1441" s="1117"/>
      <c r="Q1441" s="1112"/>
      <c r="R1441" s="202" t="s">
        <v>16</v>
      </c>
      <c r="S1441" s="198" t="s">
        <v>15</v>
      </c>
      <c r="T1441" s="1051">
        <v>3</v>
      </c>
      <c r="U1441" s="1055">
        <v>1</v>
      </c>
      <c r="V1441" s="210" t="s">
        <v>14</v>
      </c>
      <c r="W1441" s="1055">
        <v>2</v>
      </c>
      <c r="X1441" s="1051"/>
      <c r="Y1441" s="1055"/>
      <c r="Z1441" s="1051">
        <f>SUM(W1441:Y1441)</f>
        <v>2</v>
      </c>
      <c r="AA1441" s="198"/>
      <c r="AB1441" s="201"/>
      <c r="AC1441" s="203"/>
      <c r="AD1441" s="1048"/>
      <c r="AE1441" s="1042"/>
      <c r="AF1441" s="1045"/>
    </row>
    <row r="1442" spans="1:32" ht="41.4">
      <c r="A1442" s="203"/>
      <c r="B1442" s="206" t="s">
        <v>12</v>
      </c>
      <c r="C1442" s="205" t="s">
        <v>1163</v>
      </c>
      <c r="D1442" s="198"/>
      <c r="E1442" s="204"/>
      <c r="F1442" s="1227"/>
      <c r="G1442" s="198"/>
      <c r="H1442" s="201"/>
      <c r="I1442" s="1231"/>
      <c r="J1442" s="1215"/>
      <c r="K1442" s="1219"/>
      <c r="L1442" s="881"/>
      <c r="M1442" s="1074"/>
      <c r="N1442" s="1055"/>
      <c r="O1442" s="277"/>
      <c r="P1442" s="1117"/>
      <c r="Q1442" s="1112"/>
      <c r="R1442" s="202"/>
      <c r="S1442" s="198"/>
      <c r="T1442" s="1051"/>
      <c r="U1442" s="1055">
        <v>2</v>
      </c>
      <c r="V1442" s="210" t="s">
        <v>10</v>
      </c>
      <c r="W1442" s="1055"/>
      <c r="X1442" s="1051">
        <v>1</v>
      </c>
      <c r="Y1442" s="1055"/>
      <c r="Z1442" s="1051">
        <f>SUM(W1442:Y1442)</f>
        <v>1</v>
      </c>
      <c r="AA1442" s="198"/>
      <c r="AB1442" s="201"/>
      <c r="AC1442" s="203"/>
      <c r="AD1442" s="1048"/>
      <c r="AE1442" s="1042"/>
      <c r="AF1442" s="1045"/>
    </row>
    <row r="1443" spans="1:32">
      <c r="A1443" s="192"/>
      <c r="B1443" s="191" t="s">
        <v>8</v>
      </c>
      <c r="C1443" s="195" t="s">
        <v>1189</v>
      </c>
      <c r="D1443" s="187"/>
      <c r="E1443" s="194"/>
      <c r="F1443" s="1228"/>
      <c r="G1443" s="187"/>
      <c r="H1443" s="190"/>
      <c r="I1443" s="1238"/>
      <c r="J1443" s="1216"/>
      <c r="K1443" s="1220"/>
      <c r="L1443" s="881"/>
      <c r="M1443" s="1074"/>
      <c r="N1443" s="1055"/>
      <c r="O1443" s="277"/>
      <c r="P1443" s="1117"/>
      <c r="Q1443" s="1112"/>
      <c r="R1443" s="202"/>
      <c r="S1443" s="198"/>
      <c r="T1443" s="1051"/>
      <c r="U1443" s="1055">
        <v>3</v>
      </c>
      <c r="V1443" s="210" t="s">
        <v>422</v>
      </c>
      <c r="W1443" s="1055">
        <v>2</v>
      </c>
      <c r="X1443" s="1051"/>
      <c r="Y1443" s="1056"/>
      <c r="Z1443" s="1052">
        <f>SUM(W1443:Y1443)</f>
        <v>2</v>
      </c>
      <c r="AA1443" s="187"/>
      <c r="AB1443" s="190"/>
      <c r="AC1443" s="192"/>
      <c r="AD1443" s="1049"/>
      <c r="AE1443" s="1043"/>
      <c r="AF1443" s="1046"/>
    </row>
    <row r="1444" spans="1:32">
      <c r="A1444" s="228">
        <v>118</v>
      </c>
      <c r="B1444" s="222" t="s">
        <v>25</v>
      </c>
      <c r="C1444" s="318" t="s">
        <v>1188</v>
      </c>
      <c r="D1444" s="218"/>
      <c r="E1444" s="226"/>
      <c r="F1444" s="1229" t="s">
        <v>1187</v>
      </c>
      <c r="G1444" s="225" t="s">
        <v>25</v>
      </c>
      <c r="H1444" s="217" t="s">
        <v>42</v>
      </c>
      <c r="I1444" s="1230">
        <v>858</v>
      </c>
      <c r="J1444" s="1215" t="s">
        <v>41</v>
      </c>
      <c r="K1444" s="1218" t="s">
        <v>1186</v>
      </c>
      <c r="L1444" s="1072"/>
      <c r="M1444" s="1073"/>
      <c r="N1444" s="1059"/>
      <c r="O1444" s="1174"/>
      <c r="P1444" s="1116"/>
      <c r="Q1444" s="1121"/>
      <c r="R1444" s="222" t="s">
        <v>25</v>
      </c>
      <c r="S1444" s="226" t="s">
        <v>24</v>
      </c>
      <c r="T1444" s="1058"/>
      <c r="U1444" s="982"/>
      <c r="V1444" s="983"/>
      <c r="W1444" s="982"/>
      <c r="X1444" s="982"/>
      <c r="Y1444" s="982"/>
      <c r="Z1444" s="982"/>
      <c r="AA1444" s="226"/>
      <c r="AB1444" s="316"/>
      <c r="AC1444" s="216"/>
      <c r="AD1444" s="1047"/>
      <c r="AE1444" s="1041"/>
      <c r="AF1444" s="1044"/>
    </row>
    <row r="1445" spans="1:32">
      <c r="A1445" s="203"/>
      <c r="B1445" s="202" t="s">
        <v>16</v>
      </c>
      <c r="C1445" s="215" t="s">
        <v>1185</v>
      </c>
      <c r="D1445" s="198"/>
      <c r="E1445" s="197"/>
      <c r="F1445" s="1227"/>
      <c r="G1445" s="198" t="s">
        <v>16</v>
      </c>
      <c r="H1445" s="198" t="s">
        <v>22</v>
      </c>
      <c r="I1445" s="1231"/>
      <c r="J1445" s="1215"/>
      <c r="K1445" s="1219"/>
      <c r="L1445" s="881"/>
      <c r="M1445" s="1074"/>
      <c r="N1445" s="1055"/>
      <c r="O1445" s="277"/>
      <c r="P1445" s="1117"/>
      <c r="Q1445" s="1112"/>
      <c r="R1445" s="202"/>
      <c r="S1445" s="198"/>
      <c r="T1445" s="1051"/>
      <c r="U1445" s="968"/>
      <c r="V1445" s="965"/>
      <c r="W1445" s="968"/>
      <c r="X1445" s="968"/>
      <c r="Y1445" s="968"/>
      <c r="Z1445" s="968"/>
      <c r="AA1445" s="198"/>
      <c r="AB1445" s="201"/>
      <c r="AC1445" s="203"/>
      <c r="AD1445" s="1048"/>
      <c r="AE1445" s="1042"/>
      <c r="AF1445" s="1045"/>
    </row>
    <row r="1446" spans="1:32">
      <c r="A1446" s="203"/>
      <c r="B1446" s="202" t="s">
        <v>18</v>
      </c>
      <c r="C1446" s="212" t="s">
        <v>38</v>
      </c>
      <c r="D1446" s="198"/>
      <c r="E1446" s="198"/>
      <c r="F1446" s="1227"/>
      <c r="G1446" s="198" t="s">
        <v>18</v>
      </c>
      <c r="H1446" s="198" t="s">
        <v>19</v>
      </c>
      <c r="I1446" s="1231"/>
      <c r="J1446" s="1215"/>
      <c r="K1446" s="1219"/>
      <c r="L1446" s="881"/>
      <c r="M1446" s="1074"/>
      <c r="N1446" s="1055"/>
      <c r="O1446" s="277"/>
      <c r="P1446" s="1117"/>
      <c r="Q1446" s="1112"/>
      <c r="R1446" s="202" t="s">
        <v>16</v>
      </c>
      <c r="S1446" s="198" t="s">
        <v>15</v>
      </c>
      <c r="T1446" s="1051">
        <v>6</v>
      </c>
      <c r="U1446" s="1051">
        <v>1</v>
      </c>
      <c r="V1446" s="210" t="s">
        <v>14</v>
      </c>
      <c r="W1446" s="1051">
        <v>6</v>
      </c>
      <c r="X1446" s="1051"/>
      <c r="Y1446" s="1051"/>
      <c r="Z1446" s="1051">
        <f t="shared" ref="Z1446:Z1451" si="48">SUM(W1446:Y1446)</f>
        <v>6</v>
      </c>
      <c r="AA1446" s="198"/>
      <c r="AB1446" s="201"/>
      <c r="AC1446" s="203"/>
      <c r="AD1446" s="1048"/>
      <c r="AE1446" s="1042"/>
      <c r="AF1446" s="1045"/>
    </row>
    <row r="1447" spans="1:32" ht="41.4">
      <c r="A1447" s="203"/>
      <c r="B1447" s="206" t="s">
        <v>12</v>
      </c>
      <c r="C1447" s="205" t="s">
        <v>1184</v>
      </c>
      <c r="D1447" s="198"/>
      <c r="E1447" s="198"/>
      <c r="F1447" s="1227"/>
      <c r="G1447" s="198"/>
      <c r="H1447" s="198"/>
      <c r="I1447" s="1231"/>
      <c r="J1447" s="1215"/>
      <c r="K1447" s="1219"/>
      <c r="L1447" s="881"/>
      <c r="M1447" s="1074"/>
      <c r="N1447" s="1055"/>
      <c r="O1447" s="277"/>
      <c r="P1447" s="1117"/>
      <c r="Q1447" s="1112"/>
      <c r="R1447" s="202"/>
      <c r="S1447" s="198"/>
      <c r="T1447" s="1051"/>
      <c r="U1447" s="1051">
        <v>2</v>
      </c>
      <c r="V1447" s="210" t="s">
        <v>36</v>
      </c>
      <c r="W1447" s="1051">
        <v>2</v>
      </c>
      <c r="X1447" s="1051"/>
      <c r="Y1447" s="1051"/>
      <c r="Z1447" s="1051">
        <f t="shared" si="48"/>
        <v>2</v>
      </c>
      <c r="AA1447" s="198"/>
      <c r="AB1447" s="201"/>
      <c r="AC1447" s="203"/>
      <c r="AD1447" s="1048"/>
      <c r="AE1447" s="1042"/>
      <c r="AF1447" s="1045"/>
    </row>
    <row r="1448" spans="1:32">
      <c r="A1448" s="203"/>
      <c r="B1448" s="206" t="s">
        <v>8</v>
      </c>
      <c r="C1448" s="255" t="s">
        <v>1183</v>
      </c>
      <c r="D1448" s="198"/>
      <c r="E1448" s="198"/>
      <c r="F1448" s="1227"/>
      <c r="G1448" s="198"/>
      <c r="H1448" s="198"/>
      <c r="I1448" s="1231"/>
      <c r="J1448" s="1215"/>
      <c r="K1448" s="1219"/>
      <c r="L1448" s="881"/>
      <c r="M1448" s="1074"/>
      <c r="N1448" s="1055"/>
      <c r="O1448" s="277"/>
      <c r="P1448" s="1117"/>
      <c r="Q1448" s="1112"/>
      <c r="R1448" s="202"/>
      <c r="S1448" s="198"/>
      <c r="T1448" s="1051"/>
      <c r="U1448" s="1055">
        <v>3</v>
      </c>
      <c r="V1448" s="210" t="s">
        <v>422</v>
      </c>
      <c r="W1448" s="1055">
        <v>2</v>
      </c>
      <c r="X1448" s="1051">
        <v>1</v>
      </c>
      <c r="Y1448" s="1055"/>
      <c r="Z1448" s="1051">
        <f t="shared" si="48"/>
        <v>3</v>
      </c>
      <c r="AA1448" s="198"/>
      <c r="AB1448" s="201"/>
      <c r="AC1448" s="203"/>
      <c r="AD1448" s="1048"/>
      <c r="AE1448" s="1042"/>
      <c r="AF1448" s="1045"/>
    </row>
    <row r="1449" spans="1:32">
      <c r="A1449" s="203"/>
      <c r="B1449" s="202"/>
      <c r="C1449" s="212"/>
      <c r="D1449" s="198"/>
      <c r="E1449" s="198"/>
      <c r="F1449" s="1227"/>
      <c r="G1449" s="198"/>
      <c r="H1449" s="198"/>
      <c r="I1449" s="1231"/>
      <c r="J1449" s="1215"/>
      <c r="K1449" s="1219"/>
      <c r="L1449" s="881"/>
      <c r="M1449" s="1074"/>
      <c r="N1449" s="1055"/>
      <c r="O1449" s="277"/>
      <c r="P1449" s="1117"/>
      <c r="Q1449" s="1112"/>
      <c r="R1449" s="202"/>
      <c r="S1449" s="198"/>
      <c r="T1449" s="1051"/>
      <c r="U1449" s="1055">
        <v>4</v>
      </c>
      <c r="V1449" s="210" t="s">
        <v>50</v>
      </c>
      <c r="W1449" s="1055">
        <v>4</v>
      </c>
      <c r="X1449" s="1051"/>
      <c r="Y1449" s="1055"/>
      <c r="Z1449" s="1051">
        <f t="shared" si="48"/>
        <v>4</v>
      </c>
      <c r="AA1449" s="198"/>
      <c r="AB1449" s="201"/>
      <c r="AC1449" s="203"/>
      <c r="AD1449" s="1048"/>
      <c r="AE1449" s="1042"/>
      <c r="AF1449" s="1045"/>
    </row>
    <row r="1450" spans="1:32">
      <c r="A1450" s="203"/>
      <c r="B1450" s="202"/>
      <c r="C1450" s="212"/>
      <c r="D1450" s="198"/>
      <c r="E1450" s="198"/>
      <c r="F1450" s="1227"/>
      <c r="G1450" s="198"/>
      <c r="H1450" s="198"/>
      <c r="I1450" s="1231"/>
      <c r="J1450" s="1215"/>
      <c r="K1450" s="1219"/>
      <c r="L1450" s="881"/>
      <c r="M1450" s="1074"/>
      <c r="N1450" s="1055"/>
      <c r="O1450" s="277"/>
      <c r="P1450" s="1117"/>
      <c r="Q1450" s="1112"/>
      <c r="R1450" s="202"/>
      <c r="S1450" s="198"/>
      <c r="T1450" s="1051"/>
      <c r="U1450" s="1055">
        <v>5</v>
      </c>
      <c r="V1450" s="210" t="s">
        <v>34</v>
      </c>
      <c r="W1450" s="1055">
        <v>1</v>
      </c>
      <c r="X1450" s="1051"/>
      <c r="Y1450" s="1055"/>
      <c r="Z1450" s="1051">
        <f t="shared" si="48"/>
        <v>1</v>
      </c>
      <c r="AA1450" s="198"/>
      <c r="AB1450" s="201"/>
      <c r="AC1450" s="203"/>
      <c r="AD1450" s="1048"/>
      <c r="AE1450" s="1042"/>
      <c r="AF1450" s="1045"/>
    </row>
    <row r="1451" spans="1:32">
      <c r="A1451" s="203"/>
      <c r="B1451" s="323"/>
      <c r="C1451" s="351"/>
      <c r="D1451" s="198"/>
      <c r="E1451" s="204"/>
      <c r="F1451" s="1227"/>
      <c r="G1451" s="198"/>
      <c r="H1451" s="201"/>
      <c r="I1451" s="1231"/>
      <c r="J1451" s="1215"/>
      <c r="K1451" s="1219"/>
      <c r="L1451" s="881"/>
      <c r="M1451" s="1074"/>
      <c r="N1451" s="1055"/>
      <c r="O1451" s="277"/>
      <c r="P1451" s="1117"/>
      <c r="Q1451" s="1112"/>
      <c r="R1451" s="202"/>
      <c r="S1451" s="198"/>
      <c r="T1451" s="1051"/>
      <c r="U1451" s="1055">
        <v>6</v>
      </c>
      <c r="V1451" s="210" t="s">
        <v>147</v>
      </c>
      <c r="W1451" s="1055">
        <v>5</v>
      </c>
      <c r="X1451" s="1051"/>
      <c r="Y1451" s="1055"/>
      <c r="Z1451" s="1051">
        <f t="shared" si="48"/>
        <v>5</v>
      </c>
      <c r="AA1451" s="198"/>
      <c r="AB1451" s="201"/>
      <c r="AC1451" s="203"/>
      <c r="AD1451" s="1048"/>
      <c r="AE1451" s="1042"/>
      <c r="AF1451" s="1045"/>
    </row>
    <row r="1452" spans="1:32">
      <c r="A1452" s="203"/>
      <c r="B1452" s="323"/>
      <c r="C1452" s="350"/>
      <c r="D1452" s="198"/>
      <c r="E1452" s="204"/>
      <c r="F1452" s="1227"/>
      <c r="G1452" s="198"/>
      <c r="H1452" s="201"/>
      <c r="I1452" s="1231"/>
      <c r="J1452" s="1216"/>
      <c r="K1452" s="1219"/>
      <c r="L1452" s="153"/>
      <c r="M1452" s="1075"/>
      <c r="N1452" s="1056"/>
      <c r="O1452" s="1175"/>
      <c r="P1452" s="1118"/>
      <c r="Q1452" s="1113"/>
      <c r="R1452" s="191"/>
      <c r="S1452" s="187"/>
      <c r="T1452" s="1052"/>
      <c r="U1452" s="1056"/>
      <c r="V1452" s="242"/>
      <c r="W1452" s="1056"/>
      <c r="X1452" s="1052"/>
      <c r="Y1452" s="1056"/>
      <c r="Z1452" s="1052"/>
      <c r="AA1452" s="187"/>
      <c r="AB1452" s="190"/>
      <c r="AC1452" s="192"/>
      <c r="AD1452" s="1049"/>
      <c r="AE1452" s="1043"/>
      <c r="AF1452" s="1046"/>
    </row>
    <row r="1453" spans="1:32" ht="27.6">
      <c r="A1453" s="228">
        <v>119</v>
      </c>
      <c r="B1453" s="222" t="s">
        <v>25</v>
      </c>
      <c r="C1453" s="318" t="s">
        <v>1182</v>
      </c>
      <c r="D1453" s="218"/>
      <c r="E1453" s="226"/>
      <c r="F1453" s="1229" t="s">
        <v>1181</v>
      </c>
      <c r="G1453" s="225" t="s">
        <v>25</v>
      </c>
      <c r="H1453" s="217" t="s">
        <v>42</v>
      </c>
      <c r="I1453" s="1236">
        <v>139</v>
      </c>
      <c r="J1453" s="1215" t="s">
        <v>41</v>
      </c>
      <c r="K1453" s="1218" t="s">
        <v>1180</v>
      </c>
      <c r="L1453" s="881"/>
      <c r="M1453" s="1074"/>
      <c r="N1453" s="1059" t="s">
        <v>25</v>
      </c>
      <c r="O1453" s="1188" t="s">
        <v>26</v>
      </c>
      <c r="P1453" s="1116">
        <v>1</v>
      </c>
      <c r="Q1453" s="1121">
        <v>45</v>
      </c>
      <c r="R1453" s="222" t="s">
        <v>25</v>
      </c>
      <c r="S1453" s="226" t="s">
        <v>24</v>
      </c>
      <c r="T1453" s="1058"/>
      <c r="U1453" s="1059"/>
      <c r="V1453" s="345"/>
      <c r="W1453" s="1059"/>
      <c r="X1453" s="1058"/>
      <c r="Y1453" s="1059"/>
      <c r="Z1453" s="1058"/>
      <c r="AA1453" s="226"/>
      <c r="AB1453" s="316"/>
      <c r="AC1453" s="216"/>
      <c r="AD1453" s="1047"/>
      <c r="AE1453" s="1041"/>
      <c r="AF1453" s="1044"/>
    </row>
    <row r="1454" spans="1:32" ht="27.6">
      <c r="A1454" s="203"/>
      <c r="B1454" s="202" t="s">
        <v>16</v>
      </c>
      <c r="C1454" s="215" t="s">
        <v>1179</v>
      </c>
      <c r="D1454" s="198"/>
      <c r="E1454" s="197"/>
      <c r="F1454" s="1227"/>
      <c r="G1454" s="198" t="s">
        <v>16</v>
      </c>
      <c r="H1454" s="198" t="s">
        <v>22</v>
      </c>
      <c r="I1454" s="1231"/>
      <c r="J1454" s="1215"/>
      <c r="K1454" s="1219"/>
      <c r="L1454" s="881"/>
      <c r="M1454" s="1074"/>
      <c r="N1454" s="1055" t="s">
        <v>16</v>
      </c>
      <c r="O1454" s="1172" t="s">
        <v>65</v>
      </c>
      <c r="P1454" s="1117">
        <v>1</v>
      </c>
      <c r="Q1454" s="1112">
        <v>36</v>
      </c>
      <c r="R1454" s="202"/>
      <c r="S1454" s="198"/>
      <c r="T1454" s="1051"/>
      <c r="U1454" s="1055"/>
      <c r="V1454" s="210"/>
      <c r="W1454" s="1055"/>
      <c r="X1454" s="1051"/>
      <c r="Y1454" s="1055"/>
      <c r="Z1454" s="1051"/>
      <c r="AA1454" s="198"/>
      <c r="AB1454" s="201"/>
      <c r="AC1454" s="203"/>
      <c r="AD1454" s="1048"/>
      <c r="AE1454" s="1042"/>
      <c r="AF1454" s="1045"/>
    </row>
    <row r="1455" spans="1:32">
      <c r="A1455" s="203"/>
      <c r="B1455" s="202" t="s">
        <v>18</v>
      </c>
      <c r="C1455" s="212" t="s">
        <v>63</v>
      </c>
      <c r="D1455" s="198"/>
      <c r="E1455" s="198"/>
      <c r="F1455" s="1227"/>
      <c r="G1455" s="198" t="s">
        <v>18</v>
      </c>
      <c r="H1455" s="198" t="s">
        <v>19</v>
      </c>
      <c r="I1455" s="1231"/>
      <c r="J1455" s="1215"/>
      <c r="K1455" s="1219"/>
      <c r="L1455" s="881"/>
      <c r="M1455" s="1074"/>
      <c r="N1455" s="1055" t="s">
        <v>18</v>
      </c>
      <c r="O1455" s="277" t="s">
        <v>62</v>
      </c>
      <c r="P1455" s="1117">
        <v>1</v>
      </c>
      <c r="Q1455" s="1112">
        <v>20.92</v>
      </c>
      <c r="R1455" s="202" t="s">
        <v>16</v>
      </c>
      <c r="S1455" s="198" t="s">
        <v>15</v>
      </c>
      <c r="T1455" s="1051">
        <v>6</v>
      </c>
      <c r="U1455" s="1055">
        <v>1</v>
      </c>
      <c r="V1455" s="210" t="s">
        <v>14</v>
      </c>
      <c r="W1455" s="1055">
        <v>2</v>
      </c>
      <c r="X1455" s="1051"/>
      <c r="Y1455" s="1055"/>
      <c r="Z1455" s="1051">
        <f t="shared" ref="Z1455:Z1460" si="49">SUM(W1455:Y1455)</f>
        <v>2</v>
      </c>
      <c r="AA1455" s="198"/>
      <c r="AB1455" s="201"/>
      <c r="AC1455" s="203"/>
      <c r="AD1455" s="1048"/>
      <c r="AE1455" s="1042"/>
      <c r="AF1455" s="1045"/>
    </row>
    <row r="1456" spans="1:32" ht="41.4">
      <c r="A1456" s="203"/>
      <c r="B1456" s="206" t="s">
        <v>12</v>
      </c>
      <c r="C1456" s="205" t="s">
        <v>1178</v>
      </c>
      <c r="D1456" s="198"/>
      <c r="E1456" s="198"/>
      <c r="F1456" s="1227"/>
      <c r="G1456" s="198"/>
      <c r="H1456" s="198"/>
      <c r="I1456" s="1231"/>
      <c r="J1456" s="1215"/>
      <c r="K1456" s="1219"/>
      <c r="L1456" s="881"/>
      <c r="M1456" s="1074"/>
      <c r="N1456" s="1055" t="s">
        <v>12</v>
      </c>
      <c r="O1456" s="277" t="s">
        <v>21</v>
      </c>
      <c r="P1456" s="1117">
        <v>2</v>
      </c>
      <c r="Q1456" s="1112">
        <v>15</v>
      </c>
      <c r="R1456" s="202"/>
      <c r="S1456" s="198"/>
      <c r="T1456" s="1051"/>
      <c r="U1456" s="1055">
        <v>2</v>
      </c>
      <c r="V1456" s="210" t="s">
        <v>36</v>
      </c>
      <c r="W1456" s="1055">
        <v>1</v>
      </c>
      <c r="X1456" s="1051"/>
      <c r="Y1456" s="1055"/>
      <c r="Z1456" s="1051">
        <f t="shared" si="49"/>
        <v>1</v>
      </c>
      <c r="AA1456" s="198"/>
      <c r="AB1456" s="201"/>
      <c r="AC1456" s="203"/>
      <c r="AD1456" s="1048"/>
      <c r="AE1456" s="1042"/>
      <c r="AF1456" s="1045"/>
    </row>
    <row r="1457" spans="1:32">
      <c r="A1457" s="203"/>
      <c r="B1457" s="202" t="s">
        <v>8</v>
      </c>
      <c r="C1457" s="352" t="s">
        <v>1177</v>
      </c>
      <c r="D1457" s="198"/>
      <c r="E1457" s="198"/>
      <c r="F1457" s="1227"/>
      <c r="G1457" s="198"/>
      <c r="H1457" s="198"/>
      <c r="I1457" s="1231"/>
      <c r="J1457" s="1215"/>
      <c r="K1457" s="1219"/>
      <c r="L1457" s="881"/>
      <c r="M1457" s="1074"/>
      <c r="N1457" s="1055" t="s">
        <v>8</v>
      </c>
      <c r="O1457" s="277" t="s">
        <v>17</v>
      </c>
      <c r="P1457" s="1117">
        <v>1</v>
      </c>
      <c r="Q1457" s="1112"/>
      <c r="R1457" s="202"/>
      <c r="S1457" s="198"/>
      <c r="T1457" s="1051"/>
      <c r="U1457" s="1055">
        <v>3</v>
      </c>
      <c r="V1457" s="210" t="s">
        <v>10</v>
      </c>
      <c r="W1457" s="1055">
        <v>2</v>
      </c>
      <c r="X1457" s="1051"/>
      <c r="Y1457" s="1055"/>
      <c r="Z1457" s="1051">
        <f t="shared" si="49"/>
        <v>2</v>
      </c>
      <c r="AA1457" s="198"/>
      <c r="AB1457" s="201"/>
      <c r="AC1457" s="203"/>
      <c r="AD1457" s="1048"/>
      <c r="AE1457" s="1042"/>
      <c r="AF1457" s="1045"/>
    </row>
    <row r="1458" spans="1:32">
      <c r="A1458" s="203"/>
      <c r="B1458" s="198"/>
      <c r="C1458" s="352"/>
      <c r="D1458" s="198"/>
      <c r="E1458" s="198"/>
      <c r="F1458" s="1227"/>
      <c r="G1458" s="198"/>
      <c r="H1458" s="198"/>
      <c r="I1458" s="1231"/>
      <c r="J1458" s="1215"/>
      <c r="K1458" s="1219"/>
      <c r="L1458" s="881"/>
      <c r="M1458" s="1074"/>
      <c r="N1458" s="1055" t="s">
        <v>57</v>
      </c>
      <c r="O1458" s="277" t="s">
        <v>11</v>
      </c>
      <c r="P1458" s="1117">
        <v>1</v>
      </c>
      <c r="Q1458" s="1112"/>
      <c r="R1458" s="202"/>
      <c r="S1458" s="198"/>
      <c r="T1458" s="1051"/>
      <c r="U1458" s="1055">
        <v>4</v>
      </c>
      <c r="V1458" s="210" t="s">
        <v>50</v>
      </c>
      <c r="W1458" s="1055">
        <v>4</v>
      </c>
      <c r="X1458" s="1051"/>
      <c r="Y1458" s="1055"/>
      <c r="Z1458" s="1051">
        <f t="shared" si="49"/>
        <v>4</v>
      </c>
      <c r="AA1458" s="198"/>
      <c r="AB1458" s="201"/>
      <c r="AC1458" s="203"/>
      <c r="AD1458" s="1048"/>
      <c r="AE1458" s="1042"/>
      <c r="AF1458" s="1045"/>
    </row>
    <row r="1459" spans="1:32">
      <c r="A1459" s="203"/>
      <c r="B1459" s="198"/>
      <c r="C1459" s="352"/>
      <c r="D1459" s="198"/>
      <c r="E1459" s="198"/>
      <c r="F1459" s="1227"/>
      <c r="G1459" s="198"/>
      <c r="H1459" s="198"/>
      <c r="I1459" s="1231"/>
      <c r="J1459" s="1215"/>
      <c r="K1459" s="1219"/>
      <c r="L1459" s="881"/>
      <c r="M1459" s="1074"/>
      <c r="N1459" s="1055" t="s">
        <v>55</v>
      </c>
      <c r="O1459" s="277" t="s">
        <v>7</v>
      </c>
      <c r="P1459" s="1117"/>
      <c r="Q1459" s="1117" t="s">
        <v>1176</v>
      </c>
      <c r="R1459" s="202"/>
      <c r="S1459" s="198"/>
      <c r="T1459" s="1051"/>
      <c r="U1459" s="1055">
        <v>5</v>
      </c>
      <c r="V1459" s="210" t="s">
        <v>3</v>
      </c>
      <c r="W1459" s="1055">
        <v>1</v>
      </c>
      <c r="X1459" s="1051"/>
      <c r="Y1459" s="1055"/>
      <c r="Z1459" s="1051">
        <f t="shared" si="49"/>
        <v>1</v>
      </c>
      <c r="AA1459" s="198"/>
      <c r="AB1459" s="201"/>
      <c r="AC1459" s="203"/>
      <c r="AD1459" s="1048"/>
      <c r="AE1459" s="1042"/>
      <c r="AF1459" s="1045"/>
    </row>
    <row r="1460" spans="1:32">
      <c r="A1460" s="203"/>
      <c r="B1460" s="323"/>
      <c r="C1460" s="351"/>
      <c r="D1460" s="198"/>
      <c r="E1460" s="204"/>
      <c r="F1460" s="1227"/>
      <c r="G1460" s="198"/>
      <c r="H1460" s="201"/>
      <c r="I1460" s="1231"/>
      <c r="J1460" s="1215"/>
      <c r="K1460" s="1219"/>
      <c r="L1460" s="881"/>
      <c r="M1460" s="1074"/>
      <c r="N1460" s="976"/>
      <c r="O1460" s="1171"/>
      <c r="P1460" s="968"/>
      <c r="Q1460" s="968"/>
      <c r="R1460" s="202"/>
      <c r="S1460" s="198"/>
      <c r="T1460" s="1051"/>
      <c r="U1460" s="1055">
        <v>6</v>
      </c>
      <c r="V1460" s="210" t="s">
        <v>147</v>
      </c>
      <c r="W1460" s="1055">
        <v>5</v>
      </c>
      <c r="X1460" s="1051"/>
      <c r="Y1460" s="1055"/>
      <c r="Z1460" s="1051">
        <f t="shared" si="49"/>
        <v>5</v>
      </c>
      <c r="AA1460" s="198"/>
      <c r="AB1460" s="201"/>
      <c r="AC1460" s="203"/>
      <c r="AD1460" s="1048"/>
      <c r="AE1460" s="1042"/>
      <c r="AF1460" s="1045"/>
    </row>
    <row r="1461" spans="1:32" ht="27.6">
      <c r="A1461" s="349">
        <v>120</v>
      </c>
      <c r="B1461" s="222" t="s">
        <v>25</v>
      </c>
      <c r="C1461" s="318" t="s">
        <v>289</v>
      </c>
      <c r="D1461" s="222"/>
      <c r="E1461" s="318"/>
      <c r="F1461" s="1229" t="s">
        <v>1175</v>
      </c>
      <c r="G1461" s="348" t="s">
        <v>25</v>
      </c>
      <c r="H1461" s="347" t="s">
        <v>42</v>
      </c>
      <c r="I1461" s="1236">
        <v>215</v>
      </c>
      <c r="J1461" s="1221" t="s">
        <v>41</v>
      </c>
      <c r="K1461" s="1218" t="s">
        <v>1174</v>
      </c>
      <c r="L1461" s="1072"/>
      <c r="M1461" s="1073"/>
      <c r="N1461" s="1121" t="s">
        <v>25</v>
      </c>
      <c r="O1461" s="1188" t="s">
        <v>65</v>
      </c>
      <c r="P1461" s="1116"/>
      <c r="Q1461" s="1121">
        <v>182</v>
      </c>
      <c r="R1461" s="222" t="s">
        <v>25</v>
      </c>
      <c r="S1461" s="226" t="s">
        <v>24</v>
      </c>
      <c r="T1461" s="1058">
        <v>1</v>
      </c>
      <c r="U1461" s="1059">
        <v>1</v>
      </c>
      <c r="V1461" s="345" t="s">
        <v>112</v>
      </c>
      <c r="W1461" s="1059">
        <v>2</v>
      </c>
      <c r="X1461" s="1058"/>
      <c r="Y1461" s="1059"/>
      <c r="Z1461" s="1058">
        <f>SUM(W1461:Y1461)</f>
        <v>2</v>
      </c>
      <c r="AA1461" s="226"/>
      <c r="AB1461" s="316"/>
      <c r="AC1461" s="216"/>
      <c r="AD1461" s="1047"/>
      <c r="AE1461" s="1041"/>
      <c r="AF1461" s="1044"/>
    </row>
    <row r="1462" spans="1:32">
      <c r="A1462" s="206"/>
      <c r="B1462" s="202" t="s">
        <v>16</v>
      </c>
      <c r="C1462" s="215" t="s">
        <v>286</v>
      </c>
      <c r="D1462" s="202"/>
      <c r="E1462" s="215"/>
      <c r="F1462" s="1227"/>
      <c r="G1462" s="202" t="s">
        <v>16</v>
      </c>
      <c r="H1462" s="212" t="s">
        <v>22</v>
      </c>
      <c r="I1462" s="1231"/>
      <c r="J1462" s="1222"/>
      <c r="K1462" s="1219"/>
      <c r="L1462" s="881"/>
      <c r="M1462" s="1074"/>
      <c r="N1462" s="1112" t="s">
        <v>16</v>
      </c>
      <c r="O1462" s="277" t="s">
        <v>21</v>
      </c>
      <c r="P1462" s="1117"/>
      <c r="Q1462" s="1112">
        <v>18.75</v>
      </c>
      <c r="R1462" s="202"/>
      <c r="S1462" s="198"/>
      <c r="T1462" s="1051"/>
      <c r="U1462" s="1055"/>
      <c r="V1462" s="210"/>
      <c r="W1462" s="1055"/>
      <c r="X1462" s="1051"/>
      <c r="Y1462" s="1055"/>
      <c r="Z1462" s="1051"/>
      <c r="AA1462" s="198"/>
      <c r="AB1462" s="201"/>
      <c r="AC1462" s="203"/>
      <c r="AD1462" s="1048"/>
      <c r="AE1462" s="1042"/>
      <c r="AF1462" s="1045"/>
    </row>
    <row r="1463" spans="1:32">
      <c r="A1463" s="206"/>
      <c r="B1463" s="202" t="s">
        <v>18</v>
      </c>
      <c r="C1463" s="212" t="s">
        <v>38</v>
      </c>
      <c r="D1463" s="202"/>
      <c r="E1463" s="212"/>
      <c r="F1463" s="1227"/>
      <c r="G1463" s="202" t="s">
        <v>18</v>
      </c>
      <c r="H1463" s="212" t="s">
        <v>19</v>
      </c>
      <c r="I1463" s="1231"/>
      <c r="J1463" s="1222"/>
      <c r="K1463" s="1219"/>
      <c r="L1463" s="881"/>
      <c r="M1463" s="1074"/>
      <c r="N1463" s="1112" t="s">
        <v>18</v>
      </c>
      <c r="O1463" s="277" t="s">
        <v>62</v>
      </c>
      <c r="P1463" s="1117"/>
      <c r="Q1463" s="1112">
        <v>20</v>
      </c>
      <c r="R1463" s="202" t="s">
        <v>16</v>
      </c>
      <c r="S1463" s="198" t="s">
        <v>15</v>
      </c>
      <c r="T1463" s="1051">
        <v>2</v>
      </c>
      <c r="U1463" s="1055">
        <v>1</v>
      </c>
      <c r="V1463" s="210" t="s">
        <v>14</v>
      </c>
      <c r="W1463" s="1055">
        <v>2</v>
      </c>
      <c r="X1463" s="1051"/>
      <c r="Y1463" s="1055"/>
      <c r="Z1463" s="1051">
        <f>SUM(W1463:Y1463)</f>
        <v>2</v>
      </c>
      <c r="AA1463" s="198"/>
      <c r="AB1463" s="201"/>
      <c r="AC1463" s="203"/>
      <c r="AD1463" s="1048"/>
      <c r="AE1463" s="1042"/>
      <c r="AF1463" s="1045"/>
    </row>
    <row r="1464" spans="1:32" ht="41.4">
      <c r="A1464" s="206"/>
      <c r="B1464" s="206" t="s">
        <v>12</v>
      </c>
      <c r="C1464" s="205" t="s">
        <v>1148</v>
      </c>
      <c r="D1464" s="202"/>
      <c r="E1464" s="205"/>
      <c r="F1464" s="1227"/>
      <c r="G1464" s="202"/>
      <c r="H1464" s="269"/>
      <c r="I1464" s="1231"/>
      <c r="J1464" s="1222"/>
      <c r="K1464" s="1219"/>
      <c r="L1464" s="881"/>
      <c r="M1464" s="1074"/>
      <c r="N1464" s="1112" t="s">
        <v>12</v>
      </c>
      <c r="O1464" s="277" t="s">
        <v>17</v>
      </c>
      <c r="P1464" s="1117">
        <v>1</v>
      </c>
      <c r="Q1464" s="1112"/>
      <c r="R1464" s="202"/>
      <c r="S1464" s="198"/>
      <c r="T1464" s="1051"/>
      <c r="U1464" s="1055">
        <v>2</v>
      </c>
      <c r="V1464" s="210" t="s">
        <v>3</v>
      </c>
      <c r="W1464" s="1055">
        <v>5</v>
      </c>
      <c r="X1464" s="1051"/>
      <c r="Y1464" s="1055"/>
      <c r="Z1464" s="1051">
        <f>SUM(W1464:Y1464)</f>
        <v>5</v>
      </c>
      <c r="AA1464" s="198"/>
      <c r="AB1464" s="201"/>
      <c r="AC1464" s="203"/>
      <c r="AD1464" s="1048"/>
      <c r="AE1464" s="1042"/>
      <c r="AF1464" s="1045"/>
    </row>
    <row r="1465" spans="1:32">
      <c r="A1465" s="206"/>
      <c r="B1465" s="202" t="s">
        <v>8</v>
      </c>
      <c r="C1465" s="255" t="s">
        <v>285</v>
      </c>
      <c r="D1465" s="202"/>
      <c r="E1465" s="205"/>
      <c r="F1465" s="1227"/>
      <c r="G1465" s="202"/>
      <c r="H1465" s="269"/>
      <c r="I1465" s="1231"/>
      <c r="J1465" s="1222"/>
      <c r="K1465" s="1219"/>
      <c r="L1465" s="881"/>
      <c r="M1465" s="1074"/>
      <c r="N1465" s="1112" t="s">
        <v>8</v>
      </c>
      <c r="O1465" s="277" t="s">
        <v>11</v>
      </c>
      <c r="P1465" s="1117">
        <v>1</v>
      </c>
      <c r="Q1465" s="1112"/>
      <c r="R1465" s="202"/>
      <c r="S1465" s="198"/>
      <c r="T1465" s="1117"/>
      <c r="U1465" s="1112"/>
      <c r="V1465" s="210"/>
      <c r="W1465" s="1112"/>
      <c r="X1465" s="1117"/>
      <c r="Y1465" s="1112"/>
      <c r="Z1465" s="1117"/>
      <c r="AA1465" s="198"/>
      <c r="AB1465" s="201"/>
      <c r="AC1465" s="203"/>
      <c r="AD1465" s="1151"/>
      <c r="AE1465" s="1149"/>
      <c r="AF1465" s="1114"/>
    </row>
    <row r="1466" spans="1:32">
      <c r="A1466" s="206"/>
      <c r="B1466" s="206"/>
      <c r="C1466" s="205"/>
      <c r="D1466" s="202"/>
      <c r="E1466" s="205"/>
      <c r="F1466" s="1227"/>
      <c r="G1466" s="202"/>
      <c r="H1466" s="269"/>
      <c r="I1466" s="1231"/>
      <c r="J1466" s="1222"/>
      <c r="K1466" s="1219"/>
      <c r="L1466" s="881"/>
      <c r="M1466" s="1074"/>
      <c r="N1466" s="1112" t="s">
        <v>57</v>
      </c>
      <c r="O1466" s="277" t="s">
        <v>180</v>
      </c>
      <c r="P1466" s="1117"/>
      <c r="Q1466" s="1112" t="s">
        <v>1903</v>
      </c>
      <c r="R1466" s="202"/>
      <c r="S1466" s="198"/>
      <c r="T1466" s="1117"/>
      <c r="U1466" s="1112"/>
      <c r="V1466" s="210"/>
      <c r="W1466" s="1112"/>
      <c r="X1466" s="1117"/>
      <c r="Y1466" s="1112"/>
      <c r="Z1466" s="1117"/>
      <c r="AA1466" s="198"/>
      <c r="AB1466" s="201"/>
      <c r="AC1466" s="203"/>
      <c r="AD1466" s="1151"/>
      <c r="AE1466" s="1149"/>
      <c r="AF1466" s="1114"/>
    </row>
    <row r="1467" spans="1:32" s="1083" customFormat="1">
      <c r="A1467" s="192"/>
      <c r="D1467" s="191"/>
      <c r="E1467" s="195"/>
      <c r="F1467" s="1228"/>
      <c r="G1467" s="191"/>
      <c r="H1467" s="265"/>
      <c r="I1467" s="1238"/>
      <c r="J1467" s="1223"/>
      <c r="K1467" s="1220"/>
      <c r="L1467" s="153"/>
      <c r="M1467" s="1075"/>
      <c r="N1467" s="1113"/>
      <c r="O1467" s="1175"/>
      <c r="P1467" s="1118"/>
      <c r="Q1467" s="1113"/>
      <c r="R1467" s="191"/>
      <c r="S1467" s="187"/>
      <c r="T1467" s="1118"/>
      <c r="U1467" s="1113"/>
      <c r="V1467" s="242"/>
      <c r="W1467" s="1113"/>
      <c r="X1467" s="1118"/>
      <c r="Y1467" s="1113"/>
      <c r="Z1467" s="1118"/>
      <c r="AA1467" s="187"/>
      <c r="AB1467" s="190"/>
      <c r="AC1467" s="192"/>
      <c r="AD1467" s="1152"/>
      <c r="AE1467" s="1150"/>
      <c r="AF1467" s="1115"/>
    </row>
    <row r="1468" spans="1:32">
      <c r="A1468" s="344">
        <v>121</v>
      </c>
      <c r="B1468" s="280" t="s">
        <v>25</v>
      </c>
      <c r="C1468" s="212" t="s">
        <v>1173</v>
      </c>
      <c r="D1468" s="280"/>
      <c r="E1468" s="212"/>
      <c r="F1468" s="1229" t="s">
        <v>1172</v>
      </c>
      <c r="G1468" s="267" t="s">
        <v>25</v>
      </c>
      <c r="H1468" s="205" t="s">
        <v>42</v>
      </c>
      <c r="I1468" s="1236">
        <v>468</v>
      </c>
      <c r="J1468" s="1215" t="s">
        <v>41</v>
      </c>
      <c r="K1468" s="1218" t="s">
        <v>1171</v>
      </c>
      <c r="L1468" s="881"/>
      <c r="M1468" s="1074"/>
      <c r="N1468" s="307"/>
      <c r="O1468" s="277" t="s">
        <v>1904</v>
      </c>
      <c r="P1468" s="1117">
        <v>1</v>
      </c>
      <c r="Q1468" s="1210"/>
      <c r="R1468" s="280" t="s">
        <v>25</v>
      </c>
      <c r="S1468" s="198" t="s">
        <v>24</v>
      </c>
      <c r="T1468" s="1117"/>
      <c r="U1468" s="1112"/>
      <c r="V1468" s="210"/>
      <c r="W1468" s="1112"/>
      <c r="X1468" s="1117"/>
      <c r="Y1468" s="1112"/>
      <c r="Z1468" s="1117"/>
      <c r="AA1468" s="198"/>
      <c r="AB1468" s="201"/>
      <c r="AC1468" s="203"/>
      <c r="AD1468" s="1151"/>
      <c r="AE1468" s="1149"/>
      <c r="AF1468" s="1114"/>
    </row>
    <row r="1469" spans="1:32" ht="27.6">
      <c r="A1469" s="206"/>
      <c r="B1469" s="202" t="s">
        <v>16</v>
      </c>
      <c r="C1469" s="215" t="s">
        <v>1170</v>
      </c>
      <c r="D1469" s="202"/>
      <c r="E1469" s="215"/>
      <c r="F1469" s="1227"/>
      <c r="G1469" s="202" t="s">
        <v>16</v>
      </c>
      <c r="H1469" s="212" t="s">
        <v>22</v>
      </c>
      <c r="I1469" s="1231"/>
      <c r="J1469" s="1215"/>
      <c r="K1469" s="1219"/>
      <c r="L1469" s="881"/>
      <c r="M1469" s="1074"/>
      <c r="N1469" s="307" t="s">
        <v>25</v>
      </c>
      <c r="O1469" s="1172" t="s">
        <v>279</v>
      </c>
      <c r="P1469" s="1117">
        <v>1</v>
      </c>
      <c r="Q1469" s="355">
        <v>57.5</v>
      </c>
      <c r="R1469" s="202"/>
      <c r="S1469" s="198"/>
      <c r="T1469" s="1051"/>
      <c r="U1469" s="1055"/>
      <c r="V1469" s="210"/>
      <c r="W1469" s="1055"/>
      <c r="X1469" s="1051"/>
      <c r="Y1469" s="1055"/>
      <c r="Z1469" s="1051"/>
      <c r="AA1469" s="198"/>
      <c r="AB1469" s="201"/>
      <c r="AC1469" s="203"/>
      <c r="AD1469" s="1048"/>
      <c r="AE1469" s="1042"/>
      <c r="AF1469" s="1045"/>
    </row>
    <row r="1470" spans="1:32">
      <c r="A1470" s="206"/>
      <c r="B1470" s="202" t="s">
        <v>18</v>
      </c>
      <c r="C1470" s="212" t="s">
        <v>63</v>
      </c>
      <c r="D1470" s="202"/>
      <c r="E1470" s="212"/>
      <c r="F1470" s="1227"/>
      <c r="G1470" s="202" t="s">
        <v>18</v>
      </c>
      <c r="H1470" s="212" t="s">
        <v>19</v>
      </c>
      <c r="I1470" s="1231"/>
      <c r="J1470" s="1215"/>
      <c r="K1470" s="1219"/>
      <c r="L1470" s="881"/>
      <c r="M1470" s="1074"/>
      <c r="N1470" s="1055" t="s">
        <v>16</v>
      </c>
      <c r="O1470" s="277" t="s">
        <v>21</v>
      </c>
      <c r="P1470" s="1117">
        <v>1</v>
      </c>
      <c r="Q1470" s="1112">
        <v>10</v>
      </c>
      <c r="R1470" s="202" t="s">
        <v>16</v>
      </c>
      <c r="S1470" s="198" t="s">
        <v>15</v>
      </c>
      <c r="T1470" s="1051">
        <v>5</v>
      </c>
      <c r="U1470" s="1055">
        <v>1</v>
      </c>
      <c r="V1470" s="210" t="s">
        <v>147</v>
      </c>
      <c r="W1470" s="1055">
        <v>2</v>
      </c>
      <c r="X1470" s="1051"/>
      <c r="Y1470" s="1055"/>
      <c r="Z1470" s="1051">
        <f>SUM(W1470:Y1470)</f>
        <v>2</v>
      </c>
      <c r="AA1470" s="198"/>
      <c r="AB1470" s="201"/>
      <c r="AC1470" s="203"/>
      <c r="AD1470" s="1048"/>
      <c r="AE1470" s="1042"/>
      <c r="AF1470" s="1045"/>
    </row>
    <row r="1471" spans="1:32" ht="41.4">
      <c r="A1471" s="206"/>
      <c r="B1471" s="206" t="s">
        <v>12</v>
      </c>
      <c r="C1471" s="205" t="s">
        <v>1148</v>
      </c>
      <c r="D1471" s="202"/>
      <c r="E1471" s="212"/>
      <c r="F1471" s="1227"/>
      <c r="G1471" s="202"/>
      <c r="H1471" s="212"/>
      <c r="I1471" s="1231"/>
      <c r="J1471" s="1215"/>
      <c r="K1471" s="1219"/>
      <c r="L1471" s="881"/>
      <c r="M1471" s="1074"/>
      <c r="N1471" s="1055" t="s">
        <v>18</v>
      </c>
      <c r="O1471" s="277" t="s">
        <v>1866</v>
      </c>
      <c r="P1471" s="1117">
        <v>1</v>
      </c>
      <c r="Q1471" s="1112">
        <v>4.76</v>
      </c>
      <c r="R1471" s="202"/>
      <c r="S1471" s="198"/>
      <c r="T1471" s="1051"/>
      <c r="U1471" s="1055">
        <v>2</v>
      </c>
      <c r="V1471" s="210" t="s">
        <v>1169</v>
      </c>
      <c r="W1471" s="1055"/>
      <c r="X1471" s="1051">
        <v>20</v>
      </c>
      <c r="Y1471" s="1055"/>
      <c r="Z1471" s="1051">
        <f>SUM(W1471:Y1471)</f>
        <v>20</v>
      </c>
      <c r="AA1471" s="198"/>
      <c r="AB1471" s="201"/>
      <c r="AC1471" s="203"/>
      <c r="AD1471" s="1048"/>
      <c r="AE1471" s="1042"/>
      <c r="AF1471" s="1045"/>
    </row>
    <row r="1472" spans="1:32">
      <c r="A1472" s="206"/>
      <c r="B1472" s="206"/>
      <c r="C1472" s="205"/>
      <c r="D1472" s="202"/>
      <c r="E1472" s="212"/>
      <c r="F1472" s="1227"/>
      <c r="G1472" s="202"/>
      <c r="H1472" s="212"/>
      <c r="I1472" s="1231"/>
      <c r="J1472" s="1215"/>
      <c r="K1472" s="1219"/>
      <c r="L1472" s="881"/>
      <c r="M1472" s="1074"/>
      <c r="N1472" s="1055" t="s">
        <v>12</v>
      </c>
      <c r="O1472" s="277" t="s">
        <v>123</v>
      </c>
      <c r="P1472" s="1117">
        <v>1</v>
      </c>
      <c r="Q1472" s="1112">
        <v>3.6</v>
      </c>
      <c r="R1472" s="202"/>
      <c r="S1472" s="198"/>
      <c r="T1472" s="1051"/>
      <c r="U1472" s="1055">
        <v>3</v>
      </c>
      <c r="V1472" s="210" t="s">
        <v>142</v>
      </c>
      <c r="W1472" s="1055">
        <v>2</v>
      </c>
      <c r="X1472" s="1051"/>
      <c r="Y1472" s="1055"/>
      <c r="Z1472" s="1051">
        <f>SUM(W1472:Y1472)</f>
        <v>2</v>
      </c>
      <c r="AA1472" s="198"/>
      <c r="AB1472" s="201"/>
      <c r="AC1472" s="203"/>
      <c r="AD1472" s="1048"/>
      <c r="AE1472" s="1042"/>
      <c r="AF1472" s="1045"/>
    </row>
    <row r="1473" spans="1:32">
      <c r="A1473" s="206"/>
      <c r="B1473" s="202" t="s">
        <v>8</v>
      </c>
      <c r="C1473" s="255" t="s">
        <v>1168</v>
      </c>
      <c r="D1473" s="202"/>
      <c r="E1473" s="205"/>
      <c r="F1473" s="1227"/>
      <c r="G1473" s="202"/>
      <c r="H1473" s="269"/>
      <c r="I1473" s="1231"/>
      <c r="J1473" s="1215"/>
      <c r="K1473" s="1219"/>
      <c r="L1473" s="881"/>
      <c r="M1473" s="1074"/>
      <c r="N1473" s="1055" t="s">
        <v>8</v>
      </c>
      <c r="O1473" s="277" t="s">
        <v>62</v>
      </c>
      <c r="P1473" s="1117">
        <v>1</v>
      </c>
      <c r="Q1473" s="1112">
        <v>13.2</v>
      </c>
      <c r="R1473" s="202"/>
      <c r="S1473" s="198"/>
      <c r="T1473" s="1051"/>
      <c r="U1473" s="1055">
        <v>4</v>
      </c>
      <c r="V1473" s="210" t="s">
        <v>14</v>
      </c>
      <c r="W1473" s="1055"/>
      <c r="X1473" s="1051">
        <v>1</v>
      </c>
      <c r="Y1473" s="1055"/>
      <c r="Z1473" s="1051">
        <f>SUM(W1473:Y1473)</f>
        <v>1</v>
      </c>
      <c r="AA1473" s="198"/>
      <c r="AB1473" s="201"/>
      <c r="AC1473" s="203"/>
      <c r="AD1473" s="1048"/>
      <c r="AE1473" s="1042"/>
      <c r="AF1473" s="1045"/>
    </row>
    <row r="1474" spans="1:32">
      <c r="A1474" s="206"/>
      <c r="B1474" s="342"/>
      <c r="C1474" s="351"/>
      <c r="D1474" s="202"/>
      <c r="E1474" s="205"/>
      <c r="F1474" s="1227"/>
      <c r="G1474" s="202"/>
      <c r="H1474" s="269"/>
      <c r="I1474" s="1231"/>
      <c r="J1474" s="1215"/>
      <c r="K1474" s="1219"/>
      <c r="L1474" s="881"/>
      <c r="M1474" s="1074"/>
      <c r="N1474" s="1055" t="s">
        <v>1867</v>
      </c>
      <c r="O1474" s="277" t="s">
        <v>325</v>
      </c>
      <c r="P1474" s="1117">
        <v>1</v>
      </c>
      <c r="Q1474" s="1112">
        <v>2</v>
      </c>
      <c r="R1474" s="202"/>
      <c r="S1474" s="198"/>
      <c r="T1474" s="1051"/>
      <c r="U1474" s="1055">
        <v>5</v>
      </c>
      <c r="V1474" s="210" t="s">
        <v>846</v>
      </c>
      <c r="W1474" s="1055"/>
      <c r="X1474" s="1051"/>
      <c r="Y1474" s="1055">
        <v>40</v>
      </c>
      <c r="Z1474" s="1051">
        <f>SUM(W1474:Y1474)</f>
        <v>40</v>
      </c>
      <c r="AA1474" s="198"/>
      <c r="AB1474" s="201"/>
      <c r="AC1474" s="203"/>
      <c r="AD1474" s="1048"/>
      <c r="AE1474" s="1042"/>
      <c r="AF1474" s="1045"/>
    </row>
    <row r="1475" spans="1:32">
      <c r="A1475" s="206"/>
      <c r="B1475" s="342"/>
      <c r="C1475" s="351"/>
      <c r="D1475" s="202"/>
      <c r="E1475" s="205"/>
      <c r="F1475" s="1227"/>
      <c r="G1475" s="202"/>
      <c r="H1475" s="269"/>
      <c r="I1475" s="1231"/>
      <c r="J1475" s="1215"/>
      <c r="K1475" s="1219"/>
      <c r="L1475" s="881"/>
      <c r="M1475" s="1074"/>
      <c r="N1475" s="1055" t="s">
        <v>55</v>
      </c>
      <c r="O1475" s="277" t="s">
        <v>17</v>
      </c>
      <c r="P1475" s="1117">
        <v>1</v>
      </c>
      <c r="Q1475" s="1112"/>
      <c r="R1475" s="202"/>
      <c r="S1475" s="198"/>
      <c r="T1475" s="1051"/>
      <c r="U1475" s="1055"/>
      <c r="V1475" s="210"/>
      <c r="W1475" s="1055"/>
      <c r="X1475" s="1051"/>
      <c r="Y1475" s="1055"/>
      <c r="Z1475" s="1051"/>
      <c r="AA1475" s="198"/>
      <c r="AB1475" s="201"/>
      <c r="AC1475" s="203"/>
      <c r="AD1475" s="1048"/>
      <c r="AE1475" s="1042"/>
      <c r="AF1475" s="1045"/>
    </row>
    <row r="1476" spans="1:32">
      <c r="A1476" s="206"/>
      <c r="B1476" s="342"/>
      <c r="C1476" s="351"/>
      <c r="D1476" s="202"/>
      <c r="E1476" s="205"/>
      <c r="F1476" s="1227"/>
      <c r="G1476" s="202"/>
      <c r="H1476" s="269"/>
      <c r="I1476" s="1231"/>
      <c r="J1476" s="1215"/>
      <c r="K1476" s="1219"/>
      <c r="L1476" s="881"/>
      <c r="M1476" s="1074"/>
      <c r="N1476" s="1055" t="s">
        <v>53</v>
      </c>
      <c r="O1476" s="277" t="s">
        <v>11</v>
      </c>
      <c r="P1476" s="1117">
        <v>1</v>
      </c>
      <c r="Q1476" s="1112"/>
      <c r="R1476" s="202"/>
      <c r="S1476" s="198"/>
      <c r="T1476" s="1051"/>
      <c r="U1476" s="1055"/>
      <c r="V1476" s="210"/>
      <c r="W1476" s="1055"/>
      <c r="X1476" s="1051"/>
      <c r="Y1476" s="1055"/>
      <c r="Z1476" s="1051"/>
      <c r="AA1476" s="198"/>
      <c r="AB1476" s="201"/>
      <c r="AC1476" s="203"/>
      <c r="AD1476" s="1048"/>
      <c r="AE1476" s="1042"/>
      <c r="AF1476" s="1045"/>
    </row>
    <row r="1477" spans="1:32" ht="27.6">
      <c r="A1477" s="206"/>
      <c r="B1477" s="342"/>
      <c r="C1477" s="351"/>
      <c r="D1477" s="202"/>
      <c r="E1477" s="205"/>
      <c r="F1477" s="1227"/>
      <c r="G1477" s="202"/>
      <c r="H1477" s="269"/>
      <c r="I1477" s="1231"/>
      <c r="J1477" s="1215"/>
      <c r="K1477" s="1219"/>
      <c r="L1477" s="881"/>
      <c r="M1477" s="1074"/>
      <c r="N1477" s="1055" t="s">
        <v>159</v>
      </c>
      <c r="O1477" s="1172" t="s">
        <v>194</v>
      </c>
      <c r="P1477" s="1117"/>
      <c r="Q1477" s="1112">
        <v>21</v>
      </c>
      <c r="R1477" s="202"/>
      <c r="S1477" s="198"/>
      <c r="T1477" s="1051"/>
      <c r="U1477" s="1055"/>
      <c r="V1477" s="210"/>
      <c r="W1477" s="1055"/>
      <c r="X1477" s="1051"/>
      <c r="Y1477" s="1055"/>
      <c r="Z1477" s="1051"/>
      <c r="AA1477" s="198"/>
      <c r="AB1477" s="201"/>
      <c r="AC1477" s="203"/>
      <c r="AD1477" s="1048"/>
      <c r="AE1477" s="1042"/>
      <c r="AF1477" s="1045"/>
    </row>
    <row r="1478" spans="1:32">
      <c r="A1478" s="206"/>
      <c r="B1478" s="342"/>
      <c r="C1478" s="351"/>
      <c r="D1478" s="202"/>
      <c r="E1478" s="205"/>
      <c r="F1478" s="1227"/>
      <c r="G1478" s="202"/>
      <c r="H1478" s="269"/>
      <c r="I1478" s="1231"/>
      <c r="J1478" s="1215"/>
      <c r="K1478" s="1219"/>
      <c r="L1478" s="881"/>
      <c r="M1478" s="1074"/>
      <c r="N1478" s="1055" t="s">
        <v>177</v>
      </c>
      <c r="O1478" s="277" t="s">
        <v>17</v>
      </c>
      <c r="P1478" s="1117">
        <v>1</v>
      </c>
      <c r="Q1478" s="1112"/>
      <c r="R1478" s="202"/>
      <c r="S1478" s="198"/>
      <c r="T1478" s="1051"/>
      <c r="U1478" s="1055"/>
      <c r="V1478" s="210"/>
      <c r="W1478" s="1055"/>
      <c r="X1478" s="1051"/>
      <c r="Y1478" s="1055"/>
      <c r="Z1478" s="1051"/>
      <c r="AA1478" s="198"/>
      <c r="AB1478" s="201"/>
      <c r="AC1478" s="203"/>
      <c r="AD1478" s="1048"/>
      <c r="AE1478" s="1042"/>
      <c r="AF1478" s="1045"/>
    </row>
    <row r="1479" spans="1:32">
      <c r="A1479" s="206"/>
      <c r="B1479" s="342"/>
      <c r="C1479" s="351"/>
      <c r="D1479" s="202"/>
      <c r="E1479" s="205"/>
      <c r="F1479" s="1227"/>
      <c r="G1479" s="202"/>
      <c r="H1479" s="269"/>
      <c r="I1479" s="1231"/>
      <c r="J1479" s="1215"/>
      <c r="K1479" s="1219"/>
      <c r="L1479" s="881"/>
      <c r="M1479" s="1074"/>
      <c r="N1479" s="1055" t="s">
        <v>192</v>
      </c>
      <c r="O1479" s="277" t="s">
        <v>11</v>
      </c>
      <c r="P1479" s="1117">
        <v>1</v>
      </c>
      <c r="Q1479" s="1112"/>
      <c r="R1479" s="202"/>
      <c r="S1479" s="198"/>
      <c r="T1479" s="1117"/>
      <c r="U1479" s="1112"/>
      <c r="V1479" s="210"/>
      <c r="W1479" s="1112"/>
      <c r="X1479" s="1117"/>
      <c r="Y1479" s="1112"/>
      <c r="Z1479" s="1117"/>
      <c r="AA1479" s="198"/>
      <c r="AB1479" s="201"/>
      <c r="AC1479" s="203"/>
      <c r="AD1479" s="1151"/>
      <c r="AE1479" s="1149"/>
      <c r="AF1479" s="1114"/>
    </row>
    <row r="1480" spans="1:32">
      <c r="A1480" s="206"/>
      <c r="B1480" s="342"/>
      <c r="C1480" s="351"/>
      <c r="D1480" s="202"/>
      <c r="E1480" s="205"/>
      <c r="F1480" s="1227"/>
      <c r="G1480" s="202"/>
      <c r="H1480" s="269"/>
      <c r="I1480" s="1231"/>
      <c r="J1480" s="1215"/>
      <c r="K1480" s="1219"/>
      <c r="L1480" s="881"/>
      <c r="M1480" s="1074"/>
      <c r="N1480" s="307"/>
      <c r="O1480" s="1164"/>
      <c r="P1480" s="1185"/>
      <c r="Q1480" s="1112"/>
      <c r="R1480" s="202"/>
      <c r="S1480" s="198"/>
      <c r="T1480" s="1117"/>
      <c r="U1480" s="1112"/>
      <c r="V1480" s="210"/>
      <c r="W1480" s="1112"/>
      <c r="X1480" s="1117"/>
      <c r="Y1480" s="1112"/>
      <c r="Z1480" s="1117"/>
      <c r="AA1480" s="198"/>
      <c r="AB1480" s="201"/>
      <c r="AC1480" s="203"/>
      <c r="AD1480" s="1151"/>
      <c r="AE1480" s="1149"/>
      <c r="AF1480" s="1114"/>
    </row>
    <row r="1481" spans="1:32">
      <c r="A1481" s="206"/>
      <c r="B1481" s="342"/>
      <c r="C1481" s="351"/>
      <c r="D1481" s="202"/>
      <c r="E1481" s="205"/>
      <c r="F1481" s="1227"/>
      <c r="G1481" s="202"/>
      <c r="H1481" s="269"/>
      <c r="I1481" s="1231"/>
      <c r="J1481" s="1215"/>
      <c r="K1481" s="1219"/>
      <c r="L1481" s="881"/>
      <c r="M1481" s="1074"/>
      <c r="N1481" s="307"/>
      <c r="O1481" s="277" t="s">
        <v>1905</v>
      </c>
      <c r="P1481" s="1185"/>
      <c r="Q1481" s="1112"/>
      <c r="R1481" s="202"/>
      <c r="S1481" s="198"/>
      <c r="T1481" s="1117"/>
      <c r="U1481" s="1112"/>
      <c r="V1481" s="210"/>
      <c r="W1481" s="1112"/>
      <c r="X1481" s="1117"/>
      <c r="Y1481" s="1112"/>
      <c r="Z1481" s="1117"/>
      <c r="AA1481" s="198"/>
      <c r="AB1481" s="201"/>
      <c r="AC1481" s="203"/>
      <c r="AD1481" s="1151"/>
      <c r="AE1481" s="1149"/>
      <c r="AF1481" s="1114"/>
    </row>
    <row r="1482" spans="1:32" ht="27.6">
      <c r="A1482" s="206"/>
      <c r="B1482" s="342"/>
      <c r="C1482" s="351"/>
      <c r="D1482" s="202"/>
      <c r="E1482" s="205"/>
      <c r="F1482" s="1227"/>
      <c r="G1482" s="202"/>
      <c r="H1482" s="269"/>
      <c r="I1482" s="1231"/>
      <c r="J1482" s="1215"/>
      <c r="K1482" s="1219"/>
      <c r="L1482" s="881"/>
      <c r="M1482" s="1074"/>
      <c r="N1482" s="307" t="s">
        <v>25</v>
      </c>
      <c r="O1482" s="1172" t="s">
        <v>279</v>
      </c>
      <c r="P1482" s="1117">
        <v>1</v>
      </c>
      <c r="Q1482" s="355">
        <v>72.239999999999995</v>
      </c>
      <c r="R1482" s="202"/>
      <c r="S1482" s="198"/>
      <c r="T1482" s="1117"/>
      <c r="U1482" s="1112"/>
      <c r="V1482" s="210"/>
      <c r="W1482" s="1112"/>
      <c r="X1482" s="1117"/>
      <c r="Y1482" s="1112"/>
      <c r="Z1482" s="1117"/>
      <c r="AA1482" s="198"/>
      <c r="AB1482" s="201"/>
      <c r="AC1482" s="203"/>
      <c r="AD1482" s="1151"/>
      <c r="AE1482" s="1149"/>
      <c r="AF1482" s="1114"/>
    </row>
    <row r="1483" spans="1:32">
      <c r="A1483" s="206"/>
      <c r="B1483" s="342"/>
      <c r="C1483" s="351"/>
      <c r="D1483" s="202"/>
      <c r="E1483" s="205"/>
      <c r="F1483" s="1227"/>
      <c r="G1483" s="202"/>
      <c r="H1483" s="269"/>
      <c r="I1483" s="1231"/>
      <c r="J1483" s="1215"/>
      <c r="K1483" s="1219"/>
      <c r="L1483" s="881"/>
      <c r="M1483" s="1074"/>
      <c r="N1483" s="307" t="s">
        <v>16</v>
      </c>
      <c r="O1483" s="277" t="s">
        <v>21</v>
      </c>
      <c r="P1483" s="1117">
        <v>1</v>
      </c>
      <c r="Q1483" s="1112">
        <v>10</v>
      </c>
      <c r="R1483" s="202"/>
      <c r="S1483" s="198"/>
      <c r="T1483" s="1117"/>
      <c r="U1483" s="1112"/>
      <c r="V1483" s="210"/>
      <c r="W1483" s="1112"/>
      <c r="X1483" s="1117"/>
      <c r="Y1483" s="1112"/>
      <c r="Z1483" s="1117"/>
      <c r="AA1483" s="198"/>
      <c r="AB1483" s="201"/>
      <c r="AC1483" s="203"/>
      <c r="AD1483" s="1151"/>
      <c r="AE1483" s="1149"/>
      <c r="AF1483" s="1114"/>
    </row>
    <row r="1484" spans="1:32">
      <c r="A1484" s="206"/>
      <c r="B1484" s="342"/>
      <c r="C1484" s="351"/>
      <c r="D1484" s="202"/>
      <c r="E1484" s="205"/>
      <c r="F1484" s="1227"/>
      <c r="G1484" s="202"/>
      <c r="H1484" s="269"/>
      <c r="I1484" s="1231"/>
      <c r="J1484" s="1215"/>
      <c r="K1484" s="1219"/>
      <c r="L1484" s="881"/>
      <c r="M1484" s="1074"/>
      <c r="N1484" s="307" t="s">
        <v>18</v>
      </c>
      <c r="O1484" s="277" t="s">
        <v>17</v>
      </c>
      <c r="P1484" s="1117">
        <v>1</v>
      </c>
      <c r="Q1484" s="1112"/>
      <c r="R1484" s="202"/>
      <c r="S1484" s="198"/>
      <c r="T1484" s="1117"/>
      <c r="U1484" s="1112"/>
      <c r="V1484" s="210"/>
      <c r="W1484" s="1112"/>
      <c r="X1484" s="1117"/>
      <c r="Y1484" s="1112"/>
      <c r="Z1484" s="1117"/>
      <c r="AA1484" s="198"/>
      <c r="AB1484" s="201"/>
      <c r="AC1484" s="203"/>
      <c r="AD1484" s="1151"/>
      <c r="AE1484" s="1149"/>
      <c r="AF1484" s="1114"/>
    </row>
    <row r="1485" spans="1:32">
      <c r="A1485" s="206"/>
      <c r="B1485" s="342"/>
      <c r="C1485" s="351"/>
      <c r="D1485" s="202"/>
      <c r="E1485" s="205"/>
      <c r="F1485" s="1227"/>
      <c r="G1485" s="202"/>
      <c r="H1485" s="269"/>
      <c r="I1485" s="1231"/>
      <c r="J1485" s="1215"/>
      <c r="K1485" s="1219"/>
      <c r="L1485" s="881"/>
      <c r="M1485" s="1074"/>
      <c r="N1485" s="307" t="s">
        <v>12</v>
      </c>
      <c r="O1485" s="277" t="s">
        <v>11</v>
      </c>
      <c r="P1485" s="1117">
        <v>1</v>
      </c>
      <c r="Q1485" s="1112"/>
      <c r="R1485" s="202"/>
      <c r="S1485" s="198"/>
      <c r="T1485" s="1117"/>
      <c r="U1485" s="1112"/>
      <c r="V1485" s="210"/>
      <c r="W1485" s="1112"/>
      <c r="X1485" s="1117"/>
      <c r="Y1485" s="1112"/>
      <c r="Z1485" s="1117"/>
      <c r="AA1485" s="198"/>
      <c r="AB1485" s="201"/>
      <c r="AC1485" s="203"/>
      <c r="AD1485" s="1151"/>
      <c r="AE1485" s="1149"/>
      <c r="AF1485" s="1114"/>
    </row>
    <row r="1486" spans="1:32">
      <c r="A1486" s="206"/>
      <c r="B1486" s="342"/>
      <c r="C1486" s="351"/>
      <c r="D1486" s="202"/>
      <c r="E1486" s="205"/>
      <c r="F1486" s="1227"/>
      <c r="G1486" s="202"/>
      <c r="H1486" s="269"/>
      <c r="I1486" s="1231"/>
      <c r="J1486" s="1215"/>
      <c r="K1486" s="1219"/>
      <c r="L1486" s="881"/>
      <c r="M1486" s="1074"/>
      <c r="N1486" s="307" t="s">
        <v>8</v>
      </c>
      <c r="O1486" s="277" t="s">
        <v>7</v>
      </c>
      <c r="P1486" s="1117"/>
      <c r="Q1486" s="1112" t="s">
        <v>1361</v>
      </c>
      <c r="R1486" s="202"/>
      <c r="S1486" s="198"/>
      <c r="T1486" s="1117"/>
      <c r="U1486" s="1112"/>
      <c r="V1486" s="210"/>
      <c r="W1486" s="1112"/>
      <c r="X1486" s="1117"/>
      <c r="Y1486" s="1112"/>
      <c r="Z1486" s="1117"/>
      <c r="AA1486" s="198"/>
      <c r="AB1486" s="201"/>
      <c r="AC1486" s="203"/>
      <c r="AD1486" s="1151"/>
      <c r="AE1486" s="1149"/>
      <c r="AF1486" s="1114"/>
    </row>
    <row r="1487" spans="1:32">
      <c r="A1487" s="206"/>
      <c r="B1487" s="342"/>
      <c r="C1487" s="351"/>
      <c r="D1487" s="202"/>
      <c r="E1487" s="205"/>
      <c r="F1487" s="1227"/>
      <c r="G1487" s="202"/>
      <c r="H1487" s="269"/>
      <c r="I1487" s="1231"/>
      <c r="J1487" s="1215"/>
      <c r="K1487" s="1219"/>
      <c r="L1487" s="881"/>
      <c r="M1487" s="1074"/>
      <c r="N1487" s="307"/>
      <c r="O1487" s="277"/>
      <c r="P1487" s="1117"/>
      <c r="Q1487" s="1112"/>
      <c r="R1487" s="202"/>
      <c r="S1487" s="198"/>
      <c r="T1487" s="1117"/>
      <c r="U1487" s="1112"/>
      <c r="V1487" s="210"/>
      <c r="W1487" s="1112"/>
      <c r="X1487" s="1117"/>
      <c r="Y1487" s="1112"/>
      <c r="Z1487" s="1117"/>
      <c r="AA1487" s="198"/>
      <c r="AB1487" s="201"/>
      <c r="AC1487" s="203"/>
      <c r="AD1487" s="1151"/>
      <c r="AE1487" s="1149"/>
      <c r="AF1487" s="1114"/>
    </row>
    <row r="1488" spans="1:32">
      <c r="A1488" s="206"/>
      <c r="B1488" s="342"/>
      <c r="C1488" s="351"/>
      <c r="D1488" s="202"/>
      <c r="E1488" s="205"/>
      <c r="F1488" s="1227"/>
      <c r="G1488" s="202"/>
      <c r="H1488" s="269"/>
      <c r="I1488" s="1231"/>
      <c r="J1488" s="1215"/>
      <c r="K1488" s="1219"/>
      <c r="L1488" s="881"/>
      <c r="M1488" s="1074"/>
      <c r="N1488" s="307"/>
      <c r="O1488" s="277" t="s">
        <v>1904</v>
      </c>
      <c r="P1488" s="1117"/>
      <c r="Q1488" s="1112"/>
      <c r="R1488" s="202"/>
      <c r="S1488" s="198"/>
      <c r="T1488" s="1117"/>
      <c r="U1488" s="1112"/>
      <c r="V1488" s="210"/>
      <c r="W1488" s="1112"/>
      <c r="X1488" s="1117"/>
      <c r="Y1488" s="1112"/>
      <c r="Z1488" s="1117"/>
      <c r="AA1488" s="198"/>
      <c r="AB1488" s="201"/>
      <c r="AC1488" s="203"/>
      <c r="AD1488" s="1151"/>
      <c r="AE1488" s="1149"/>
      <c r="AF1488" s="1114"/>
    </row>
    <row r="1489" spans="1:32" ht="27.6">
      <c r="A1489" s="206"/>
      <c r="B1489" s="342"/>
      <c r="C1489" s="351"/>
      <c r="D1489" s="202"/>
      <c r="E1489" s="205"/>
      <c r="F1489" s="1227"/>
      <c r="G1489" s="202"/>
      <c r="H1489" s="269"/>
      <c r="I1489" s="1231"/>
      <c r="J1489" s="1215"/>
      <c r="K1489" s="1219"/>
      <c r="L1489" s="881"/>
      <c r="M1489" s="1074"/>
      <c r="N1489" s="307" t="s">
        <v>25</v>
      </c>
      <c r="O1489" s="1172" t="s">
        <v>26</v>
      </c>
      <c r="P1489" s="1117">
        <v>1</v>
      </c>
      <c r="Q1489" s="1112">
        <v>83.1</v>
      </c>
      <c r="R1489" s="202"/>
      <c r="S1489" s="198"/>
      <c r="T1489" s="1117"/>
      <c r="U1489" s="1112"/>
      <c r="V1489" s="210"/>
      <c r="W1489" s="1112"/>
      <c r="X1489" s="1117"/>
      <c r="Y1489" s="1112"/>
      <c r="Z1489" s="1117"/>
      <c r="AA1489" s="198"/>
      <c r="AB1489" s="201"/>
      <c r="AC1489" s="203"/>
      <c r="AD1489" s="1151"/>
      <c r="AE1489" s="1149"/>
      <c r="AF1489" s="1114"/>
    </row>
    <row r="1490" spans="1:32">
      <c r="A1490" s="206"/>
      <c r="B1490" s="342"/>
      <c r="C1490" s="351"/>
      <c r="D1490" s="202"/>
      <c r="E1490" s="205"/>
      <c r="F1490" s="1227"/>
      <c r="G1490" s="202"/>
      <c r="H1490" s="269"/>
      <c r="I1490" s="1231"/>
      <c r="J1490" s="1215"/>
      <c r="K1490" s="1219"/>
      <c r="L1490" s="881"/>
      <c r="M1490" s="1074"/>
      <c r="N1490" s="1112" t="s">
        <v>16</v>
      </c>
      <c r="O1490" s="277" t="s">
        <v>21</v>
      </c>
      <c r="P1490" s="1117">
        <v>1</v>
      </c>
      <c r="Q1490" s="1112">
        <v>10.199999999999999</v>
      </c>
      <c r="R1490" s="202"/>
      <c r="S1490" s="198"/>
      <c r="T1490" s="1117"/>
      <c r="U1490" s="1112"/>
      <c r="V1490" s="210"/>
      <c r="W1490" s="1112"/>
      <c r="X1490" s="1117"/>
      <c r="Y1490" s="1112"/>
      <c r="Z1490" s="1117"/>
      <c r="AA1490" s="198"/>
      <c r="AB1490" s="201"/>
      <c r="AC1490" s="203"/>
      <c r="AD1490" s="1151"/>
      <c r="AE1490" s="1149"/>
      <c r="AF1490" s="1114"/>
    </row>
    <row r="1491" spans="1:32">
      <c r="A1491" s="206"/>
      <c r="B1491" s="342"/>
      <c r="C1491" s="351"/>
      <c r="D1491" s="202"/>
      <c r="E1491" s="205"/>
      <c r="F1491" s="1227"/>
      <c r="G1491" s="202"/>
      <c r="H1491" s="269"/>
      <c r="I1491" s="1231"/>
      <c r="J1491" s="1215"/>
      <c r="K1491" s="1219"/>
      <c r="L1491" s="881"/>
      <c r="M1491" s="1074"/>
      <c r="N1491" s="1112" t="s">
        <v>18</v>
      </c>
      <c r="O1491" s="277" t="s">
        <v>1115</v>
      </c>
      <c r="P1491" s="1117">
        <v>1</v>
      </c>
      <c r="Q1491" s="1112"/>
      <c r="R1491" s="202"/>
      <c r="S1491" s="198"/>
      <c r="T1491" s="1117"/>
      <c r="U1491" s="1112"/>
      <c r="V1491" s="210"/>
      <c r="W1491" s="1112"/>
      <c r="X1491" s="1117"/>
      <c r="Y1491" s="1112"/>
      <c r="Z1491" s="1117"/>
      <c r="AA1491" s="198"/>
      <c r="AB1491" s="201"/>
      <c r="AC1491" s="203"/>
      <c r="AD1491" s="1151"/>
      <c r="AE1491" s="1149"/>
      <c r="AF1491" s="1114"/>
    </row>
    <row r="1492" spans="1:32">
      <c r="A1492" s="206"/>
      <c r="B1492" s="342"/>
      <c r="C1492" s="351"/>
      <c r="D1492" s="202"/>
      <c r="E1492" s="205"/>
      <c r="F1492" s="1227"/>
      <c r="G1492" s="202"/>
      <c r="H1492" s="269"/>
      <c r="I1492" s="1231"/>
      <c r="J1492" s="1215"/>
      <c r="K1492" s="1219"/>
      <c r="L1492" s="881"/>
      <c r="M1492" s="1074"/>
      <c r="N1492" s="1112" t="s">
        <v>12</v>
      </c>
      <c r="O1492" s="277" t="s">
        <v>17</v>
      </c>
      <c r="P1492" s="1117">
        <v>1</v>
      </c>
      <c r="Q1492" s="1112"/>
      <c r="R1492" s="202"/>
      <c r="S1492" s="198"/>
      <c r="T1492" s="1117"/>
      <c r="U1492" s="1112"/>
      <c r="V1492" s="210"/>
      <c r="W1492" s="1112"/>
      <c r="X1492" s="1117"/>
      <c r="Y1492" s="1112"/>
      <c r="Z1492" s="1117"/>
      <c r="AA1492" s="198"/>
      <c r="AB1492" s="201"/>
      <c r="AC1492" s="203"/>
      <c r="AD1492" s="1151"/>
      <c r="AE1492" s="1149"/>
      <c r="AF1492" s="1114"/>
    </row>
    <row r="1493" spans="1:32">
      <c r="A1493" s="206"/>
      <c r="B1493" s="342"/>
      <c r="C1493" s="351"/>
      <c r="D1493" s="202"/>
      <c r="E1493" s="205"/>
      <c r="F1493" s="1227"/>
      <c r="G1493" s="202"/>
      <c r="H1493" s="269"/>
      <c r="I1493" s="1231"/>
      <c r="J1493" s="1215"/>
      <c r="K1493" s="1219"/>
      <c r="L1493" s="881"/>
      <c r="M1493" s="1074"/>
      <c r="N1493" s="1112" t="s">
        <v>8</v>
      </c>
      <c r="O1493" s="277" t="s">
        <v>11</v>
      </c>
      <c r="P1493" s="1117">
        <v>2</v>
      </c>
      <c r="Q1493" s="1112"/>
      <c r="R1493" s="202"/>
      <c r="S1493" s="198"/>
      <c r="T1493" s="1117"/>
      <c r="U1493" s="1112"/>
      <c r="V1493" s="210"/>
      <c r="W1493" s="1112"/>
      <c r="X1493" s="1117"/>
      <c r="Y1493" s="1112"/>
      <c r="Z1493" s="1117"/>
      <c r="AA1493" s="198"/>
      <c r="AB1493" s="201"/>
      <c r="AC1493" s="203"/>
      <c r="AD1493" s="1151"/>
      <c r="AE1493" s="1149"/>
      <c r="AF1493" s="1114"/>
    </row>
    <row r="1494" spans="1:32">
      <c r="A1494" s="206"/>
      <c r="B1494" s="342"/>
      <c r="C1494" s="351"/>
      <c r="D1494" s="202"/>
      <c r="E1494" s="205"/>
      <c r="F1494" s="1227"/>
      <c r="G1494" s="202"/>
      <c r="H1494" s="269"/>
      <c r="I1494" s="1231"/>
      <c r="J1494" s="1215"/>
      <c r="K1494" s="1219"/>
      <c r="L1494" s="881"/>
      <c r="M1494" s="1074"/>
      <c r="N1494" s="1112" t="s">
        <v>57</v>
      </c>
      <c r="O1494" s="277" t="s">
        <v>7</v>
      </c>
      <c r="P1494" s="1117"/>
      <c r="Q1494" s="1112" t="s">
        <v>1907</v>
      </c>
      <c r="R1494" s="202"/>
      <c r="S1494" s="198"/>
      <c r="T1494" s="1117"/>
      <c r="U1494" s="1112"/>
      <c r="V1494" s="210"/>
      <c r="W1494" s="1112"/>
      <c r="X1494" s="1117"/>
      <c r="Y1494" s="1112"/>
      <c r="Z1494" s="1117"/>
      <c r="AA1494" s="198"/>
      <c r="AB1494" s="201"/>
      <c r="AC1494" s="203"/>
      <c r="AD1494" s="1151"/>
      <c r="AE1494" s="1149"/>
      <c r="AF1494" s="1114"/>
    </row>
    <row r="1495" spans="1:32">
      <c r="A1495" s="206"/>
      <c r="B1495" s="342"/>
      <c r="C1495" s="351"/>
      <c r="D1495" s="202"/>
      <c r="E1495" s="205"/>
      <c r="F1495" s="1227"/>
      <c r="G1495" s="202"/>
      <c r="H1495" s="269"/>
      <c r="I1495" s="1231"/>
      <c r="J1495" s="1215"/>
      <c r="K1495" s="1219"/>
      <c r="L1495" s="881"/>
      <c r="M1495" s="1074"/>
      <c r="N1495" s="1112"/>
      <c r="O1495" s="277"/>
      <c r="P1495" s="1117"/>
      <c r="Q1495" s="1112"/>
      <c r="R1495" s="202"/>
      <c r="S1495" s="198"/>
      <c r="T1495" s="1117"/>
      <c r="U1495" s="1112"/>
      <c r="V1495" s="210"/>
      <c r="W1495" s="1112"/>
      <c r="X1495" s="1117"/>
      <c r="Y1495" s="1112"/>
      <c r="Z1495" s="1117"/>
      <c r="AA1495" s="198"/>
      <c r="AB1495" s="201"/>
      <c r="AC1495" s="203"/>
      <c r="AD1495" s="1151"/>
      <c r="AE1495" s="1149"/>
      <c r="AF1495" s="1114"/>
    </row>
    <row r="1496" spans="1:32">
      <c r="A1496" s="206"/>
      <c r="B1496" s="342"/>
      <c r="C1496" s="351"/>
      <c r="D1496" s="202"/>
      <c r="E1496" s="205"/>
      <c r="F1496" s="1227"/>
      <c r="G1496" s="202"/>
      <c r="H1496" s="269"/>
      <c r="I1496" s="1231"/>
      <c r="J1496" s="1215"/>
      <c r="K1496" s="1219"/>
      <c r="L1496" s="881"/>
      <c r="M1496" s="1074"/>
      <c r="N1496" s="1112"/>
      <c r="O1496" s="277" t="s">
        <v>1906</v>
      </c>
      <c r="P1496" s="1117"/>
      <c r="Q1496" s="1112"/>
      <c r="R1496" s="202"/>
      <c r="S1496" s="198"/>
      <c r="T1496" s="1117"/>
      <c r="U1496" s="1112"/>
      <c r="V1496" s="210"/>
      <c r="W1496" s="1112"/>
      <c r="X1496" s="1117"/>
      <c r="Y1496" s="1112"/>
      <c r="Z1496" s="1117"/>
      <c r="AA1496" s="198"/>
      <c r="AB1496" s="201"/>
      <c r="AC1496" s="203"/>
      <c r="AD1496" s="1151"/>
      <c r="AE1496" s="1149"/>
      <c r="AF1496" s="1114"/>
    </row>
    <row r="1497" spans="1:32" ht="27.6">
      <c r="A1497" s="206"/>
      <c r="B1497" s="342"/>
      <c r="C1497" s="351"/>
      <c r="D1497" s="202"/>
      <c r="E1497" s="205"/>
      <c r="F1497" s="1227"/>
      <c r="G1497" s="202"/>
      <c r="H1497" s="269"/>
      <c r="I1497" s="1231"/>
      <c r="J1497" s="1215"/>
      <c r="K1497" s="1219"/>
      <c r="L1497" s="881"/>
      <c r="M1497" s="1074"/>
      <c r="N1497" s="307" t="s">
        <v>25</v>
      </c>
      <c r="O1497" s="1172" t="s">
        <v>279</v>
      </c>
      <c r="P1497" s="1117">
        <v>1</v>
      </c>
      <c r="Q1497" s="1133">
        <v>85.81</v>
      </c>
      <c r="R1497" s="202"/>
      <c r="S1497" s="198"/>
      <c r="T1497" s="1051"/>
      <c r="U1497" s="1055"/>
      <c r="V1497" s="210"/>
      <c r="W1497" s="1055"/>
      <c r="X1497" s="1051"/>
      <c r="Y1497" s="1055"/>
      <c r="Z1497" s="1051"/>
      <c r="AA1497" s="198"/>
      <c r="AB1497" s="201"/>
      <c r="AC1497" s="203"/>
      <c r="AD1497" s="1048"/>
      <c r="AE1497" s="1042"/>
      <c r="AF1497" s="1045"/>
    </row>
    <row r="1498" spans="1:32">
      <c r="A1498" s="206"/>
      <c r="B1498" s="342"/>
      <c r="C1498" s="351"/>
      <c r="D1498" s="202"/>
      <c r="E1498" s="205"/>
      <c r="F1498" s="1227"/>
      <c r="G1498" s="202"/>
      <c r="H1498" s="269"/>
      <c r="I1498" s="1231"/>
      <c r="J1498" s="1215"/>
      <c r="K1498" s="1219"/>
      <c r="L1498" s="881"/>
      <c r="M1498" s="1074"/>
      <c r="N1498" s="307" t="s">
        <v>16</v>
      </c>
      <c r="O1498" s="277" t="s">
        <v>21</v>
      </c>
      <c r="P1498" s="1117">
        <v>1</v>
      </c>
      <c r="Q1498" s="1133">
        <v>11.4</v>
      </c>
      <c r="R1498" s="202"/>
      <c r="S1498" s="198"/>
      <c r="T1498" s="1117"/>
      <c r="U1498" s="1112"/>
      <c r="V1498" s="210"/>
      <c r="W1498" s="1112"/>
      <c r="X1498" s="1117"/>
      <c r="Y1498" s="1112"/>
      <c r="Z1498" s="1117"/>
      <c r="AA1498" s="198"/>
      <c r="AB1498" s="201"/>
      <c r="AC1498" s="203"/>
      <c r="AD1498" s="1151"/>
      <c r="AE1498" s="1149"/>
      <c r="AF1498" s="1114"/>
    </row>
    <row r="1499" spans="1:32">
      <c r="A1499" s="206"/>
      <c r="B1499" s="342"/>
      <c r="C1499" s="351"/>
      <c r="D1499" s="202"/>
      <c r="E1499" s="205"/>
      <c r="F1499" s="1227"/>
      <c r="G1499" s="202"/>
      <c r="H1499" s="269"/>
      <c r="I1499" s="1231"/>
      <c r="J1499" s="1215"/>
      <c r="K1499" s="1219"/>
      <c r="L1499" s="881"/>
      <c r="M1499" s="1074"/>
      <c r="N1499" s="307" t="s">
        <v>18</v>
      </c>
      <c r="O1499" s="277" t="s">
        <v>11</v>
      </c>
      <c r="P1499" s="1117">
        <v>1</v>
      </c>
      <c r="Q1499" s="1074"/>
      <c r="R1499" s="202"/>
      <c r="S1499" s="198"/>
      <c r="T1499" s="1051"/>
      <c r="U1499" s="1055"/>
      <c r="V1499" s="210"/>
      <c r="W1499" s="1055"/>
      <c r="X1499" s="1051"/>
      <c r="Y1499" s="1055"/>
      <c r="Z1499" s="1051"/>
      <c r="AA1499" s="198"/>
      <c r="AB1499" s="201"/>
      <c r="AC1499" s="203"/>
      <c r="AD1499" s="1048"/>
      <c r="AE1499" s="1042"/>
      <c r="AF1499" s="1045"/>
    </row>
    <row r="1500" spans="1:32">
      <c r="A1500" s="246"/>
      <c r="B1500" s="341"/>
      <c r="C1500" s="350"/>
      <c r="D1500" s="191"/>
      <c r="E1500" s="195"/>
      <c r="F1500" s="1228"/>
      <c r="G1500" s="191"/>
      <c r="H1500" s="265"/>
      <c r="I1500" s="1238"/>
      <c r="J1500" s="1216"/>
      <c r="K1500" s="1219"/>
      <c r="L1500" s="881"/>
      <c r="M1500" s="1074"/>
      <c r="O1500" s="152"/>
      <c r="P1500" s="1075"/>
      <c r="Q1500" s="1075"/>
      <c r="R1500" s="191"/>
      <c r="S1500" s="187"/>
      <c r="T1500" s="1052"/>
      <c r="U1500" s="1056"/>
      <c r="V1500" s="242"/>
      <c r="W1500" s="1056"/>
      <c r="X1500" s="1052"/>
      <c r="Y1500" s="1056"/>
      <c r="Z1500" s="1052"/>
      <c r="AA1500" s="187"/>
      <c r="AB1500" s="190"/>
      <c r="AC1500" s="192"/>
      <c r="AD1500" s="1049"/>
      <c r="AE1500" s="1043"/>
      <c r="AF1500" s="1046"/>
    </row>
    <row r="1501" spans="1:32" ht="27.6">
      <c r="A1501" s="349">
        <v>122</v>
      </c>
      <c r="B1501" s="222" t="s">
        <v>25</v>
      </c>
      <c r="C1501" s="318" t="s">
        <v>1167</v>
      </c>
      <c r="D1501" s="315"/>
      <c r="E1501" s="287"/>
      <c r="F1501" s="1229" t="s">
        <v>1166</v>
      </c>
      <c r="G1501" s="348" t="s">
        <v>25</v>
      </c>
      <c r="H1501" s="347" t="s">
        <v>42</v>
      </c>
      <c r="I1501" s="1236">
        <v>468</v>
      </c>
      <c r="J1501" s="1215" t="s">
        <v>41</v>
      </c>
      <c r="K1501" s="1218" t="s">
        <v>1165</v>
      </c>
      <c r="L1501" s="1072"/>
      <c r="M1501" s="1073"/>
      <c r="N1501" s="1059" t="s">
        <v>25</v>
      </c>
      <c r="O1501" s="1188" t="s">
        <v>26</v>
      </c>
      <c r="P1501" s="1116">
        <v>1</v>
      </c>
      <c r="Q1501" s="1121">
        <v>70</v>
      </c>
      <c r="R1501" s="222" t="s">
        <v>25</v>
      </c>
      <c r="S1501" s="226" t="s">
        <v>24</v>
      </c>
      <c r="T1501" s="1058">
        <v>1</v>
      </c>
      <c r="U1501" s="1059">
        <v>1</v>
      </c>
      <c r="V1501" s="345" t="s">
        <v>59</v>
      </c>
      <c r="W1501" s="1059"/>
      <c r="X1501" s="1058"/>
      <c r="Y1501" s="1059">
        <v>2</v>
      </c>
      <c r="Z1501" s="1058">
        <f>SUM(W1501:Y1501)</f>
        <v>2</v>
      </c>
      <c r="AA1501" s="226"/>
      <c r="AB1501" s="316"/>
      <c r="AC1501" s="216"/>
      <c r="AD1501" s="1047"/>
      <c r="AE1501" s="1041"/>
      <c r="AF1501" s="1044"/>
    </row>
    <row r="1502" spans="1:32">
      <c r="A1502" s="206"/>
      <c r="B1502" s="202" t="s">
        <v>16</v>
      </c>
      <c r="C1502" s="215" t="s">
        <v>1164</v>
      </c>
      <c r="D1502" s="202"/>
      <c r="E1502" s="255"/>
      <c r="F1502" s="1235"/>
      <c r="G1502" s="202" t="s">
        <v>16</v>
      </c>
      <c r="H1502" s="212" t="s">
        <v>22</v>
      </c>
      <c r="I1502" s="1237"/>
      <c r="J1502" s="1215"/>
      <c r="K1502" s="1219"/>
      <c r="L1502" s="881"/>
      <c r="M1502" s="1074"/>
      <c r="N1502" s="1055" t="s">
        <v>16</v>
      </c>
      <c r="O1502" s="277" t="s">
        <v>402</v>
      </c>
      <c r="P1502" s="1117">
        <v>1</v>
      </c>
      <c r="Q1502" s="1112">
        <v>11</v>
      </c>
      <c r="R1502" s="202"/>
      <c r="S1502" s="198"/>
      <c r="T1502" s="1051"/>
      <c r="U1502" s="1055"/>
      <c r="V1502" s="210"/>
      <c r="W1502" s="1055"/>
      <c r="X1502" s="1051"/>
      <c r="Y1502" s="1055"/>
      <c r="Z1502" s="1051"/>
      <c r="AA1502" s="198"/>
      <c r="AB1502" s="201"/>
      <c r="AC1502" s="203"/>
      <c r="AD1502" s="1048"/>
      <c r="AE1502" s="1042"/>
      <c r="AF1502" s="1045"/>
    </row>
    <row r="1503" spans="1:32">
      <c r="A1503" s="206"/>
      <c r="B1503" s="202" t="s">
        <v>18</v>
      </c>
      <c r="C1503" s="212" t="s">
        <v>127</v>
      </c>
      <c r="D1503" s="202"/>
      <c r="E1503" s="255"/>
      <c r="F1503" s="1235"/>
      <c r="G1503" s="202" t="s">
        <v>18</v>
      </c>
      <c r="H1503" s="212" t="s">
        <v>19</v>
      </c>
      <c r="I1503" s="1237"/>
      <c r="J1503" s="1215"/>
      <c r="K1503" s="1219"/>
      <c r="L1503" s="881"/>
      <c r="M1503" s="1074"/>
      <c r="N1503" s="1055" t="s">
        <v>18</v>
      </c>
      <c r="O1503" s="277" t="s">
        <v>748</v>
      </c>
      <c r="P1503" s="1117">
        <v>1</v>
      </c>
      <c r="Q1503" s="1112"/>
      <c r="R1503" s="202" t="s">
        <v>16</v>
      </c>
      <c r="S1503" s="198" t="s">
        <v>15</v>
      </c>
      <c r="T1503" s="1051">
        <v>14</v>
      </c>
      <c r="U1503" s="1055">
        <v>1</v>
      </c>
      <c r="V1503" s="210" t="s">
        <v>85</v>
      </c>
      <c r="W1503" s="1055"/>
      <c r="X1503" s="1051"/>
      <c r="Y1503" s="1055">
        <v>10</v>
      </c>
      <c r="Z1503" s="1051">
        <f>SUM(W1503:Y1503)</f>
        <v>10</v>
      </c>
      <c r="AA1503" s="198"/>
      <c r="AB1503" s="201"/>
      <c r="AC1503" s="203"/>
      <c r="AD1503" s="1048"/>
      <c r="AE1503" s="1042"/>
      <c r="AF1503" s="1045"/>
    </row>
    <row r="1504" spans="1:32" ht="41.4">
      <c r="A1504" s="206"/>
      <c r="B1504" s="206" t="s">
        <v>12</v>
      </c>
      <c r="C1504" s="205" t="s">
        <v>1163</v>
      </c>
      <c r="D1504" s="202"/>
      <c r="E1504" s="255"/>
      <c r="F1504" s="1235"/>
      <c r="G1504" s="202"/>
      <c r="H1504" s="212"/>
      <c r="I1504" s="1237"/>
      <c r="J1504" s="1215"/>
      <c r="K1504" s="1219"/>
      <c r="L1504" s="881"/>
      <c r="M1504" s="1074"/>
      <c r="N1504" s="1055" t="s">
        <v>12</v>
      </c>
      <c r="O1504" s="277" t="s">
        <v>11</v>
      </c>
      <c r="P1504" s="1117">
        <v>1</v>
      </c>
      <c r="Q1504" s="1112"/>
      <c r="R1504" s="202"/>
      <c r="S1504" s="198"/>
      <c r="T1504" s="1051"/>
      <c r="U1504" s="1055">
        <v>2</v>
      </c>
      <c r="V1504" s="210" t="s">
        <v>86</v>
      </c>
      <c r="W1504" s="1055">
        <v>31</v>
      </c>
      <c r="X1504" s="1051"/>
      <c r="Y1504" s="1055"/>
      <c r="Z1504" s="1051">
        <f>SUM(W1504:Y1504)</f>
        <v>31</v>
      </c>
      <c r="AA1504" s="198"/>
      <c r="AB1504" s="201"/>
      <c r="AC1504" s="203"/>
      <c r="AD1504" s="1048"/>
      <c r="AE1504" s="1042"/>
      <c r="AF1504" s="1045"/>
    </row>
    <row r="1505" spans="1:32">
      <c r="A1505" s="206"/>
      <c r="B1505" s="202" t="s">
        <v>8</v>
      </c>
      <c r="C1505" s="255" t="s">
        <v>1162</v>
      </c>
      <c r="D1505" s="202"/>
      <c r="E1505" s="255"/>
      <c r="F1505" s="1235"/>
      <c r="G1505" s="202"/>
      <c r="H1505" s="212"/>
      <c r="I1505" s="1237"/>
      <c r="J1505" s="1215"/>
      <c r="K1505" s="1219"/>
      <c r="L1505" s="881"/>
      <c r="M1505" s="1074"/>
      <c r="N1505" s="1055" t="s">
        <v>8</v>
      </c>
      <c r="O1505" s="277" t="s">
        <v>457</v>
      </c>
      <c r="P1505" s="1117"/>
      <c r="Q1505" s="1112" t="s">
        <v>1159</v>
      </c>
      <c r="R1505" s="202"/>
      <c r="S1505" s="198"/>
      <c r="T1505" s="1051"/>
      <c r="U1505" s="1055">
        <v>3</v>
      </c>
      <c r="V1505" s="210" t="s">
        <v>913</v>
      </c>
      <c r="W1505" s="1055"/>
      <c r="X1505" s="1051"/>
      <c r="Y1505" s="1055"/>
      <c r="Z1505" s="1051" t="s">
        <v>1161</v>
      </c>
      <c r="AA1505" s="198"/>
      <c r="AB1505" s="201"/>
      <c r="AC1505" s="203"/>
      <c r="AD1505" s="1048"/>
      <c r="AE1505" s="1042"/>
      <c r="AF1505" s="1045"/>
    </row>
    <row r="1506" spans="1:32" ht="27.6">
      <c r="A1506" s="206"/>
      <c r="B1506" s="202"/>
      <c r="C1506" s="255"/>
      <c r="D1506" s="202"/>
      <c r="E1506" s="255"/>
      <c r="F1506" s="1235"/>
      <c r="G1506" s="202"/>
      <c r="H1506" s="212"/>
      <c r="I1506" s="1237"/>
      <c r="J1506" s="1215"/>
      <c r="K1506" s="1219"/>
      <c r="L1506" s="881"/>
      <c r="M1506" s="1074"/>
      <c r="N1506" s="1055" t="s">
        <v>57</v>
      </c>
      <c r="O1506" s="1172" t="s">
        <v>1158</v>
      </c>
      <c r="P1506" s="1117"/>
      <c r="Q1506" s="1112">
        <v>6.3</v>
      </c>
      <c r="R1506" s="202"/>
      <c r="S1506" s="198"/>
      <c r="T1506" s="1051"/>
      <c r="U1506" s="1055">
        <v>4</v>
      </c>
      <c r="V1506" s="210" t="s">
        <v>50</v>
      </c>
      <c r="W1506" s="1055"/>
      <c r="X1506" s="1051"/>
      <c r="Y1506" s="1055">
        <v>5</v>
      </c>
      <c r="Z1506" s="1051">
        <f t="shared" ref="Z1506:Z1513" si="50">SUM(W1506:Y1506)</f>
        <v>5</v>
      </c>
      <c r="AA1506" s="198"/>
      <c r="AB1506" s="201"/>
      <c r="AC1506" s="203"/>
      <c r="AD1506" s="1048"/>
      <c r="AE1506" s="1042"/>
      <c r="AF1506" s="1045"/>
    </row>
    <row r="1507" spans="1:32" ht="27.6">
      <c r="A1507" s="206"/>
      <c r="B1507" s="202"/>
      <c r="C1507" s="255"/>
      <c r="D1507" s="202"/>
      <c r="E1507" s="255"/>
      <c r="F1507" s="1235"/>
      <c r="G1507" s="202"/>
      <c r="H1507" s="212"/>
      <c r="I1507" s="1237"/>
      <c r="J1507" s="1215"/>
      <c r="K1507" s="1219"/>
      <c r="L1507" s="881"/>
      <c r="M1507" s="1074"/>
      <c r="N1507" s="1055" t="s">
        <v>55</v>
      </c>
      <c r="O1507" s="1172" t="s">
        <v>1156</v>
      </c>
      <c r="P1507" s="1117"/>
      <c r="Q1507" s="355" t="s">
        <v>1155</v>
      </c>
      <c r="R1507" s="202"/>
      <c r="S1507" s="198"/>
      <c r="T1507" s="1051"/>
      <c r="U1507" s="1055">
        <v>5</v>
      </c>
      <c r="V1507" s="210" t="s">
        <v>1160</v>
      </c>
      <c r="W1507" s="1055"/>
      <c r="X1507" s="1051">
        <v>30</v>
      </c>
      <c r="Y1507" s="1055"/>
      <c r="Z1507" s="1051">
        <f t="shared" si="50"/>
        <v>30</v>
      </c>
      <c r="AA1507" s="198"/>
      <c r="AB1507" s="201"/>
      <c r="AC1507" s="203"/>
      <c r="AD1507" s="1048"/>
      <c r="AE1507" s="1042"/>
      <c r="AF1507" s="1045"/>
    </row>
    <row r="1508" spans="1:32">
      <c r="A1508" s="206"/>
      <c r="B1508" s="202"/>
      <c r="C1508" s="255"/>
      <c r="D1508" s="202"/>
      <c r="E1508" s="255"/>
      <c r="F1508" s="1235"/>
      <c r="G1508" s="202"/>
      <c r="H1508" s="212"/>
      <c r="I1508" s="1237"/>
      <c r="J1508" s="1215"/>
      <c r="K1508" s="1219"/>
      <c r="L1508" s="881"/>
      <c r="M1508" s="1074"/>
      <c r="N1508" s="1055"/>
      <c r="O1508" s="1164"/>
      <c r="P1508" s="1185"/>
      <c r="R1508" s="202"/>
      <c r="S1508" s="198"/>
      <c r="T1508" s="1051"/>
      <c r="U1508" s="1055">
        <v>6</v>
      </c>
      <c r="V1508" s="210" t="s">
        <v>10</v>
      </c>
      <c r="W1508" s="1055"/>
      <c r="X1508" s="1051">
        <v>10</v>
      </c>
      <c r="Y1508" s="1055"/>
      <c r="Z1508" s="1051">
        <f t="shared" si="50"/>
        <v>10</v>
      </c>
      <c r="AA1508" s="198"/>
      <c r="AB1508" s="201"/>
      <c r="AC1508" s="203"/>
      <c r="AD1508" s="1048"/>
      <c r="AE1508" s="1042"/>
      <c r="AF1508" s="1045"/>
    </row>
    <row r="1509" spans="1:32">
      <c r="A1509" s="206"/>
      <c r="B1509" s="202"/>
      <c r="C1509" s="255"/>
      <c r="D1509" s="202"/>
      <c r="E1509" s="255"/>
      <c r="F1509" s="1235"/>
      <c r="G1509" s="202"/>
      <c r="H1509" s="212"/>
      <c r="I1509" s="1237"/>
      <c r="J1509" s="1215"/>
      <c r="K1509" s="1219"/>
      <c r="L1509" s="881"/>
      <c r="M1509" s="1074"/>
      <c r="N1509" s="1055"/>
      <c r="O1509" s="277"/>
      <c r="P1509" s="1117"/>
      <c r="Q1509" s="1112"/>
      <c r="R1509" s="202"/>
      <c r="S1509" s="198"/>
      <c r="T1509" s="1051"/>
      <c r="U1509" s="1055">
        <v>7</v>
      </c>
      <c r="V1509" s="210" t="s">
        <v>140</v>
      </c>
      <c r="W1509" s="1055"/>
      <c r="X1509" s="1051"/>
      <c r="Y1509" s="1055">
        <v>1</v>
      </c>
      <c r="Z1509" s="1051">
        <f t="shared" si="50"/>
        <v>1</v>
      </c>
      <c r="AA1509" s="198"/>
      <c r="AB1509" s="201"/>
      <c r="AC1509" s="203"/>
      <c r="AD1509" s="1048"/>
      <c r="AE1509" s="1042"/>
      <c r="AF1509" s="1045"/>
    </row>
    <row r="1510" spans="1:32">
      <c r="A1510" s="206"/>
      <c r="B1510" s="202"/>
      <c r="C1510" s="255"/>
      <c r="D1510" s="202"/>
      <c r="E1510" s="255"/>
      <c r="F1510" s="1235"/>
      <c r="G1510" s="202"/>
      <c r="H1510" s="212"/>
      <c r="I1510" s="1237"/>
      <c r="J1510" s="1215"/>
      <c r="K1510" s="1219"/>
      <c r="L1510" s="881"/>
      <c r="M1510" s="1074"/>
      <c r="N1510" s="1055"/>
      <c r="O1510" s="277"/>
      <c r="P1510" s="1117"/>
      <c r="Q1510" s="1112"/>
      <c r="R1510" s="202"/>
      <c r="S1510" s="198"/>
      <c r="T1510" s="1051"/>
      <c r="U1510" s="1055">
        <v>8</v>
      </c>
      <c r="V1510" s="210" t="s">
        <v>1157</v>
      </c>
      <c r="W1510" s="1055">
        <v>3</v>
      </c>
      <c r="X1510" s="1051"/>
      <c r="Y1510" s="1055"/>
      <c r="Z1510" s="1051">
        <f t="shared" si="50"/>
        <v>3</v>
      </c>
      <c r="AA1510" s="198"/>
      <c r="AB1510" s="201"/>
      <c r="AC1510" s="203"/>
      <c r="AD1510" s="1048"/>
      <c r="AE1510" s="1042"/>
      <c r="AF1510" s="1045"/>
    </row>
    <row r="1511" spans="1:32">
      <c r="A1511" s="206"/>
      <c r="B1511" s="202"/>
      <c r="C1511" s="212"/>
      <c r="D1511" s="202"/>
      <c r="E1511" s="255"/>
      <c r="F1511" s="1235"/>
      <c r="G1511" s="202"/>
      <c r="H1511" s="212"/>
      <c r="I1511" s="1237"/>
      <c r="J1511" s="1215"/>
      <c r="K1511" s="1219"/>
      <c r="L1511" s="881"/>
      <c r="M1511" s="1074"/>
      <c r="N1511" s="1055"/>
      <c r="O1511" s="277"/>
      <c r="P1511" s="1117"/>
      <c r="Q1511" s="355"/>
      <c r="R1511" s="202"/>
      <c r="S1511" s="198"/>
      <c r="T1511" s="1051"/>
      <c r="U1511" s="1055">
        <v>9</v>
      </c>
      <c r="V1511" s="210" t="s">
        <v>222</v>
      </c>
      <c r="W1511" s="1055">
        <v>2</v>
      </c>
      <c r="X1511" s="1051"/>
      <c r="Y1511" s="1055"/>
      <c r="Z1511" s="1051">
        <f t="shared" si="50"/>
        <v>2</v>
      </c>
      <c r="AA1511" s="198"/>
      <c r="AB1511" s="201"/>
      <c r="AC1511" s="203"/>
      <c r="AD1511" s="1048"/>
      <c r="AE1511" s="1042"/>
      <c r="AF1511" s="1045"/>
    </row>
    <row r="1512" spans="1:32">
      <c r="A1512" s="206"/>
      <c r="B1512" s="202"/>
      <c r="C1512" s="212"/>
      <c r="D1512" s="202"/>
      <c r="E1512" s="255"/>
      <c r="F1512" s="1235"/>
      <c r="G1512" s="202"/>
      <c r="H1512" s="212"/>
      <c r="I1512" s="1237"/>
      <c r="J1512" s="1215"/>
      <c r="K1512" s="1219"/>
      <c r="L1512" s="881"/>
      <c r="M1512" s="1074"/>
      <c r="N1512" s="976"/>
      <c r="O1512" s="1171"/>
      <c r="P1512" s="968"/>
      <c r="Q1512" s="1158"/>
      <c r="R1512" s="202"/>
      <c r="S1512" s="198"/>
      <c r="T1512" s="1051"/>
      <c r="U1512" s="1055">
        <v>10</v>
      </c>
      <c r="V1512" s="210" t="s">
        <v>1154</v>
      </c>
      <c r="W1512" s="1055"/>
      <c r="X1512" s="1051"/>
      <c r="Y1512" s="1055">
        <v>210</v>
      </c>
      <c r="Z1512" s="1051">
        <f t="shared" si="50"/>
        <v>210</v>
      </c>
      <c r="AA1512" s="198"/>
      <c r="AB1512" s="201"/>
      <c r="AC1512" s="203"/>
      <c r="AD1512" s="1048"/>
      <c r="AE1512" s="1042"/>
      <c r="AF1512" s="1045"/>
    </row>
    <row r="1513" spans="1:32">
      <c r="A1513" s="206"/>
      <c r="B1513" s="202"/>
      <c r="C1513" s="212"/>
      <c r="D1513" s="202"/>
      <c r="E1513" s="255"/>
      <c r="F1513" s="1235"/>
      <c r="G1513" s="202"/>
      <c r="H1513" s="212"/>
      <c r="I1513" s="1237"/>
      <c r="J1513" s="1215"/>
      <c r="K1513" s="1219"/>
      <c r="L1513" s="881"/>
      <c r="M1513" s="1074"/>
      <c r="N1513" s="976"/>
      <c r="O1513" s="1171"/>
      <c r="P1513" s="968"/>
      <c r="Q1513" s="1158"/>
      <c r="R1513" s="202"/>
      <c r="S1513" s="198"/>
      <c r="T1513" s="1051"/>
      <c r="U1513" s="1055">
        <v>11</v>
      </c>
      <c r="V1513" s="210" t="s">
        <v>14</v>
      </c>
      <c r="W1513" s="1055"/>
      <c r="X1513" s="1051"/>
      <c r="Y1513" s="1055">
        <v>3</v>
      </c>
      <c r="Z1513" s="1051">
        <f t="shared" si="50"/>
        <v>3</v>
      </c>
      <c r="AA1513" s="198"/>
      <c r="AB1513" s="201"/>
      <c r="AC1513" s="203"/>
      <c r="AD1513" s="1048"/>
      <c r="AE1513" s="1042"/>
      <c r="AF1513" s="1045"/>
    </row>
    <row r="1514" spans="1:32">
      <c r="A1514" s="206"/>
      <c r="B1514" s="202"/>
      <c r="C1514" s="212"/>
      <c r="D1514" s="202"/>
      <c r="E1514" s="255"/>
      <c r="F1514" s="1235"/>
      <c r="G1514" s="202"/>
      <c r="H1514" s="212"/>
      <c r="I1514" s="1237"/>
      <c r="J1514" s="1215"/>
      <c r="K1514" s="1219"/>
      <c r="L1514" s="881"/>
      <c r="M1514" s="1074"/>
      <c r="N1514" s="976"/>
      <c r="O1514" s="1171"/>
      <c r="P1514" s="968"/>
      <c r="Q1514" s="1158"/>
      <c r="R1514" s="202"/>
      <c r="S1514" s="198"/>
      <c r="T1514" s="1051"/>
      <c r="U1514" s="1055">
        <v>12</v>
      </c>
      <c r="V1514" s="210" t="s">
        <v>1153</v>
      </c>
      <c r="W1514" s="1055"/>
      <c r="X1514" s="1051"/>
      <c r="Y1514" s="1055"/>
      <c r="Z1514" s="1051" t="s">
        <v>220</v>
      </c>
      <c r="AA1514" s="198"/>
      <c r="AB1514" s="201"/>
      <c r="AC1514" s="203"/>
      <c r="AD1514" s="1048"/>
      <c r="AE1514" s="1042"/>
      <c r="AF1514" s="1045"/>
    </row>
    <row r="1515" spans="1:32">
      <c r="A1515" s="206"/>
      <c r="B1515" s="342"/>
      <c r="C1515" s="323"/>
      <c r="D1515" s="202"/>
      <c r="E1515" s="255"/>
      <c r="F1515" s="1235"/>
      <c r="G1515" s="202"/>
      <c r="H1515" s="269"/>
      <c r="I1515" s="1237"/>
      <c r="J1515" s="1215"/>
      <c r="K1515" s="1219"/>
      <c r="L1515" s="881"/>
      <c r="M1515" s="1074"/>
      <c r="N1515" s="976"/>
      <c r="O1515" s="1171"/>
      <c r="P1515" s="968"/>
      <c r="Q1515" s="1158"/>
      <c r="R1515" s="202"/>
      <c r="S1515" s="198"/>
      <c r="T1515" s="1051"/>
      <c r="U1515" s="1055">
        <v>13</v>
      </c>
      <c r="V1515" s="210" t="s">
        <v>846</v>
      </c>
      <c r="W1515" s="1055"/>
      <c r="X1515" s="1051">
        <v>50</v>
      </c>
      <c r="Y1515" s="1055"/>
      <c r="Z1515" s="1051">
        <f>SUM(W1515:Y1515)</f>
        <v>50</v>
      </c>
      <c r="AA1515" s="198"/>
      <c r="AB1515" s="201"/>
      <c r="AC1515" s="203"/>
      <c r="AD1515" s="1048"/>
      <c r="AE1515" s="1042"/>
      <c r="AF1515" s="1045"/>
    </row>
    <row r="1516" spans="1:32">
      <c r="A1516" s="206"/>
      <c r="B1516" s="342"/>
      <c r="C1516" s="323"/>
      <c r="D1516" s="202"/>
      <c r="E1516" s="255"/>
      <c r="F1516" s="1235"/>
      <c r="G1516" s="202"/>
      <c r="H1516" s="269"/>
      <c r="I1516" s="1237"/>
      <c r="J1516" s="1215"/>
      <c r="K1516" s="1219"/>
      <c r="L1516" s="881"/>
      <c r="M1516" s="1074"/>
      <c r="N1516" s="976"/>
      <c r="O1516" s="1171"/>
      <c r="P1516" s="968"/>
      <c r="Q1516" s="1158"/>
      <c r="R1516" s="202"/>
      <c r="S1516" s="198"/>
      <c r="T1516" s="1051"/>
      <c r="U1516" s="1055">
        <v>14</v>
      </c>
      <c r="V1516" s="210" t="s">
        <v>4</v>
      </c>
      <c r="W1516" s="1055"/>
      <c r="X1516" s="1051"/>
      <c r="Y1516" s="1055"/>
      <c r="Z1516" s="1051" t="s">
        <v>220</v>
      </c>
      <c r="AA1516" s="198"/>
      <c r="AB1516" s="201"/>
      <c r="AC1516" s="203"/>
      <c r="AD1516" s="1048"/>
      <c r="AE1516" s="1042"/>
      <c r="AF1516" s="1045"/>
    </row>
    <row r="1517" spans="1:32">
      <c r="A1517" s="206"/>
      <c r="B1517" s="341"/>
      <c r="C1517" s="323"/>
      <c r="D1517" s="202"/>
      <c r="E1517" s="255"/>
      <c r="F1517" s="1235"/>
      <c r="G1517" s="202"/>
      <c r="H1517" s="269"/>
      <c r="I1517" s="1237"/>
      <c r="J1517" s="1216"/>
      <c r="K1517" s="1220"/>
      <c r="L1517" s="153"/>
      <c r="M1517" s="1075"/>
      <c r="N1517" s="1071"/>
      <c r="O1517" s="1170"/>
      <c r="P1517" s="1187"/>
      <c r="Q1517" s="1157"/>
      <c r="R1517" s="191"/>
      <c r="S1517" s="187"/>
      <c r="T1517" s="1052"/>
      <c r="U1517" s="1056"/>
      <c r="V1517" s="242"/>
      <c r="W1517" s="1056"/>
      <c r="X1517" s="1052"/>
      <c r="Y1517" s="1056"/>
      <c r="Z1517" s="1052"/>
      <c r="AA1517" s="187"/>
      <c r="AB1517" s="190"/>
      <c r="AC1517" s="192"/>
      <c r="AD1517" s="1049"/>
      <c r="AE1517" s="1043"/>
      <c r="AF1517" s="1046"/>
    </row>
    <row r="1518" spans="1:32" ht="27.6">
      <c r="A1518" s="349">
        <v>123</v>
      </c>
      <c r="B1518" s="222" t="s">
        <v>25</v>
      </c>
      <c r="C1518" s="318" t="s">
        <v>1152</v>
      </c>
      <c r="D1518" s="222"/>
      <c r="E1518" s="318"/>
      <c r="F1518" s="1211" t="s">
        <v>1151</v>
      </c>
      <c r="G1518" s="348" t="s">
        <v>25</v>
      </c>
      <c r="H1518" s="347" t="s">
        <v>42</v>
      </c>
      <c r="I1518" s="1232">
        <v>140</v>
      </c>
      <c r="J1518" s="1217" t="s">
        <v>41</v>
      </c>
      <c r="K1518" s="1218" t="s">
        <v>1150</v>
      </c>
      <c r="L1518" s="881"/>
      <c r="M1518" s="1074"/>
      <c r="N1518" s="1059" t="s">
        <v>25</v>
      </c>
      <c r="O1518" s="1188" t="s">
        <v>65</v>
      </c>
      <c r="P1518" s="1116">
        <v>1</v>
      </c>
      <c r="Q1518" s="1121">
        <v>45</v>
      </c>
      <c r="R1518" s="222" t="s">
        <v>25</v>
      </c>
      <c r="S1518" s="226" t="s">
        <v>24</v>
      </c>
      <c r="T1518" s="1058">
        <v>1</v>
      </c>
      <c r="U1518" s="1059">
        <v>1</v>
      </c>
      <c r="V1518" s="345" t="s">
        <v>59</v>
      </c>
      <c r="W1518" s="1059"/>
      <c r="X1518" s="1058"/>
      <c r="Y1518" s="1059">
        <v>2</v>
      </c>
      <c r="Z1518" s="1058">
        <f>SUM(W1518:Y1518)</f>
        <v>2</v>
      </c>
      <c r="AA1518" s="226"/>
      <c r="AB1518" s="316"/>
      <c r="AC1518" s="216"/>
      <c r="AD1518" s="1047"/>
      <c r="AE1518" s="1041"/>
      <c r="AF1518" s="1044"/>
    </row>
    <row r="1519" spans="1:32">
      <c r="A1519" s="206"/>
      <c r="B1519" s="202" t="s">
        <v>16</v>
      </c>
      <c r="C1519" s="215" t="s">
        <v>1149</v>
      </c>
      <c r="D1519" s="202"/>
      <c r="E1519" s="215"/>
      <c r="F1519" s="1212"/>
      <c r="G1519" s="202" t="s">
        <v>16</v>
      </c>
      <c r="H1519" s="212" t="s">
        <v>22</v>
      </c>
      <c r="I1519" s="1225"/>
      <c r="J1519" s="1217"/>
      <c r="K1519" s="1219"/>
      <c r="L1519" s="881"/>
      <c r="M1519" s="1074"/>
      <c r="N1519" s="1055" t="s">
        <v>16</v>
      </c>
      <c r="O1519" s="277" t="s">
        <v>21</v>
      </c>
      <c r="P1519" s="1117">
        <v>1</v>
      </c>
      <c r="Q1519" s="1112">
        <v>9</v>
      </c>
      <c r="R1519" s="202"/>
      <c r="S1519" s="198"/>
      <c r="T1519" s="1051"/>
      <c r="U1519" s="1055"/>
      <c r="V1519" s="210"/>
      <c r="W1519" s="1055"/>
      <c r="X1519" s="1051"/>
      <c r="Y1519" s="1055"/>
      <c r="Z1519" s="1051"/>
      <c r="AA1519" s="198"/>
      <c r="AB1519" s="201"/>
      <c r="AC1519" s="203"/>
      <c r="AD1519" s="1048"/>
      <c r="AE1519" s="1042"/>
      <c r="AF1519" s="1045"/>
    </row>
    <row r="1520" spans="1:32">
      <c r="A1520" s="206"/>
      <c r="B1520" s="202" t="s">
        <v>18</v>
      </c>
      <c r="C1520" s="212" t="s">
        <v>127</v>
      </c>
      <c r="D1520" s="202"/>
      <c r="E1520" s="212"/>
      <c r="F1520" s="1212"/>
      <c r="G1520" s="202" t="s">
        <v>18</v>
      </c>
      <c r="H1520" s="212" t="s">
        <v>19</v>
      </c>
      <c r="I1520" s="1225"/>
      <c r="J1520" s="1217"/>
      <c r="K1520" s="1219"/>
      <c r="L1520" s="881"/>
      <c r="M1520" s="1074"/>
      <c r="N1520" s="1055" t="s">
        <v>18</v>
      </c>
      <c r="O1520" s="277" t="s">
        <v>11</v>
      </c>
      <c r="P1520" s="1117">
        <v>1</v>
      </c>
      <c r="Q1520" s="1112"/>
      <c r="R1520" s="202" t="s">
        <v>16</v>
      </c>
      <c r="S1520" s="198" t="s">
        <v>15</v>
      </c>
      <c r="T1520" s="1051">
        <v>4</v>
      </c>
      <c r="U1520" s="1055">
        <v>1</v>
      </c>
      <c r="V1520" s="210" t="s">
        <v>14</v>
      </c>
      <c r="W1520" s="1055"/>
      <c r="X1520" s="1051"/>
      <c r="Y1520" s="1055">
        <v>1</v>
      </c>
      <c r="Z1520" s="1051">
        <f>SUM(W1520:Y1520)</f>
        <v>1</v>
      </c>
      <c r="AA1520" s="198"/>
      <c r="AB1520" s="201"/>
      <c r="AC1520" s="203"/>
      <c r="AD1520" s="1048"/>
      <c r="AE1520" s="1042"/>
      <c r="AF1520" s="1045"/>
    </row>
    <row r="1521" spans="1:32" ht="41.4">
      <c r="A1521" s="206"/>
      <c r="B1521" s="206" t="s">
        <v>12</v>
      </c>
      <c r="C1521" s="205" t="s">
        <v>1148</v>
      </c>
      <c r="D1521" s="202"/>
      <c r="E1521" s="212"/>
      <c r="F1521" s="1212"/>
      <c r="G1521" s="202"/>
      <c r="H1521" s="212"/>
      <c r="I1521" s="1225"/>
      <c r="J1521" s="1217"/>
      <c r="K1521" s="1219"/>
      <c r="L1521" s="881"/>
      <c r="M1521" s="1074"/>
      <c r="N1521" s="1055" t="s">
        <v>12</v>
      </c>
      <c r="O1521" s="277" t="s">
        <v>468</v>
      </c>
      <c r="P1521" s="1117">
        <v>1</v>
      </c>
      <c r="Q1521" s="1112">
        <v>8.94</v>
      </c>
      <c r="R1521" s="202"/>
      <c r="S1521" s="198"/>
      <c r="T1521" s="1051"/>
      <c r="U1521" s="1055">
        <v>2</v>
      </c>
      <c r="V1521" s="210" t="s">
        <v>4</v>
      </c>
      <c r="W1521" s="1055">
        <v>5</v>
      </c>
      <c r="X1521" s="1051"/>
      <c r="Y1521" s="1055"/>
      <c r="Z1521" s="1051">
        <f>SUM(W1521:Y1521)</f>
        <v>5</v>
      </c>
      <c r="AA1521" s="198"/>
      <c r="AB1521" s="201"/>
      <c r="AC1521" s="203"/>
      <c r="AD1521" s="1048"/>
      <c r="AE1521" s="1042"/>
      <c r="AF1521" s="1045"/>
    </row>
    <row r="1522" spans="1:32">
      <c r="A1522" s="206"/>
      <c r="B1522" s="202" t="s">
        <v>8</v>
      </c>
      <c r="C1522" s="255" t="s">
        <v>1147</v>
      </c>
      <c r="D1522" s="202"/>
      <c r="E1522" s="212"/>
      <c r="F1522" s="1212"/>
      <c r="G1522" s="202"/>
      <c r="H1522" s="212"/>
      <c r="I1522" s="1225"/>
      <c r="J1522" s="1217"/>
      <c r="K1522" s="1219"/>
      <c r="L1522" s="881"/>
      <c r="M1522" s="1074"/>
      <c r="N1522" s="1055" t="s">
        <v>8</v>
      </c>
      <c r="O1522" s="277" t="s">
        <v>189</v>
      </c>
      <c r="P1522" s="1117">
        <v>1</v>
      </c>
      <c r="Q1522" s="1112">
        <v>18.48</v>
      </c>
      <c r="R1522" s="202"/>
      <c r="S1522" s="198"/>
      <c r="T1522" s="1051"/>
      <c r="U1522" s="1055">
        <v>3</v>
      </c>
      <c r="V1522" s="210" t="s">
        <v>1146</v>
      </c>
      <c r="W1522" s="1055">
        <v>2</v>
      </c>
      <c r="X1522" s="1051"/>
      <c r="Y1522" s="1055"/>
      <c r="Z1522" s="1051">
        <f>SUM(W1522:Y1522)</f>
        <v>2</v>
      </c>
      <c r="AA1522" s="198"/>
      <c r="AB1522" s="201"/>
      <c r="AC1522" s="203"/>
      <c r="AD1522" s="1048"/>
      <c r="AE1522" s="1042"/>
      <c r="AF1522" s="1045"/>
    </row>
    <row r="1523" spans="1:32">
      <c r="A1523" s="206"/>
      <c r="B1523" s="202"/>
      <c r="C1523" s="255"/>
      <c r="D1523" s="202"/>
      <c r="E1523" s="212"/>
      <c r="F1523" s="1212"/>
      <c r="G1523" s="202"/>
      <c r="H1523" s="212"/>
      <c r="I1523" s="1225"/>
      <c r="J1523" s="1217"/>
      <c r="K1523" s="1219"/>
      <c r="L1523" s="881"/>
      <c r="M1523" s="1074"/>
      <c r="N1523" s="1055"/>
      <c r="O1523" s="277"/>
      <c r="P1523" s="1117"/>
      <c r="Q1523" s="1112"/>
      <c r="R1523" s="202"/>
      <c r="S1523" s="198"/>
      <c r="T1523" s="1051"/>
      <c r="U1523" s="1055">
        <v>4</v>
      </c>
      <c r="V1523" s="210" t="s">
        <v>273</v>
      </c>
      <c r="W1523" s="1055"/>
      <c r="X1523" s="1051"/>
      <c r="Y1523" s="1055">
        <v>1</v>
      </c>
      <c r="Z1523" s="1051">
        <f>SUM(W1523:Y1523)</f>
        <v>1</v>
      </c>
      <c r="AA1523" s="198"/>
      <c r="AB1523" s="201"/>
      <c r="AC1523" s="203"/>
      <c r="AD1523" s="1048"/>
      <c r="AE1523" s="1042"/>
      <c r="AF1523" s="1045"/>
    </row>
    <row r="1524" spans="1:32">
      <c r="A1524" s="246"/>
      <c r="B1524" s="341"/>
      <c r="C1524" s="350"/>
      <c r="D1524" s="191"/>
      <c r="E1524" s="195"/>
      <c r="F1524" s="1213"/>
      <c r="G1524" s="191"/>
      <c r="H1524" s="265"/>
      <c r="I1524" s="1233"/>
      <c r="J1524" s="1217"/>
      <c r="K1524" s="1220"/>
      <c r="L1524" s="881"/>
      <c r="M1524" s="1074"/>
      <c r="N1524" s="323"/>
      <c r="O1524" s="1170"/>
      <c r="P1524" s="1187"/>
      <c r="Q1524" s="964"/>
      <c r="R1524" s="202"/>
      <c r="S1524" s="198"/>
      <c r="T1524" s="1051"/>
      <c r="U1524" s="1055"/>
      <c r="V1524" s="210"/>
      <c r="W1524" s="1055"/>
      <c r="X1524" s="1051"/>
      <c r="Y1524" s="1056"/>
      <c r="Z1524" s="1052"/>
      <c r="AA1524" s="187"/>
      <c r="AB1524" s="190"/>
      <c r="AC1524" s="192"/>
      <c r="AD1524" s="1049"/>
      <c r="AE1524" s="1043"/>
      <c r="AF1524" s="1046"/>
    </row>
    <row r="1525" spans="1:32" ht="27.6">
      <c r="A1525" s="349">
        <v>124</v>
      </c>
      <c r="B1525" s="222" t="s">
        <v>25</v>
      </c>
      <c r="C1525" s="318" t="s">
        <v>1145</v>
      </c>
      <c r="D1525" s="222"/>
      <c r="E1525" s="318"/>
      <c r="F1525" s="1211" t="s">
        <v>1144</v>
      </c>
      <c r="G1525" s="348" t="s">
        <v>25</v>
      </c>
      <c r="H1525" s="347" t="s">
        <v>42</v>
      </c>
      <c r="I1525" s="1224">
        <v>167</v>
      </c>
      <c r="J1525" s="1217" t="s">
        <v>41</v>
      </c>
      <c r="K1525" s="1218" t="s">
        <v>1143</v>
      </c>
      <c r="L1525" s="1072"/>
      <c r="M1525" s="1073"/>
      <c r="N1525" s="1059" t="s">
        <v>25</v>
      </c>
      <c r="O1525" s="1188" t="s">
        <v>26</v>
      </c>
      <c r="P1525" s="1116">
        <v>1</v>
      </c>
      <c r="Q1525" s="1121">
        <v>69.650000000000006</v>
      </c>
      <c r="R1525" s="222" t="s">
        <v>25</v>
      </c>
      <c r="S1525" s="226" t="s">
        <v>24</v>
      </c>
      <c r="T1525" s="1058"/>
      <c r="U1525" s="1059"/>
      <c r="V1525" s="345"/>
      <c r="W1525" s="1059"/>
      <c r="X1525" s="1058"/>
      <c r="Y1525" s="1059"/>
      <c r="Z1525" s="1058"/>
      <c r="AA1525" s="226"/>
      <c r="AB1525" s="316"/>
      <c r="AC1525" s="216"/>
      <c r="AD1525" s="1047"/>
      <c r="AE1525" s="1041"/>
      <c r="AF1525" s="1044"/>
    </row>
    <row r="1526" spans="1:32">
      <c r="A1526" s="206"/>
      <c r="B1526" s="202" t="s">
        <v>16</v>
      </c>
      <c r="C1526" s="215" t="s">
        <v>1142</v>
      </c>
      <c r="D1526" s="202"/>
      <c r="E1526" s="215"/>
      <c r="F1526" s="1212"/>
      <c r="G1526" s="202" t="s">
        <v>16</v>
      </c>
      <c r="H1526" s="212" t="s">
        <v>22</v>
      </c>
      <c r="I1526" s="1225"/>
      <c r="J1526" s="1217"/>
      <c r="K1526" s="1219"/>
      <c r="L1526" s="881"/>
      <c r="M1526" s="1074"/>
      <c r="N1526" s="1055" t="s">
        <v>16</v>
      </c>
      <c r="O1526" s="277" t="s">
        <v>21</v>
      </c>
      <c r="P1526" s="1117">
        <v>1</v>
      </c>
      <c r="Q1526" s="1112">
        <v>12</v>
      </c>
      <c r="R1526" s="202"/>
      <c r="S1526" s="198"/>
      <c r="T1526" s="1051"/>
      <c r="U1526" s="1055"/>
      <c r="V1526" s="210"/>
      <c r="W1526" s="1055"/>
      <c r="X1526" s="1051"/>
      <c r="Y1526" s="1055"/>
      <c r="Z1526" s="1051"/>
      <c r="AA1526" s="198"/>
      <c r="AB1526" s="201"/>
      <c r="AC1526" s="203"/>
      <c r="AD1526" s="1048"/>
      <c r="AE1526" s="1042"/>
      <c r="AF1526" s="1045"/>
    </row>
    <row r="1527" spans="1:32">
      <c r="A1527" s="206"/>
      <c r="B1527" s="202" t="s">
        <v>18</v>
      </c>
      <c r="C1527" s="212" t="s">
        <v>127</v>
      </c>
      <c r="D1527" s="202"/>
      <c r="E1527" s="212"/>
      <c r="F1527" s="1212"/>
      <c r="G1527" s="202" t="s">
        <v>18</v>
      </c>
      <c r="H1527" s="212" t="s">
        <v>19</v>
      </c>
      <c r="I1527" s="1225"/>
      <c r="J1527" s="1217"/>
      <c r="K1527" s="1219"/>
      <c r="L1527" s="881"/>
      <c r="M1527" s="1074"/>
      <c r="N1527" s="1055" t="s">
        <v>18</v>
      </c>
      <c r="O1527" s="277" t="s">
        <v>62</v>
      </c>
      <c r="P1527" s="1117">
        <v>1</v>
      </c>
      <c r="Q1527" s="1112">
        <v>34.57</v>
      </c>
      <c r="R1527" s="202" t="s">
        <v>16</v>
      </c>
      <c r="S1527" s="198" t="s">
        <v>15</v>
      </c>
      <c r="T1527" s="1051">
        <v>4</v>
      </c>
      <c r="U1527" s="1055">
        <v>1</v>
      </c>
      <c r="V1527" s="210" t="s">
        <v>14</v>
      </c>
      <c r="W1527" s="1055">
        <v>1</v>
      </c>
      <c r="X1527" s="1051"/>
      <c r="Y1527" s="1055"/>
      <c r="Z1527" s="1051">
        <f>SUM(W1527:Y1527)</f>
        <v>1</v>
      </c>
      <c r="AA1527" s="198"/>
      <c r="AB1527" s="201"/>
      <c r="AC1527" s="203"/>
      <c r="AD1527" s="1048"/>
      <c r="AE1527" s="1042"/>
      <c r="AF1527" s="1045"/>
    </row>
    <row r="1528" spans="1:32" ht="41.4">
      <c r="A1528" s="206"/>
      <c r="B1528" s="206" t="s">
        <v>12</v>
      </c>
      <c r="C1528" s="205" t="s">
        <v>1141</v>
      </c>
      <c r="D1528" s="202"/>
      <c r="E1528" s="212"/>
      <c r="F1528" s="1212"/>
      <c r="G1528" s="202"/>
      <c r="H1528" s="212"/>
      <c r="I1528" s="1225"/>
      <c r="J1528" s="1217"/>
      <c r="K1528" s="1219"/>
      <c r="L1528" s="881"/>
      <c r="M1528" s="1074"/>
      <c r="N1528" s="1055" t="s">
        <v>12</v>
      </c>
      <c r="O1528" s="277" t="s">
        <v>1869</v>
      </c>
      <c r="P1528" s="1117">
        <v>1</v>
      </c>
      <c r="Q1528" s="1112">
        <v>10.64</v>
      </c>
      <c r="R1528" s="202"/>
      <c r="S1528" s="198"/>
      <c r="T1528" s="1051"/>
      <c r="U1528" s="1055">
        <v>2</v>
      </c>
      <c r="V1528" s="210" t="s">
        <v>1140</v>
      </c>
      <c r="W1528" s="1055"/>
      <c r="X1528" s="1051">
        <v>2</v>
      </c>
      <c r="Y1528" s="1055"/>
      <c r="Z1528" s="1051">
        <f>SUM(W1528:Y1528)</f>
        <v>2</v>
      </c>
      <c r="AA1528" s="198"/>
      <c r="AB1528" s="201"/>
      <c r="AC1528" s="203"/>
      <c r="AD1528" s="1048"/>
      <c r="AE1528" s="1042"/>
      <c r="AF1528" s="1045"/>
    </row>
    <row r="1529" spans="1:32">
      <c r="A1529" s="206"/>
      <c r="B1529" s="202" t="s">
        <v>8</v>
      </c>
      <c r="C1529" s="255" t="s">
        <v>1139</v>
      </c>
      <c r="D1529" s="202"/>
      <c r="E1529" s="212"/>
      <c r="F1529" s="1212"/>
      <c r="G1529" s="202"/>
      <c r="H1529" s="212"/>
      <c r="I1529" s="1225"/>
      <c r="J1529" s="1217"/>
      <c r="K1529" s="1219"/>
      <c r="L1529" s="881"/>
      <c r="M1529" s="1074"/>
      <c r="N1529" s="1055" t="s">
        <v>8</v>
      </c>
      <c r="O1529" s="277" t="s">
        <v>1618</v>
      </c>
      <c r="P1529" s="1117">
        <v>1</v>
      </c>
      <c r="Q1529" s="1112">
        <v>2.2999999999999998</v>
      </c>
      <c r="R1529" s="202"/>
      <c r="S1529" s="198"/>
      <c r="T1529" s="1051"/>
      <c r="U1529" s="1055">
        <v>3</v>
      </c>
      <c r="V1529" s="210" t="s">
        <v>823</v>
      </c>
      <c r="W1529" s="1055"/>
      <c r="X1529" s="1051">
        <v>2</v>
      </c>
      <c r="Y1529" s="1055"/>
      <c r="Z1529" s="1051">
        <f>SUM(W1529:Y1529)</f>
        <v>2</v>
      </c>
      <c r="AA1529" s="198"/>
      <c r="AB1529" s="201"/>
      <c r="AC1529" s="203"/>
      <c r="AD1529" s="1048"/>
      <c r="AE1529" s="1042"/>
      <c r="AF1529" s="1045"/>
    </row>
    <row r="1530" spans="1:32">
      <c r="A1530" s="206"/>
      <c r="B1530" s="342"/>
      <c r="C1530" s="323"/>
      <c r="D1530" s="206"/>
      <c r="E1530" s="205"/>
      <c r="F1530" s="1212"/>
      <c r="G1530" s="202"/>
      <c r="H1530" s="269"/>
      <c r="I1530" s="1225"/>
      <c r="J1530" s="1217"/>
      <c r="K1530" s="1219"/>
      <c r="L1530" s="881"/>
      <c r="M1530" s="1074"/>
      <c r="N1530" s="1055" t="s">
        <v>57</v>
      </c>
      <c r="O1530" s="277" t="s">
        <v>17</v>
      </c>
      <c r="P1530" s="1117">
        <v>1</v>
      </c>
      <c r="Q1530" s="1112"/>
      <c r="R1530" s="202"/>
      <c r="S1530" s="198"/>
      <c r="T1530" s="1051"/>
      <c r="U1530" s="1055">
        <v>4</v>
      </c>
      <c r="V1530" s="210" t="s">
        <v>295</v>
      </c>
      <c r="W1530" s="1055"/>
      <c r="X1530" s="1051"/>
      <c r="Y1530" s="1055">
        <v>4</v>
      </c>
      <c r="Z1530" s="1051">
        <f>SUM(W1530:Y1530)</f>
        <v>4</v>
      </c>
      <c r="AA1530" s="198"/>
      <c r="AB1530" s="201"/>
      <c r="AC1530" s="203"/>
      <c r="AD1530" s="1048"/>
      <c r="AE1530" s="1042"/>
      <c r="AF1530" s="1045"/>
    </row>
    <row r="1531" spans="1:32">
      <c r="A1531" s="206"/>
      <c r="B1531" s="342"/>
      <c r="C1531" s="323"/>
      <c r="D1531" s="206"/>
      <c r="E1531" s="205"/>
      <c r="F1531" s="1212"/>
      <c r="G1531" s="202"/>
      <c r="H1531" s="269"/>
      <c r="I1531" s="1225"/>
      <c r="J1531" s="1217"/>
      <c r="K1531" s="1219"/>
      <c r="L1531" s="881"/>
      <c r="M1531" s="1074"/>
      <c r="N1531" s="1055" t="s">
        <v>55</v>
      </c>
      <c r="O1531" s="277" t="s">
        <v>11</v>
      </c>
      <c r="P1531" s="1117">
        <v>1</v>
      </c>
      <c r="Q1531" s="1112"/>
      <c r="R1531" s="202"/>
      <c r="S1531" s="198"/>
      <c r="T1531" s="1051"/>
      <c r="U1531" s="1055"/>
      <c r="V1531" s="210"/>
      <c r="W1531" s="1055"/>
      <c r="X1531" s="1051"/>
      <c r="Y1531" s="1055"/>
      <c r="Z1531" s="1051"/>
      <c r="AA1531" s="198"/>
      <c r="AB1531" s="201"/>
      <c r="AC1531" s="203"/>
      <c r="AD1531" s="1048"/>
      <c r="AE1531" s="1042"/>
      <c r="AF1531" s="1045"/>
    </row>
    <row r="1532" spans="1:32" ht="27.6">
      <c r="A1532" s="206"/>
      <c r="B1532" s="342"/>
      <c r="C1532" s="323"/>
      <c r="D1532" s="206"/>
      <c r="E1532" s="205"/>
      <c r="F1532" s="1212"/>
      <c r="G1532" s="202"/>
      <c r="H1532" s="269"/>
      <c r="I1532" s="1225"/>
      <c r="J1532" s="1217"/>
      <c r="K1532" s="1219"/>
      <c r="L1532" s="881"/>
      <c r="M1532" s="1074"/>
      <c r="N1532" s="1055" t="s">
        <v>53</v>
      </c>
      <c r="O1532" s="1172" t="s">
        <v>194</v>
      </c>
      <c r="P1532" s="1117">
        <v>1</v>
      </c>
      <c r="Q1532" s="1112">
        <v>33.299999999999997</v>
      </c>
      <c r="R1532" s="202"/>
      <c r="S1532" s="198"/>
      <c r="T1532" s="1051"/>
      <c r="U1532" s="1055"/>
      <c r="V1532" s="210"/>
      <c r="W1532" s="1055"/>
      <c r="X1532" s="1051"/>
      <c r="Y1532" s="1055"/>
      <c r="Z1532" s="1051"/>
      <c r="AA1532" s="198"/>
      <c r="AB1532" s="201"/>
      <c r="AC1532" s="203"/>
      <c r="AD1532" s="1048"/>
      <c r="AE1532" s="1042"/>
      <c r="AF1532" s="1045"/>
    </row>
    <row r="1533" spans="1:32">
      <c r="A1533" s="206"/>
      <c r="B1533" s="342"/>
      <c r="C1533" s="323"/>
      <c r="D1533" s="206"/>
      <c r="E1533" s="205"/>
      <c r="F1533" s="1212"/>
      <c r="G1533" s="202"/>
      <c r="H1533" s="269"/>
      <c r="I1533" s="1225"/>
      <c r="J1533" s="1217"/>
      <c r="K1533" s="1219"/>
      <c r="L1533" s="881"/>
      <c r="M1533" s="1074"/>
      <c r="N1533" s="1055" t="s">
        <v>159</v>
      </c>
      <c r="O1533" s="277" t="s">
        <v>124</v>
      </c>
      <c r="P1533" s="1117">
        <v>1</v>
      </c>
      <c r="Q1533" s="1112">
        <v>21.7</v>
      </c>
      <c r="R1533" s="202"/>
      <c r="S1533" s="198"/>
      <c r="T1533" s="1051"/>
      <c r="U1533" s="1055"/>
      <c r="V1533" s="210"/>
      <c r="W1533" s="1055"/>
      <c r="X1533" s="1051"/>
      <c r="Y1533" s="1055"/>
      <c r="Z1533" s="1051"/>
      <c r="AA1533" s="198"/>
      <c r="AB1533" s="201"/>
      <c r="AC1533" s="203"/>
      <c r="AD1533" s="1048"/>
      <c r="AE1533" s="1042"/>
      <c r="AF1533" s="1045"/>
    </row>
    <row r="1534" spans="1:32">
      <c r="A1534" s="206"/>
      <c r="B1534" s="342"/>
      <c r="C1534" s="323"/>
      <c r="D1534" s="206"/>
      <c r="E1534" s="205"/>
      <c r="F1534" s="1212"/>
      <c r="G1534" s="202"/>
      <c r="H1534" s="269"/>
      <c r="I1534" s="1225"/>
      <c r="J1534" s="1217"/>
      <c r="K1534" s="1219"/>
      <c r="L1534" s="881"/>
      <c r="M1534" s="1074"/>
      <c r="N1534" s="1055" t="s">
        <v>177</v>
      </c>
      <c r="O1534" s="277" t="s">
        <v>189</v>
      </c>
      <c r="P1534" s="1117">
        <v>1</v>
      </c>
      <c r="Q1534" s="1112">
        <v>7.2</v>
      </c>
      <c r="R1534" s="202"/>
      <c r="S1534" s="198"/>
      <c r="T1534" s="1051"/>
      <c r="U1534" s="1055"/>
      <c r="V1534" s="210"/>
      <c r="W1534" s="1055"/>
      <c r="X1534" s="1051"/>
      <c r="Y1534" s="1055"/>
      <c r="Z1534" s="1051"/>
      <c r="AA1534" s="198"/>
      <c r="AB1534" s="201"/>
      <c r="AC1534" s="203"/>
      <c r="AD1534" s="1048"/>
      <c r="AE1534" s="1042"/>
      <c r="AF1534" s="1045"/>
    </row>
    <row r="1535" spans="1:32" s="1083" customFormat="1">
      <c r="A1535" s="246"/>
      <c r="B1535" s="341"/>
      <c r="C1535" s="1071"/>
      <c r="D1535" s="246"/>
      <c r="E1535" s="358"/>
      <c r="F1535" s="1212"/>
      <c r="G1535" s="191"/>
      <c r="H1535" s="265"/>
      <c r="I1535" s="1225"/>
      <c r="J1535" s="1217"/>
      <c r="K1535" s="1220"/>
      <c r="L1535" s="153"/>
      <c r="M1535" s="1075"/>
      <c r="N1535" s="1113"/>
      <c r="O1535" s="1175"/>
      <c r="P1535" s="1118"/>
      <c r="Q1535" s="1113"/>
      <c r="R1535" s="191"/>
      <c r="S1535" s="187"/>
      <c r="T1535" s="1118"/>
      <c r="U1535" s="1113"/>
      <c r="V1535" s="242"/>
      <c r="W1535" s="1113"/>
      <c r="X1535" s="1118"/>
      <c r="Y1535" s="1113"/>
      <c r="Z1535" s="1118"/>
      <c r="AA1535" s="187"/>
      <c r="AB1535" s="190"/>
      <c r="AC1535" s="192"/>
      <c r="AD1535" s="1152"/>
      <c r="AE1535" s="1150"/>
      <c r="AF1535" s="1115"/>
    </row>
    <row r="1536" spans="1:32">
      <c r="A1536" s="344">
        <v>125</v>
      </c>
      <c r="B1536" s="280" t="s">
        <v>25</v>
      </c>
      <c r="C1536" s="212" t="s">
        <v>1138</v>
      </c>
      <c r="D1536" s="202"/>
      <c r="E1536" s="255"/>
      <c r="F1536" s="1211" t="s">
        <v>1137</v>
      </c>
      <c r="G1536" s="267" t="s">
        <v>25</v>
      </c>
      <c r="H1536" s="205" t="s">
        <v>42</v>
      </c>
      <c r="I1536" s="1232">
        <v>455</v>
      </c>
      <c r="J1536" s="1217"/>
      <c r="K1536" s="1218"/>
      <c r="L1536" s="881"/>
      <c r="M1536" s="1074"/>
      <c r="N1536" s="1112"/>
      <c r="O1536" s="277"/>
      <c r="P1536" s="1117"/>
      <c r="Q1536" s="1112"/>
      <c r="R1536" s="280"/>
      <c r="S1536" s="198"/>
      <c r="T1536" s="1117"/>
      <c r="U1536" s="1112"/>
      <c r="V1536" s="210"/>
      <c r="W1536" s="1112"/>
      <c r="X1536" s="1117"/>
      <c r="Y1536" s="1112"/>
      <c r="Z1536" s="1117"/>
      <c r="AA1536" s="198"/>
      <c r="AB1536" s="201"/>
      <c r="AC1536" s="203"/>
      <c r="AD1536" s="1151"/>
      <c r="AE1536" s="1149"/>
      <c r="AF1536" s="1114"/>
    </row>
    <row r="1537" spans="1:32">
      <c r="A1537" s="206"/>
      <c r="B1537" s="202" t="s">
        <v>16</v>
      </c>
      <c r="C1537" s="215"/>
      <c r="D1537" s="202"/>
      <c r="E1537" s="255"/>
      <c r="F1537" s="1212"/>
      <c r="G1537" s="202" t="s">
        <v>16</v>
      </c>
      <c r="H1537" s="212" t="s">
        <v>22</v>
      </c>
      <c r="I1537" s="1225"/>
      <c r="J1537" s="1217"/>
      <c r="K1537" s="1219"/>
      <c r="L1537" s="881"/>
      <c r="M1537" s="1074"/>
      <c r="N1537" s="1055"/>
      <c r="O1537" s="277"/>
      <c r="P1537" s="1117"/>
      <c r="Q1537" s="1112"/>
      <c r="R1537" s="202"/>
      <c r="S1537" s="198"/>
      <c r="T1537" s="1051"/>
      <c r="U1537" s="1055"/>
      <c r="V1537" s="210"/>
      <c r="W1537" s="1055"/>
      <c r="X1537" s="1051"/>
      <c r="Y1537" s="1055"/>
      <c r="Z1537" s="1051"/>
      <c r="AA1537" s="198"/>
      <c r="AB1537" s="201"/>
      <c r="AC1537" s="203"/>
      <c r="AD1537" s="1048"/>
      <c r="AE1537" s="1042"/>
      <c r="AF1537" s="1045"/>
    </row>
    <row r="1538" spans="1:32">
      <c r="A1538" s="206"/>
      <c r="B1538" s="202" t="s">
        <v>18</v>
      </c>
      <c r="C1538" s="212"/>
      <c r="D1538" s="202"/>
      <c r="E1538" s="255"/>
      <c r="F1538" s="1212"/>
      <c r="G1538" s="202" t="s">
        <v>18</v>
      </c>
      <c r="H1538" s="212" t="s">
        <v>19</v>
      </c>
      <c r="I1538" s="1225"/>
      <c r="J1538" s="1217"/>
      <c r="K1538" s="1219"/>
      <c r="L1538" s="881"/>
      <c r="M1538" s="1074"/>
      <c r="N1538" s="1055"/>
      <c r="O1538" s="277"/>
      <c r="P1538" s="1117"/>
      <c r="Q1538" s="1112"/>
      <c r="R1538" s="202"/>
      <c r="S1538" s="198"/>
      <c r="T1538" s="1051"/>
      <c r="U1538" s="1055"/>
      <c r="V1538" s="210"/>
      <c r="W1538" s="1055"/>
      <c r="X1538" s="1051"/>
      <c r="Y1538" s="1055"/>
      <c r="Z1538" s="1051"/>
      <c r="AA1538" s="198"/>
      <c r="AB1538" s="201"/>
      <c r="AC1538" s="203"/>
      <c r="AD1538" s="1048"/>
      <c r="AE1538" s="1042"/>
      <c r="AF1538" s="1045"/>
    </row>
    <row r="1539" spans="1:32">
      <c r="A1539" s="206"/>
      <c r="B1539" s="206" t="s">
        <v>12</v>
      </c>
      <c r="C1539" s="205"/>
      <c r="D1539" s="202"/>
      <c r="E1539" s="255"/>
      <c r="F1539" s="1212"/>
      <c r="G1539" s="202"/>
      <c r="H1539" s="269"/>
      <c r="I1539" s="1225"/>
      <c r="J1539" s="1217"/>
      <c r="K1539" s="1219"/>
      <c r="L1539" s="881"/>
      <c r="M1539" s="1074"/>
      <c r="N1539" s="1055"/>
      <c r="O1539" s="277"/>
      <c r="P1539" s="1117"/>
      <c r="Q1539" s="1112"/>
      <c r="R1539" s="202"/>
      <c r="S1539" s="198"/>
      <c r="T1539" s="1051"/>
      <c r="U1539" s="1055"/>
      <c r="V1539" s="210"/>
      <c r="W1539" s="1055"/>
      <c r="X1539" s="1051"/>
      <c r="Y1539" s="1055"/>
      <c r="Z1539" s="1051"/>
      <c r="AA1539" s="198"/>
      <c r="AB1539" s="201"/>
      <c r="AC1539" s="203"/>
      <c r="AD1539" s="1048"/>
      <c r="AE1539" s="1042"/>
      <c r="AF1539" s="1045"/>
    </row>
    <row r="1540" spans="1:32">
      <c r="A1540" s="246"/>
      <c r="B1540" s="191" t="s">
        <v>8</v>
      </c>
      <c r="C1540" s="304"/>
      <c r="D1540" s="191"/>
      <c r="E1540" s="195"/>
      <c r="F1540" s="1213"/>
      <c r="G1540" s="191"/>
      <c r="H1540" s="265"/>
      <c r="I1540" s="1233"/>
      <c r="J1540" s="1217"/>
      <c r="K1540" s="1220"/>
      <c r="L1540" s="881"/>
      <c r="M1540" s="1074"/>
      <c r="N1540" s="1056"/>
      <c r="O1540" s="1175"/>
      <c r="P1540" s="1118"/>
      <c r="Q1540" s="1113"/>
      <c r="R1540" s="191"/>
      <c r="S1540" s="187"/>
      <c r="T1540" s="1052"/>
      <c r="U1540" s="1056"/>
      <c r="V1540" s="242"/>
      <c r="W1540" s="1056"/>
      <c r="X1540" s="1052"/>
      <c r="Y1540" s="1056"/>
      <c r="Z1540" s="1052"/>
      <c r="AA1540" s="187"/>
      <c r="AB1540" s="190"/>
      <c r="AC1540" s="192"/>
      <c r="AD1540" s="1049"/>
      <c r="AE1540" s="1043"/>
      <c r="AF1540" s="1046"/>
    </row>
    <row r="1541" spans="1:32" ht="27.6">
      <c r="A1541" s="344">
        <v>126</v>
      </c>
      <c r="B1541" s="280" t="s">
        <v>25</v>
      </c>
      <c r="C1541" s="212" t="s">
        <v>213</v>
      </c>
      <c r="D1541" s="280"/>
      <c r="E1541" s="212"/>
      <c r="F1541" s="1211" t="s">
        <v>1136</v>
      </c>
      <c r="G1541" s="267" t="s">
        <v>25</v>
      </c>
      <c r="H1541" s="205" t="s">
        <v>42</v>
      </c>
      <c r="I1541" s="1232">
        <v>227</v>
      </c>
      <c r="J1541" s="1217" t="s">
        <v>41</v>
      </c>
      <c r="K1541" s="1218" t="s">
        <v>1135</v>
      </c>
      <c r="L1541" s="1072"/>
      <c r="M1541" s="1073"/>
      <c r="N1541" s="1059" t="s">
        <v>25</v>
      </c>
      <c r="O1541" s="1188" t="s">
        <v>26</v>
      </c>
      <c r="P1541" s="1116">
        <v>1</v>
      </c>
      <c r="Q1541" s="1121">
        <v>92.55</v>
      </c>
      <c r="R1541" s="222" t="s">
        <v>25</v>
      </c>
      <c r="S1541" s="226" t="s">
        <v>24</v>
      </c>
      <c r="T1541" s="1058"/>
      <c r="U1541" s="1059"/>
      <c r="V1541" s="345"/>
      <c r="W1541" s="1059"/>
      <c r="X1541" s="1058"/>
      <c r="Y1541" s="1059"/>
      <c r="Z1541" s="1058"/>
      <c r="AA1541" s="226"/>
      <c r="AB1541" s="316"/>
      <c r="AC1541" s="216"/>
      <c r="AD1541" s="1047"/>
      <c r="AE1541" s="1041"/>
      <c r="AF1541" s="1044"/>
    </row>
    <row r="1542" spans="1:32">
      <c r="A1542" s="206"/>
      <c r="B1542" s="202" t="s">
        <v>16</v>
      </c>
      <c r="C1542" s="215" t="s">
        <v>209</v>
      </c>
      <c r="D1542" s="202"/>
      <c r="E1542" s="215"/>
      <c r="F1542" s="1212"/>
      <c r="G1542" s="202" t="s">
        <v>16</v>
      </c>
      <c r="H1542" s="212" t="s">
        <v>22</v>
      </c>
      <c r="I1542" s="1225"/>
      <c r="J1542" s="1217"/>
      <c r="K1542" s="1219"/>
      <c r="L1542" s="881"/>
      <c r="M1542" s="1074"/>
      <c r="N1542" s="1055" t="s">
        <v>16</v>
      </c>
      <c r="O1542" s="277" t="s">
        <v>402</v>
      </c>
      <c r="P1542" s="1117">
        <v>1</v>
      </c>
      <c r="Q1542" s="1112">
        <v>12.8</v>
      </c>
      <c r="R1542" s="202"/>
      <c r="S1542" s="198"/>
      <c r="T1542" s="1051"/>
      <c r="U1542" s="1055"/>
      <c r="V1542" s="210"/>
      <c r="W1542" s="1055"/>
      <c r="X1542" s="1051"/>
      <c r="Y1542" s="1055"/>
      <c r="Z1542" s="1051"/>
      <c r="AA1542" s="198"/>
      <c r="AB1542" s="201"/>
      <c r="AC1542" s="203"/>
      <c r="AD1542" s="1048"/>
      <c r="AE1542" s="1042"/>
      <c r="AF1542" s="1045"/>
    </row>
    <row r="1543" spans="1:32" ht="27.6">
      <c r="A1543" s="206"/>
      <c r="B1543" s="202" t="s">
        <v>18</v>
      </c>
      <c r="C1543" s="212" t="s">
        <v>127</v>
      </c>
      <c r="D1543" s="202"/>
      <c r="E1543" s="212"/>
      <c r="F1543" s="1212"/>
      <c r="G1543" s="202" t="s">
        <v>18</v>
      </c>
      <c r="H1543" s="212" t="s">
        <v>19</v>
      </c>
      <c r="I1543" s="1225"/>
      <c r="J1543" s="1217"/>
      <c r="K1543" s="1219"/>
      <c r="L1543" s="881"/>
      <c r="M1543" s="1074"/>
      <c r="N1543" s="1055" t="s">
        <v>18</v>
      </c>
      <c r="O1543" s="1172" t="s">
        <v>65</v>
      </c>
      <c r="P1543" s="1117">
        <v>1</v>
      </c>
      <c r="Q1543" s="1112">
        <v>32</v>
      </c>
      <c r="R1543" s="202" t="s">
        <v>16</v>
      </c>
      <c r="S1543" s="198" t="s">
        <v>15</v>
      </c>
      <c r="T1543" s="1051">
        <v>9</v>
      </c>
      <c r="U1543" s="1055">
        <v>1</v>
      </c>
      <c r="V1543" s="210" t="s">
        <v>941</v>
      </c>
      <c r="W1543" s="1055"/>
      <c r="X1543" s="1051"/>
      <c r="Y1543" s="1055">
        <v>880</v>
      </c>
      <c r="Z1543" s="1051">
        <f t="shared" ref="Z1543:Z1549" si="51">SUM(W1543:Y1543)</f>
        <v>880</v>
      </c>
      <c r="AA1543" s="198"/>
      <c r="AB1543" s="201"/>
      <c r="AC1543" s="203"/>
      <c r="AD1543" s="1048"/>
      <c r="AE1543" s="1042"/>
      <c r="AF1543" s="1045"/>
    </row>
    <row r="1544" spans="1:32" ht="41.4">
      <c r="A1544" s="206"/>
      <c r="B1544" s="206" t="s">
        <v>12</v>
      </c>
      <c r="C1544" s="205" t="s">
        <v>1134</v>
      </c>
      <c r="D1544" s="202"/>
      <c r="E1544" s="212"/>
      <c r="F1544" s="1212"/>
      <c r="G1544" s="202"/>
      <c r="H1544" s="212"/>
      <c r="I1544" s="1225"/>
      <c r="J1544" s="1217"/>
      <c r="K1544" s="1219"/>
      <c r="L1544" s="881"/>
      <c r="M1544" s="1074"/>
      <c r="N1544" s="1055" t="s">
        <v>12</v>
      </c>
      <c r="O1544" s="1172" t="s">
        <v>1061</v>
      </c>
      <c r="P1544" s="1117">
        <v>1</v>
      </c>
      <c r="Q1544" s="1112">
        <v>3.2</v>
      </c>
      <c r="R1544" s="202"/>
      <c r="S1544" s="198"/>
      <c r="T1544" s="1051"/>
      <c r="U1544" s="1055">
        <v>2</v>
      </c>
      <c r="V1544" s="210" t="s">
        <v>823</v>
      </c>
      <c r="W1544" s="1055">
        <v>2</v>
      </c>
      <c r="X1544" s="1051"/>
      <c r="Y1544" s="1055"/>
      <c r="Z1544" s="1051">
        <f t="shared" si="51"/>
        <v>2</v>
      </c>
      <c r="AA1544" s="198"/>
      <c r="AB1544" s="201"/>
      <c r="AC1544" s="203"/>
      <c r="AD1544" s="1048"/>
      <c r="AE1544" s="1042"/>
      <c r="AF1544" s="1045"/>
    </row>
    <row r="1545" spans="1:32" ht="27.6">
      <c r="A1545" s="206"/>
      <c r="B1545" s="202" t="s">
        <v>8</v>
      </c>
      <c r="C1545" s="255" t="s">
        <v>1133</v>
      </c>
      <c r="D1545" s="202"/>
      <c r="E1545" s="212"/>
      <c r="F1545" s="1212"/>
      <c r="G1545" s="202"/>
      <c r="H1545" s="212"/>
      <c r="I1545" s="1225"/>
      <c r="J1545" s="1217"/>
      <c r="K1545" s="1219"/>
      <c r="L1545" s="881"/>
      <c r="M1545" s="1074"/>
      <c r="N1545" s="1055" t="s">
        <v>8</v>
      </c>
      <c r="O1545" s="1172" t="s">
        <v>194</v>
      </c>
      <c r="P1545" s="1117">
        <v>1</v>
      </c>
      <c r="Q1545" s="1112" t="s">
        <v>1058</v>
      </c>
      <c r="R1545" s="202"/>
      <c r="S1545" s="198"/>
      <c r="T1545" s="1051"/>
      <c r="U1545" s="1055">
        <v>3</v>
      </c>
      <c r="V1545" s="210" t="s">
        <v>273</v>
      </c>
      <c r="W1545" s="1055"/>
      <c r="X1545" s="1051">
        <v>3</v>
      </c>
      <c r="Y1545" s="1055"/>
      <c r="Z1545" s="1051">
        <f t="shared" si="51"/>
        <v>3</v>
      </c>
      <c r="AA1545" s="198"/>
      <c r="AB1545" s="201"/>
      <c r="AC1545" s="203"/>
      <c r="AD1545" s="1048"/>
      <c r="AE1545" s="1042"/>
      <c r="AF1545" s="1045"/>
    </row>
    <row r="1546" spans="1:32">
      <c r="A1546" s="206"/>
      <c r="B1546" s="202"/>
      <c r="C1546" s="253"/>
      <c r="D1546" s="202"/>
      <c r="E1546" s="212"/>
      <c r="F1546" s="1212"/>
      <c r="G1546" s="202"/>
      <c r="H1546" s="212"/>
      <c r="I1546" s="1225"/>
      <c r="J1546" s="1217"/>
      <c r="K1546" s="1219"/>
      <c r="L1546" s="881"/>
      <c r="M1546" s="1074"/>
      <c r="N1546" s="1055" t="s">
        <v>57</v>
      </c>
      <c r="O1546" s="277" t="s">
        <v>124</v>
      </c>
      <c r="P1546" s="1117">
        <v>1</v>
      </c>
      <c r="Q1546" s="1112" t="s">
        <v>1132</v>
      </c>
      <c r="R1546" s="202"/>
      <c r="S1546" s="198"/>
      <c r="T1546" s="1051"/>
      <c r="U1546" s="1055">
        <v>4</v>
      </c>
      <c r="V1546" s="210" t="s">
        <v>36</v>
      </c>
      <c r="W1546" s="1055">
        <v>1</v>
      </c>
      <c r="X1546" s="1051"/>
      <c r="Y1546" s="1055"/>
      <c r="Z1546" s="1051">
        <f t="shared" si="51"/>
        <v>1</v>
      </c>
      <c r="AA1546" s="198"/>
      <c r="AB1546" s="201"/>
      <c r="AC1546" s="203"/>
      <c r="AD1546" s="1048"/>
      <c r="AE1546" s="1042"/>
      <c r="AF1546" s="1045"/>
    </row>
    <row r="1547" spans="1:32" ht="27.6">
      <c r="A1547" s="206"/>
      <c r="B1547" s="202"/>
      <c r="C1547" s="253"/>
      <c r="D1547" s="202"/>
      <c r="E1547" s="212"/>
      <c r="F1547" s="1212"/>
      <c r="G1547" s="202"/>
      <c r="H1547" s="212"/>
      <c r="I1547" s="1225"/>
      <c r="J1547" s="1217"/>
      <c r="K1547" s="1219"/>
      <c r="L1547" s="881"/>
      <c r="M1547" s="1074"/>
      <c r="N1547" s="1055" t="s">
        <v>55</v>
      </c>
      <c r="O1547" s="1172" t="s">
        <v>1131</v>
      </c>
      <c r="P1547" s="1117">
        <v>1</v>
      </c>
      <c r="Q1547" s="1112" t="s">
        <v>1130</v>
      </c>
      <c r="R1547" s="202"/>
      <c r="S1547" s="198"/>
      <c r="T1547" s="1051"/>
      <c r="U1547" s="1055">
        <v>5</v>
      </c>
      <c r="V1547" s="210" t="s">
        <v>270</v>
      </c>
      <c r="W1547" s="1055"/>
      <c r="X1547" s="1051"/>
      <c r="Y1547" s="1055">
        <v>2</v>
      </c>
      <c r="Z1547" s="1051">
        <f t="shared" si="51"/>
        <v>2</v>
      </c>
      <c r="AA1547" s="198"/>
      <c r="AB1547" s="201"/>
      <c r="AC1547" s="203"/>
      <c r="AD1547" s="1048"/>
      <c r="AE1547" s="1042"/>
      <c r="AF1547" s="1045"/>
    </row>
    <row r="1548" spans="1:32">
      <c r="A1548" s="206"/>
      <c r="B1548" s="342"/>
      <c r="C1548" s="323"/>
      <c r="D1548" s="202"/>
      <c r="E1548" s="205"/>
      <c r="F1548" s="1212"/>
      <c r="G1548" s="202"/>
      <c r="H1548" s="269"/>
      <c r="I1548" s="1225"/>
      <c r="J1548" s="1217"/>
      <c r="K1548" s="1219"/>
      <c r="L1548" s="881"/>
      <c r="M1548" s="1074"/>
      <c r="N1548" s="323"/>
      <c r="O1548" s="1171"/>
      <c r="P1548" s="968"/>
      <c r="Q1548" s="964"/>
      <c r="R1548" s="202"/>
      <c r="S1548" s="198"/>
      <c r="T1548" s="1051"/>
      <c r="U1548" s="1055">
        <v>6</v>
      </c>
      <c r="V1548" s="210" t="s">
        <v>142</v>
      </c>
      <c r="W1548" s="1055"/>
      <c r="X1548" s="1051"/>
      <c r="Y1548" s="1055">
        <v>1</v>
      </c>
      <c r="Z1548" s="1051">
        <f t="shared" si="51"/>
        <v>1</v>
      </c>
      <c r="AA1548" s="198"/>
      <c r="AB1548" s="201"/>
      <c r="AC1548" s="203"/>
      <c r="AD1548" s="1048"/>
      <c r="AE1548" s="1042"/>
      <c r="AF1548" s="1045"/>
    </row>
    <row r="1549" spans="1:32">
      <c r="A1549" s="206"/>
      <c r="B1549" s="342"/>
      <c r="C1549" s="323"/>
      <c r="D1549" s="202"/>
      <c r="E1549" s="205"/>
      <c r="F1549" s="1212"/>
      <c r="G1549" s="202"/>
      <c r="H1549" s="269"/>
      <c r="I1549" s="1225"/>
      <c r="J1549" s="1217"/>
      <c r="K1549" s="1219"/>
      <c r="L1549" s="881"/>
      <c r="M1549" s="1074"/>
      <c r="N1549" s="1055"/>
      <c r="O1549" s="277"/>
      <c r="P1549" s="1117"/>
      <c r="Q1549" s="1112"/>
      <c r="R1549" s="202"/>
      <c r="S1549" s="198"/>
      <c r="T1549" s="1051"/>
      <c r="U1549" s="1055">
        <v>7</v>
      </c>
      <c r="V1549" s="210" t="s">
        <v>841</v>
      </c>
      <c r="W1549" s="1055"/>
      <c r="X1549" s="1051"/>
      <c r="Y1549" s="1055">
        <v>3</v>
      </c>
      <c r="Z1549" s="1051">
        <f t="shared" si="51"/>
        <v>3</v>
      </c>
      <c r="AA1549" s="198"/>
      <c r="AB1549" s="201"/>
      <c r="AC1549" s="203"/>
      <c r="AD1549" s="1048"/>
      <c r="AE1549" s="1042"/>
      <c r="AF1549" s="1045"/>
    </row>
    <row r="1550" spans="1:32">
      <c r="A1550" s="206"/>
      <c r="B1550" s="342"/>
      <c r="C1550" s="323"/>
      <c r="D1550" s="202"/>
      <c r="E1550" s="205"/>
      <c r="F1550" s="1212"/>
      <c r="G1550" s="202"/>
      <c r="H1550" s="269"/>
      <c r="I1550" s="1225"/>
      <c r="J1550" s="1217"/>
      <c r="K1550" s="1219"/>
      <c r="L1550" s="881"/>
      <c r="M1550" s="1074"/>
      <c r="N1550" s="1055"/>
      <c r="O1550" s="277"/>
      <c r="P1550" s="1117"/>
      <c r="Q1550" s="1112"/>
      <c r="R1550" s="202"/>
      <c r="S1550" s="198"/>
      <c r="T1550" s="1051"/>
      <c r="U1550" s="1055">
        <v>8</v>
      </c>
      <c r="V1550" s="210" t="s">
        <v>4</v>
      </c>
      <c r="W1550" s="1055"/>
      <c r="X1550" s="1051" t="s">
        <v>1129</v>
      </c>
      <c r="Y1550" s="1055"/>
      <c r="Z1550" s="1051" t="s">
        <v>1129</v>
      </c>
      <c r="AA1550" s="198"/>
      <c r="AB1550" s="201"/>
      <c r="AC1550" s="203"/>
      <c r="AD1550" s="1048"/>
      <c r="AE1550" s="1042"/>
      <c r="AF1550" s="1045"/>
    </row>
    <row r="1551" spans="1:32">
      <c r="A1551" s="206"/>
      <c r="B1551" s="342"/>
      <c r="C1551" s="323"/>
      <c r="D1551" s="202"/>
      <c r="E1551" s="205"/>
      <c r="F1551" s="1212"/>
      <c r="G1551" s="202"/>
      <c r="H1551" s="269"/>
      <c r="I1551" s="1225"/>
      <c r="J1551" s="1217"/>
      <c r="K1551" s="1219"/>
      <c r="L1551" s="881"/>
      <c r="M1551" s="1074"/>
      <c r="N1551" s="1055"/>
      <c r="O1551" s="277"/>
      <c r="P1551" s="1117"/>
      <c r="Q1551" s="1112"/>
      <c r="R1551" s="202"/>
      <c r="S1551" s="198"/>
      <c r="T1551" s="1051"/>
      <c r="U1551" s="1055">
        <v>9</v>
      </c>
      <c r="V1551" s="210" t="s">
        <v>84</v>
      </c>
      <c r="W1551" s="1055"/>
      <c r="X1551" s="1051">
        <v>8</v>
      </c>
      <c r="Y1551" s="1055"/>
      <c r="Z1551" s="1051">
        <f>SUM(W1551:Y1551)</f>
        <v>8</v>
      </c>
      <c r="AA1551" s="198"/>
      <c r="AB1551" s="201"/>
      <c r="AC1551" s="203"/>
      <c r="AD1551" s="1048"/>
      <c r="AE1551" s="1042"/>
      <c r="AF1551" s="1045"/>
    </row>
    <row r="1552" spans="1:32">
      <c r="A1552" s="206"/>
      <c r="B1552" s="341"/>
      <c r="C1552" s="323"/>
      <c r="D1552" s="202"/>
      <c r="E1552" s="255"/>
      <c r="F1552" s="1213"/>
      <c r="G1552" s="202"/>
      <c r="H1552" s="269"/>
      <c r="I1552" s="1233"/>
      <c r="J1552" s="1217"/>
      <c r="K1552" s="1219"/>
      <c r="L1552" s="153"/>
      <c r="M1552" s="1075"/>
      <c r="N1552" s="323"/>
      <c r="O1552" s="1170"/>
      <c r="P1552" s="1187"/>
      <c r="Q1552" s="964"/>
      <c r="R1552" s="202"/>
      <c r="S1552" s="198"/>
      <c r="T1552" s="1051"/>
      <c r="U1552" s="1055"/>
      <c r="V1552" s="210"/>
      <c r="W1552" s="1055"/>
      <c r="X1552" s="1051"/>
      <c r="Y1552" s="1056"/>
      <c r="Z1552" s="1052"/>
      <c r="AA1552" s="187"/>
      <c r="AB1552" s="190"/>
      <c r="AC1552" s="192"/>
      <c r="AD1552" s="1049"/>
      <c r="AE1552" s="1043"/>
      <c r="AF1552" s="1046"/>
    </row>
    <row r="1553" spans="1:32" ht="27.6">
      <c r="A1553" s="349">
        <v>127</v>
      </c>
      <c r="B1553" s="222" t="s">
        <v>25</v>
      </c>
      <c r="C1553" s="314" t="s">
        <v>1128</v>
      </c>
      <c r="D1553" s="222"/>
      <c r="E1553" s="318"/>
      <c r="F1553" s="1211" t="s">
        <v>1127</v>
      </c>
      <c r="G1553" s="348" t="s">
        <v>25</v>
      </c>
      <c r="H1553" s="347" t="s">
        <v>1126</v>
      </c>
      <c r="I1553" s="1232">
        <v>1780</v>
      </c>
      <c r="J1553" s="1221" t="s">
        <v>28</v>
      </c>
      <c r="K1553" s="1218" t="s">
        <v>1125</v>
      </c>
      <c r="L1553" s="881"/>
      <c r="M1553" s="1074"/>
      <c r="N1553" s="1059" t="s">
        <v>25</v>
      </c>
      <c r="O1553" s="1174" t="s">
        <v>1870</v>
      </c>
      <c r="P1553" s="1116">
        <v>1</v>
      </c>
      <c r="Q1553" s="1121">
        <v>162</v>
      </c>
      <c r="R1553" s="222"/>
      <c r="S1553" s="226"/>
      <c r="T1553" s="1058"/>
      <c r="U1553" s="1059"/>
      <c r="V1553" s="345"/>
      <c r="W1553" s="1059"/>
      <c r="X1553" s="1058"/>
      <c r="Y1553" s="1059"/>
      <c r="Z1553" s="1058"/>
      <c r="AA1553" s="226"/>
      <c r="AB1553" s="316"/>
      <c r="AC1553" s="216"/>
      <c r="AD1553" s="1047"/>
      <c r="AE1553" s="1041"/>
      <c r="AF1553" s="1044"/>
    </row>
    <row r="1554" spans="1:32">
      <c r="A1554" s="206"/>
      <c r="B1554" s="202" t="s">
        <v>16</v>
      </c>
      <c r="C1554" s="215" t="s">
        <v>1124</v>
      </c>
      <c r="D1554" s="202"/>
      <c r="E1554" s="215"/>
      <c r="F1554" s="1212"/>
      <c r="G1554" s="202" t="s">
        <v>16</v>
      </c>
      <c r="H1554" s="212" t="s">
        <v>22</v>
      </c>
      <c r="I1554" s="1225"/>
      <c r="J1554" s="1222"/>
      <c r="K1554" s="1219"/>
      <c r="L1554" s="881"/>
      <c r="M1554" s="1074"/>
      <c r="N1554" s="1055" t="s">
        <v>16</v>
      </c>
      <c r="O1554" s="277" t="s">
        <v>1871</v>
      </c>
      <c r="P1554" s="1117">
        <v>1</v>
      </c>
      <c r="Q1554" s="1112">
        <v>4.8</v>
      </c>
      <c r="R1554" s="202"/>
      <c r="S1554" s="198"/>
      <c r="T1554" s="1051"/>
      <c r="U1554" s="1055"/>
      <c r="V1554" s="210"/>
      <c r="W1554" s="1055"/>
      <c r="X1554" s="1051"/>
      <c r="Y1554" s="1055"/>
      <c r="Z1554" s="1051"/>
      <c r="AA1554" s="198"/>
      <c r="AB1554" s="201"/>
      <c r="AC1554" s="203"/>
      <c r="AD1554" s="1048"/>
      <c r="AE1554" s="1042"/>
      <c r="AF1554" s="1045"/>
    </row>
    <row r="1555" spans="1:32">
      <c r="A1555" s="206"/>
      <c r="B1555" s="202" t="s">
        <v>18</v>
      </c>
      <c r="C1555" s="212" t="s">
        <v>626</v>
      </c>
      <c r="D1555" s="202"/>
      <c r="E1555" s="212"/>
      <c r="F1555" s="1212"/>
      <c r="G1555" s="202" t="s">
        <v>18</v>
      </c>
      <c r="H1555" s="212" t="s">
        <v>19</v>
      </c>
      <c r="I1555" s="1225"/>
      <c r="J1555" s="1222"/>
      <c r="K1555" s="1219"/>
      <c r="L1555" s="881"/>
      <c r="M1555" s="1074"/>
      <c r="N1555" s="1055"/>
      <c r="O1555" s="277"/>
      <c r="P1555" s="1117"/>
      <c r="Q1555" s="1112"/>
      <c r="R1555" s="202"/>
      <c r="S1555" s="198"/>
      <c r="T1555" s="1051"/>
      <c r="U1555" s="1055"/>
      <c r="V1555" s="210"/>
      <c r="W1555" s="1055"/>
      <c r="X1555" s="1051"/>
      <c r="Y1555" s="1055"/>
      <c r="Z1555" s="1051"/>
      <c r="AA1555" s="198"/>
      <c r="AB1555" s="201"/>
      <c r="AC1555" s="203"/>
      <c r="AD1555" s="1048"/>
      <c r="AE1555" s="1042"/>
      <c r="AF1555" s="1045"/>
    </row>
    <row r="1556" spans="1:32" ht="41.4">
      <c r="A1556" s="206"/>
      <c r="B1556" s="206" t="s">
        <v>12</v>
      </c>
      <c r="C1556" s="205" t="s">
        <v>1123</v>
      </c>
      <c r="D1556" s="206"/>
      <c r="E1556" s="205"/>
      <c r="F1556" s="1212"/>
      <c r="G1556" s="202"/>
      <c r="H1556" s="269"/>
      <c r="I1556" s="1225"/>
      <c r="J1556" s="1222"/>
      <c r="K1556" s="1219"/>
      <c r="L1556" s="881"/>
      <c r="M1556" s="1074"/>
      <c r="N1556" s="1055"/>
      <c r="O1556" s="277"/>
      <c r="P1556" s="1117"/>
      <c r="Q1556" s="1112"/>
      <c r="R1556" s="202"/>
      <c r="S1556" s="198"/>
      <c r="T1556" s="1051"/>
      <c r="U1556" s="1055"/>
      <c r="V1556" s="210"/>
      <c r="W1556" s="1055"/>
      <c r="X1556" s="1051"/>
      <c r="Y1556" s="1055"/>
      <c r="Z1556" s="1051"/>
      <c r="AA1556" s="198"/>
      <c r="AB1556" s="201"/>
      <c r="AC1556" s="203"/>
      <c r="AD1556" s="1048"/>
      <c r="AE1556" s="1042"/>
      <c r="AF1556" s="1045"/>
    </row>
    <row r="1557" spans="1:32">
      <c r="A1557" s="246"/>
      <c r="B1557" s="191" t="s">
        <v>8</v>
      </c>
      <c r="C1557" s="195" t="s">
        <v>1122</v>
      </c>
      <c r="D1557" s="191"/>
      <c r="E1557" s="195"/>
      <c r="F1557" s="1213"/>
      <c r="G1557" s="191"/>
      <c r="H1557" s="265"/>
      <c r="I1557" s="1233"/>
      <c r="J1557" s="1223"/>
      <c r="K1557" s="1220"/>
      <c r="L1557" s="881"/>
      <c r="M1557" s="1074"/>
      <c r="N1557" s="1056"/>
      <c r="O1557" s="1175"/>
      <c r="P1557" s="1118"/>
      <c r="Q1557" s="1113"/>
      <c r="R1557" s="191"/>
      <c r="S1557" s="187"/>
      <c r="T1557" s="1052"/>
      <c r="U1557" s="1056"/>
      <c r="V1557" s="242"/>
      <c r="W1557" s="1056"/>
      <c r="X1557" s="1052"/>
      <c r="Y1557" s="1056"/>
      <c r="Z1557" s="1052"/>
      <c r="AA1557" s="187"/>
      <c r="AB1557" s="190"/>
      <c r="AC1557" s="192"/>
      <c r="AD1557" s="1049"/>
      <c r="AE1557" s="1043"/>
      <c r="AF1557" s="1046"/>
    </row>
    <row r="1558" spans="1:32" ht="27.6">
      <c r="A1558" s="356">
        <v>128</v>
      </c>
      <c r="B1558" s="202" t="s">
        <v>25</v>
      </c>
      <c r="C1558" s="212" t="s">
        <v>1121</v>
      </c>
      <c r="D1558" s="202"/>
      <c r="E1558" s="255"/>
      <c r="F1558" s="1211" t="s">
        <v>1120</v>
      </c>
      <c r="G1558" s="202" t="s">
        <v>25</v>
      </c>
      <c r="H1558" s="269" t="s">
        <v>42</v>
      </c>
      <c r="I1558" s="1232">
        <v>625</v>
      </c>
      <c r="J1558" s="1217" t="s">
        <v>41</v>
      </c>
      <c r="K1558" s="1218" t="s">
        <v>1119</v>
      </c>
      <c r="L1558" s="1072"/>
      <c r="M1558" s="1073"/>
      <c r="N1558" s="1059" t="s">
        <v>25</v>
      </c>
      <c r="O1558" s="1188" t="s">
        <v>26</v>
      </c>
      <c r="P1558" s="1116">
        <v>1</v>
      </c>
      <c r="Q1558" s="1121">
        <v>73.5</v>
      </c>
      <c r="R1558" s="222" t="s">
        <v>25</v>
      </c>
      <c r="S1558" s="226" t="s">
        <v>24</v>
      </c>
      <c r="T1558" s="1058">
        <v>2</v>
      </c>
      <c r="U1558" s="1059">
        <v>1</v>
      </c>
      <c r="V1558" s="345" t="s">
        <v>599</v>
      </c>
      <c r="W1558" s="1059"/>
      <c r="X1558" s="1058">
        <v>10</v>
      </c>
      <c r="Y1558" s="1059"/>
      <c r="Z1558" s="1058">
        <f>SUM(W1558:Y1558)</f>
        <v>10</v>
      </c>
      <c r="AA1558" s="226"/>
      <c r="AB1558" s="316"/>
      <c r="AC1558" s="216"/>
      <c r="AD1558" s="1047"/>
      <c r="AE1558" s="1041"/>
      <c r="AF1558" s="1044"/>
    </row>
    <row r="1559" spans="1:32">
      <c r="A1559" s="206"/>
      <c r="B1559" s="202" t="s">
        <v>16</v>
      </c>
      <c r="C1559" s="212" t="s">
        <v>1118</v>
      </c>
      <c r="D1559" s="202"/>
      <c r="E1559" s="255"/>
      <c r="F1559" s="1212"/>
      <c r="G1559" s="202" t="s">
        <v>16</v>
      </c>
      <c r="H1559" s="269" t="s">
        <v>22</v>
      </c>
      <c r="I1559" s="1225"/>
      <c r="J1559" s="1217"/>
      <c r="K1559" s="1219"/>
      <c r="L1559" s="881"/>
      <c r="M1559" s="1074"/>
      <c r="N1559" s="1055" t="s">
        <v>16</v>
      </c>
      <c r="O1559" s="277" t="s">
        <v>21</v>
      </c>
      <c r="P1559" s="1117">
        <v>1</v>
      </c>
      <c r="Q1559" s="1112">
        <v>16.5</v>
      </c>
      <c r="R1559" s="202"/>
      <c r="S1559" s="198"/>
      <c r="T1559" s="1051"/>
      <c r="U1559" s="1055">
        <v>2</v>
      </c>
      <c r="V1559" s="210" t="s">
        <v>83</v>
      </c>
      <c r="W1559" s="1055"/>
      <c r="X1559" s="1051"/>
      <c r="Y1559" s="1055"/>
      <c r="Z1559" s="1051" t="s">
        <v>220</v>
      </c>
      <c r="AA1559" s="198"/>
      <c r="AB1559" s="201"/>
      <c r="AC1559" s="203"/>
      <c r="AD1559" s="1048"/>
      <c r="AE1559" s="1042"/>
      <c r="AF1559" s="1045"/>
    </row>
    <row r="1560" spans="1:32" ht="27.6">
      <c r="A1560" s="206"/>
      <c r="B1560" s="202" t="s">
        <v>18</v>
      </c>
      <c r="C1560" s="212" t="s">
        <v>1117</v>
      </c>
      <c r="D1560" s="202"/>
      <c r="E1560" s="255"/>
      <c r="F1560" s="1212"/>
      <c r="G1560" s="202" t="s">
        <v>18</v>
      </c>
      <c r="H1560" s="269" t="s">
        <v>19</v>
      </c>
      <c r="I1560" s="1225"/>
      <c r="J1560" s="1217"/>
      <c r="K1560" s="1219"/>
      <c r="L1560" s="881"/>
      <c r="M1560" s="1074"/>
      <c r="N1560" s="1055" t="s">
        <v>18</v>
      </c>
      <c r="O1560" s="1172" t="s">
        <v>65</v>
      </c>
      <c r="P1560" s="1117">
        <v>1</v>
      </c>
      <c r="Q1560" s="1112">
        <v>91.85</v>
      </c>
      <c r="R1560" s="342"/>
      <c r="S1560" s="323"/>
      <c r="T1560" s="1051"/>
      <c r="U1560" s="1055">
        <v>3</v>
      </c>
      <c r="V1560" s="210" t="s">
        <v>822</v>
      </c>
      <c r="W1560" s="1055">
        <v>1</v>
      </c>
      <c r="X1560" s="1051"/>
      <c r="Y1560" s="1055"/>
      <c r="Z1560" s="1051">
        <f>SUM(W1560:Y1560)</f>
        <v>1</v>
      </c>
      <c r="AA1560" s="198"/>
      <c r="AB1560" s="201"/>
      <c r="AC1560" s="203"/>
      <c r="AD1560" s="1048"/>
      <c r="AE1560" s="1042"/>
      <c r="AF1560" s="1045"/>
    </row>
    <row r="1561" spans="1:32" ht="41.4">
      <c r="A1561" s="206"/>
      <c r="B1561" s="202" t="s">
        <v>12</v>
      </c>
      <c r="C1561" s="215" t="s">
        <v>1116</v>
      </c>
      <c r="D1561" s="202"/>
      <c r="E1561" s="255"/>
      <c r="F1561" s="1212"/>
      <c r="G1561" s="202"/>
      <c r="H1561" s="269"/>
      <c r="I1561" s="1225"/>
      <c r="J1561" s="1217"/>
      <c r="K1561" s="1219"/>
      <c r="L1561" s="881"/>
      <c r="M1561" s="1074"/>
      <c r="N1561" s="1055" t="s">
        <v>12</v>
      </c>
      <c r="O1561" s="277" t="s">
        <v>1115</v>
      </c>
      <c r="P1561" s="1117">
        <v>1</v>
      </c>
      <c r="Q1561" s="1117">
        <v>6.25</v>
      </c>
      <c r="R1561" s="342"/>
      <c r="S1561" s="351"/>
      <c r="T1561" s="965"/>
      <c r="U1561" s="968"/>
      <c r="V1561" s="965"/>
      <c r="W1561" s="968"/>
      <c r="X1561" s="968"/>
      <c r="Y1561" s="968"/>
      <c r="Z1561" s="968"/>
      <c r="AA1561" s="202"/>
      <c r="AB1561" s="201"/>
      <c r="AC1561" s="203"/>
      <c r="AD1561" s="1048"/>
      <c r="AE1561" s="1042"/>
      <c r="AF1561" s="1045"/>
    </row>
    <row r="1562" spans="1:32">
      <c r="A1562" s="206"/>
      <c r="B1562" s="202" t="s">
        <v>8</v>
      </c>
      <c r="C1562" s="255" t="s">
        <v>1114</v>
      </c>
      <c r="D1562" s="202"/>
      <c r="E1562" s="255"/>
      <c r="F1562" s="1212"/>
      <c r="G1562" s="202"/>
      <c r="H1562" s="269"/>
      <c r="I1562" s="1225"/>
      <c r="J1562" s="1217"/>
      <c r="K1562" s="1219"/>
      <c r="L1562" s="881"/>
      <c r="M1562" s="1074"/>
      <c r="N1562" s="1055" t="s">
        <v>8</v>
      </c>
      <c r="O1562" s="277" t="s">
        <v>17</v>
      </c>
      <c r="P1562" s="1117">
        <v>1</v>
      </c>
      <c r="Q1562" s="1112"/>
      <c r="R1562" s="202" t="s">
        <v>16</v>
      </c>
      <c r="S1562" s="198" t="s">
        <v>15</v>
      </c>
      <c r="T1562" s="1051">
        <v>6</v>
      </c>
      <c r="U1562" s="1055">
        <v>1</v>
      </c>
      <c r="V1562" s="210" t="s">
        <v>14</v>
      </c>
      <c r="W1562" s="1055">
        <v>10</v>
      </c>
      <c r="X1562" s="1051"/>
      <c r="Y1562" s="1055"/>
      <c r="Z1562" s="1051">
        <f>SUM(W1562:Y1562)</f>
        <v>10</v>
      </c>
      <c r="AA1562" s="198"/>
      <c r="AB1562" s="201"/>
      <c r="AC1562" s="203"/>
      <c r="AD1562" s="1048"/>
      <c r="AE1562" s="1042"/>
      <c r="AF1562" s="1045"/>
    </row>
    <row r="1563" spans="1:32">
      <c r="A1563" s="206"/>
      <c r="B1563" s="202"/>
      <c r="C1563" s="253"/>
      <c r="D1563" s="202"/>
      <c r="E1563" s="255"/>
      <c r="F1563" s="1212"/>
      <c r="G1563" s="202"/>
      <c r="H1563" s="269"/>
      <c r="I1563" s="1225"/>
      <c r="J1563" s="1217"/>
      <c r="K1563" s="1219"/>
      <c r="L1563" s="881"/>
      <c r="M1563" s="1074"/>
      <c r="N1563" s="1055" t="s">
        <v>57</v>
      </c>
      <c r="O1563" s="277" t="s">
        <v>11</v>
      </c>
      <c r="P1563" s="1117">
        <v>1</v>
      </c>
      <c r="Q1563" s="1112"/>
      <c r="R1563" s="202"/>
      <c r="S1563" s="198"/>
      <c r="T1563" s="1051"/>
      <c r="U1563" s="1055">
        <v>2</v>
      </c>
      <c r="V1563" s="210" t="s">
        <v>10</v>
      </c>
      <c r="W1563" s="1055"/>
      <c r="X1563" s="1051">
        <v>2</v>
      </c>
      <c r="Y1563" s="1055"/>
      <c r="Z1563" s="1051">
        <f>SUM(W1563:Y1563)</f>
        <v>2</v>
      </c>
      <c r="AA1563" s="198"/>
      <c r="AB1563" s="201"/>
      <c r="AC1563" s="203"/>
      <c r="AD1563" s="1048"/>
      <c r="AE1563" s="1042"/>
      <c r="AF1563" s="1045"/>
    </row>
    <row r="1564" spans="1:32">
      <c r="A1564" s="206"/>
      <c r="B1564" s="202"/>
      <c r="C1564" s="253"/>
      <c r="D1564" s="202"/>
      <c r="E1564" s="255"/>
      <c r="F1564" s="1212"/>
      <c r="G1564" s="202"/>
      <c r="H1564" s="269"/>
      <c r="I1564" s="1225"/>
      <c r="J1564" s="1217"/>
      <c r="K1564" s="1219"/>
      <c r="L1564" s="881"/>
      <c r="M1564" s="1074"/>
      <c r="N1564" s="1055" t="s">
        <v>55</v>
      </c>
      <c r="O1564" s="277" t="s">
        <v>180</v>
      </c>
      <c r="P1564" s="1117">
        <v>1</v>
      </c>
      <c r="Q1564" s="355">
        <v>99.9</v>
      </c>
      <c r="R1564" s="202"/>
      <c r="S1564" s="198"/>
      <c r="T1564" s="1051"/>
      <c r="U1564" s="1055">
        <v>3</v>
      </c>
      <c r="V1564" s="210" t="s">
        <v>147</v>
      </c>
      <c r="W1564" s="1055"/>
      <c r="X1564" s="1051">
        <v>2</v>
      </c>
      <c r="Y1564" s="1055"/>
      <c r="Z1564" s="1051">
        <f>SUM(W1564:Y1564)</f>
        <v>2</v>
      </c>
      <c r="AA1564" s="202"/>
      <c r="AB1564" s="269"/>
      <c r="AC1564" s="203"/>
      <c r="AD1564" s="1048"/>
      <c r="AE1564" s="1042"/>
      <c r="AF1564" s="1045"/>
    </row>
    <row r="1565" spans="1:32">
      <c r="A1565" s="206"/>
      <c r="B1565" s="202"/>
      <c r="C1565" s="253"/>
      <c r="D1565" s="202"/>
      <c r="E1565" s="255"/>
      <c r="F1565" s="1212"/>
      <c r="G1565" s="202"/>
      <c r="H1565" s="269"/>
      <c r="I1565" s="1225"/>
      <c r="J1565" s="1217"/>
      <c r="K1565" s="1219"/>
      <c r="L1565" s="881"/>
      <c r="M1565" s="1074"/>
      <c r="N1565" s="1055"/>
      <c r="O1565" s="277"/>
      <c r="P1565" s="1117"/>
      <c r="Q1565" s="355"/>
      <c r="R1565" s="202"/>
      <c r="S1565" s="198"/>
      <c r="T1565" s="1051"/>
      <c r="U1565" s="1055">
        <v>4</v>
      </c>
      <c r="V1565" s="210" t="s">
        <v>1113</v>
      </c>
      <c r="W1565" s="1055">
        <v>1</v>
      </c>
      <c r="X1565" s="1051"/>
      <c r="Y1565" s="1055"/>
      <c r="Z1565" s="1051">
        <f>SUM(W1565:Y1565)</f>
        <v>1</v>
      </c>
      <c r="AA1565" s="198"/>
      <c r="AB1565" s="201"/>
      <c r="AC1565" s="203"/>
      <c r="AD1565" s="1048"/>
      <c r="AE1565" s="1042"/>
      <c r="AF1565" s="1045"/>
    </row>
    <row r="1566" spans="1:32">
      <c r="A1566" s="206"/>
      <c r="B1566" s="342"/>
      <c r="C1566" s="323"/>
      <c r="D1566" s="202"/>
      <c r="E1566" s="255"/>
      <c r="F1566" s="1212"/>
      <c r="G1566" s="202"/>
      <c r="H1566" s="269"/>
      <c r="I1566" s="1225"/>
      <c r="J1566" s="1217"/>
      <c r="K1566" s="1219"/>
      <c r="L1566" s="881"/>
      <c r="M1566" s="1074"/>
      <c r="N1566" s="976"/>
      <c r="O1566" s="1171"/>
      <c r="P1566" s="968"/>
      <c r="Q1566" s="964"/>
      <c r="R1566" s="202"/>
      <c r="S1566" s="198"/>
      <c r="T1566" s="1051"/>
      <c r="U1566" s="1055">
        <v>5</v>
      </c>
      <c r="V1566" s="210" t="s">
        <v>90</v>
      </c>
      <c r="W1566" s="1055"/>
      <c r="X1566" s="1051">
        <v>2</v>
      </c>
      <c r="Y1566" s="1055"/>
      <c r="Z1566" s="1051">
        <f>SUM(W1566:Y1566)</f>
        <v>2</v>
      </c>
      <c r="AA1566" s="198"/>
      <c r="AB1566" s="201"/>
      <c r="AC1566" s="203"/>
      <c r="AD1566" s="1048"/>
      <c r="AE1566" s="1042"/>
      <c r="AF1566" s="1045"/>
    </row>
    <row r="1567" spans="1:32">
      <c r="A1567" s="206"/>
      <c r="B1567" s="341"/>
      <c r="C1567" s="323"/>
      <c r="D1567" s="202"/>
      <c r="E1567" s="255"/>
      <c r="F1567" s="1213"/>
      <c r="G1567" s="202"/>
      <c r="H1567" s="269"/>
      <c r="I1567" s="1233"/>
      <c r="J1567" s="1217"/>
      <c r="K1567" s="1219"/>
      <c r="L1567" s="153"/>
      <c r="M1567" s="1075"/>
      <c r="N1567" s="1071"/>
      <c r="O1567" s="1170"/>
      <c r="P1567" s="1187"/>
      <c r="Q1567" s="964"/>
      <c r="R1567" s="191"/>
      <c r="S1567" s="187"/>
      <c r="T1567" s="1052"/>
      <c r="U1567" s="1056"/>
      <c r="V1567" s="242"/>
      <c r="W1567" s="1056"/>
      <c r="X1567" s="1052"/>
      <c r="Y1567" s="1056"/>
      <c r="Z1567" s="1052"/>
      <c r="AA1567" s="187"/>
      <c r="AB1567" s="190"/>
      <c r="AC1567" s="192"/>
      <c r="AD1567" s="1049"/>
      <c r="AE1567" s="1043"/>
      <c r="AF1567" s="1046"/>
    </row>
    <row r="1568" spans="1:32">
      <c r="A1568" s="349">
        <v>129</v>
      </c>
      <c r="B1568" s="222" t="s">
        <v>25</v>
      </c>
      <c r="C1568" s="318" t="s">
        <v>1112</v>
      </c>
      <c r="D1568" s="315"/>
      <c r="E1568" s="287"/>
      <c r="F1568" s="1211" t="s">
        <v>1111</v>
      </c>
      <c r="G1568" s="348" t="s">
        <v>25</v>
      </c>
      <c r="H1568" s="347"/>
      <c r="I1568" s="1224">
        <v>2302</v>
      </c>
      <c r="J1568" s="1217"/>
      <c r="K1568" s="1218"/>
      <c r="L1568" s="881"/>
      <c r="M1568" s="1074"/>
      <c r="N1568" s="1059"/>
      <c r="O1568" s="277"/>
      <c r="P1568" s="1117"/>
      <c r="Q1568" s="1121"/>
      <c r="R1568" s="222" t="s">
        <v>25</v>
      </c>
      <c r="S1568" s="226" t="s">
        <v>24</v>
      </c>
      <c r="T1568" s="1058">
        <v>2</v>
      </c>
      <c r="U1568" s="1059">
        <v>1</v>
      </c>
      <c r="V1568" s="345" t="s">
        <v>112</v>
      </c>
      <c r="W1568" s="1059">
        <v>8</v>
      </c>
      <c r="X1568" s="1058"/>
      <c r="Y1568" s="1059"/>
      <c r="Z1568" s="1058">
        <f>SUM(W1568:Y1568)</f>
        <v>8</v>
      </c>
      <c r="AA1568" s="226"/>
      <c r="AB1568" s="316"/>
      <c r="AC1568" s="216"/>
      <c r="AD1568" s="1047"/>
      <c r="AE1568" s="1041"/>
      <c r="AF1568" s="1044"/>
    </row>
    <row r="1569" spans="1:32">
      <c r="A1569" s="344"/>
      <c r="B1569" s="202" t="s">
        <v>16</v>
      </c>
      <c r="C1569" s="212"/>
      <c r="D1569" s="202"/>
      <c r="E1569" s="255"/>
      <c r="F1569" s="1212"/>
      <c r="G1569" s="267" t="s">
        <v>16</v>
      </c>
      <c r="H1569" s="205"/>
      <c r="I1569" s="1225"/>
      <c r="J1569" s="1217"/>
      <c r="K1569" s="1219"/>
      <c r="L1569" s="881"/>
      <c r="M1569" s="1074"/>
      <c r="N1569" s="1055"/>
      <c r="O1569" s="277"/>
      <c r="P1569" s="1117"/>
      <c r="Q1569" s="1112"/>
      <c r="R1569" s="280"/>
      <c r="S1569" s="198"/>
      <c r="T1569" s="1051"/>
      <c r="U1569" s="1055">
        <v>2</v>
      </c>
      <c r="V1569" s="210" t="s">
        <v>59</v>
      </c>
      <c r="W1569" s="1055">
        <v>11</v>
      </c>
      <c r="X1569" s="1051"/>
      <c r="Y1569" s="1055"/>
      <c r="Z1569" s="1051">
        <f>SUM(W1569:Y1569)</f>
        <v>11</v>
      </c>
      <c r="AA1569" s="198"/>
      <c r="AB1569" s="201"/>
      <c r="AC1569" s="203"/>
      <c r="AD1569" s="1048"/>
      <c r="AE1569" s="1042"/>
      <c r="AF1569" s="1045"/>
    </row>
    <row r="1570" spans="1:32">
      <c r="A1570" s="344"/>
      <c r="B1570" s="202" t="s">
        <v>18</v>
      </c>
      <c r="C1570" s="212"/>
      <c r="D1570" s="202"/>
      <c r="E1570" s="255"/>
      <c r="F1570" s="1212"/>
      <c r="G1570" s="267" t="s">
        <v>18</v>
      </c>
      <c r="H1570" s="205"/>
      <c r="I1570" s="1225"/>
      <c r="J1570" s="1217"/>
      <c r="K1570" s="1219"/>
      <c r="L1570" s="881"/>
      <c r="M1570" s="1074"/>
      <c r="N1570" s="1055"/>
      <c r="O1570" s="277"/>
      <c r="P1570" s="1117"/>
      <c r="Q1570" s="1112"/>
      <c r="R1570" s="342"/>
      <c r="S1570" s="976"/>
      <c r="T1570" s="1051"/>
      <c r="U1570" s="1055"/>
      <c r="V1570" s="210"/>
      <c r="W1570" s="1055"/>
      <c r="X1570" s="1051"/>
      <c r="Y1570" s="1055"/>
      <c r="Z1570" s="1051"/>
      <c r="AA1570" s="198"/>
      <c r="AB1570" s="201"/>
      <c r="AC1570" s="203"/>
      <c r="AD1570" s="1048"/>
      <c r="AE1570" s="1042"/>
      <c r="AF1570" s="1045"/>
    </row>
    <row r="1571" spans="1:32">
      <c r="A1571" s="344"/>
      <c r="B1571" s="206" t="s">
        <v>12</v>
      </c>
      <c r="C1571" s="212"/>
      <c r="D1571" s="202"/>
      <c r="E1571" s="255"/>
      <c r="F1571" s="1212"/>
      <c r="G1571" s="267"/>
      <c r="H1571" s="205"/>
      <c r="I1571" s="1225"/>
      <c r="J1571" s="1217"/>
      <c r="K1571" s="1219"/>
      <c r="L1571" s="881"/>
      <c r="M1571" s="1074"/>
      <c r="N1571" s="1055"/>
      <c r="O1571" s="277"/>
      <c r="P1571" s="1117"/>
      <c r="Q1571" s="1112"/>
      <c r="R1571" s="280" t="s">
        <v>16</v>
      </c>
      <c r="S1571" s="198" t="s">
        <v>15</v>
      </c>
      <c r="T1571" s="1051">
        <v>1</v>
      </c>
      <c r="U1571" s="1055">
        <v>1</v>
      </c>
      <c r="V1571" s="210" t="s">
        <v>14</v>
      </c>
      <c r="W1571" s="1055"/>
      <c r="X1571" s="1051">
        <v>50</v>
      </c>
      <c r="Y1571" s="1055"/>
      <c r="Z1571" s="1051">
        <f>SUM(W1571:Y1571)</f>
        <v>50</v>
      </c>
      <c r="AA1571" s="198"/>
      <c r="AB1571" s="201"/>
      <c r="AC1571" s="203"/>
      <c r="AD1571" s="1048"/>
      <c r="AE1571" s="1042"/>
      <c r="AF1571" s="1045"/>
    </row>
    <row r="1572" spans="1:32">
      <c r="A1572" s="344"/>
      <c r="B1572" s="202" t="s">
        <v>8</v>
      </c>
      <c r="C1572" s="212"/>
      <c r="D1572" s="202"/>
      <c r="E1572" s="255"/>
      <c r="F1572" s="1212"/>
      <c r="G1572" s="267"/>
      <c r="H1572" s="205"/>
      <c r="I1572" s="1225"/>
      <c r="J1572" s="1217"/>
      <c r="K1572" s="1219"/>
      <c r="L1572" s="881"/>
      <c r="M1572" s="1074"/>
      <c r="N1572" s="1055"/>
      <c r="O1572" s="277"/>
      <c r="P1572" s="968"/>
      <c r="Q1572" s="1112"/>
      <c r="R1572" s="280"/>
      <c r="S1572" s="198"/>
      <c r="T1572" s="1051"/>
      <c r="U1572" s="1055"/>
      <c r="V1572" s="210"/>
      <c r="W1572" s="1055"/>
      <c r="X1572" s="1051"/>
      <c r="Y1572" s="1055"/>
      <c r="Z1572" s="1051"/>
      <c r="AA1572" s="198"/>
      <c r="AB1572" s="201"/>
      <c r="AC1572" s="203"/>
      <c r="AD1572" s="1048"/>
      <c r="AE1572" s="1042"/>
      <c r="AF1572" s="1045"/>
    </row>
    <row r="1573" spans="1:32">
      <c r="A1573" s="206"/>
      <c r="B1573" s="342"/>
      <c r="C1573" s="215"/>
      <c r="D1573" s="202"/>
      <c r="E1573" s="255"/>
      <c r="F1573" s="1212"/>
      <c r="G1573" s="202"/>
      <c r="H1573" s="212"/>
      <c r="I1573" s="1225"/>
      <c r="J1573" s="1217"/>
      <c r="K1573" s="1219"/>
      <c r="L1573" s="881"/>
      <c r="M1573" s="1074"/>
      <c r="N1573" s="1055"/>
      <c r="O1573" s="1176"/>
      <c r="P1573" s="1117"/>
      <c r="Q1573" s="1112"/>
      <c r="R1573" s="202"/>
      <c r="S1573" s="198"/>
      <c r="T1573" s="1051"/>
      <c r="U1573" s="1055"/>
      <c r="V1573" s="210"/>
      <c r="W1573" s="1055"/>
      <c r="X1573" s="1051"/>
      <c r="Y1573" s="1055"/>
      <c r="Z1573" s="1051"/>
      <c r="AA1573" s="198"/>
      <c r="AB1573" s="201"/>
      <c r="AC1573" s="203"/>
      <c r="AD1573" s="1048"/>
      <c r="AE1573" s="1042"/>
      <c r="AF1573" s="1045"/>
    </row>
    <row r="1574" spans="1:32">
      <c r="A1574" s="344">
        <v>130</v>
      </c>
      <c r="B1574" s="280" t="s">
        <v>25</v>
      </c>
      <c r="C1574" s="212" t="s">
        <v>1110</v>
      </c>
      <c r="D1574" s="280"/>
      <c r="E1574" s="212"/>
      <c r="F1574" s="1229" t="s">
        <v>1109</v>
      </c>
      <c r="G1574" s="267" t="s">
        <v>25</v>
      </c>
      <c r="H1574" s="205" t="s">
        <v>1048</v>
      </c>
      <c r="I1574" s="1234">
        <v>1344</v>
      </c>
      <c r="J1574" s="1217" t="s">
        <v>41</v>
      </c>
      <c r="K1574" s="1219" t="s">
        <v>1108</v>
      </c>
      <c r="L1574" s="1072"/>
      <c r="M1574" s="1073"/>
      <c r="N1574" s="1055"/>
      <c r="O1574" s="277"/>
      <c r="P1574" s="1117"/>
      <c r="Q1574" s="1112"/>
      <c r="R1574" s="280" t="s">
        <v>25</v>
      </c>
      <c r="S1574" s="198" t="s">
        <v>24</v>
      </c>
      <c r="T1574" s="1051">
        <v>3</v>
      </c>
      <c r="U1574" s="1055">
        <v>1</v>
      </c>
      <c r="V1574" s="210" t="s">
        <v>112</v>
      </c>
      <c r="W1574" s="1055">
        <v>10</v>
      </c>
      <c r="X1574" s="1051"/>
      <c r="Y1574" s="1055"/>
      <c r="Z1574" s="1051">
        <f>SUM(W1574:Y1574)</f>
        <v>10</v>
      </c>
      <c r="AA1574" s="198"/>
      <c r="AB1574" s="201"/>
      <c r="AC1574" s="203"/>
      <c r="AD1574" s="1048"/>
      <c r="AE1574" s="1042"/>
      <c r="AF1574" s="1045"/>
    </row>
    <row r="1575" spans="1:32">
      <c r="A1575" s="206"/>
      <c r="B1575" s="202" t="s">
        <v>16</v>
      </c>
      <c r="C1575" s="215" t="s">
        <v>1107</v>
      </c>
      <c r="D1575" s="202"/>
      <c r="E1575" s="215"/>
      <c r="F1575" s="1227"/>
      <c r="G1575" s="202" t="s">
        <v>16</v>
      </c>
      <c r="H1575" s="212" t="s">
        <v>22</v>
      </c>
      <c r="I1575" s="1225"/>
      <c r="J1575" s="1217"/>
      <c r="K1575" s="1219"/>
      <c r="L1575" s="881"/>
      <c r="M1575" s="1074"/>
      <c r="N1575" s="1055"/>
      <c r="O1575" s="277"/>
      <c r="P1575" s="1117"/>
      <c r="Q1575" s="1112"/>
      <c r="R1575" s="202"/>
      <c r="S1575" s="198"/>
      <c r="T1575" s="1051"/>
      <c r="U1575" s="1055">
        <v>2</v>
      </c>
      <c r="V1575" s="210" t="s">
        <v>61</v>
      </c>
      <c r="W1575" s="1055">
        <v>5</v>
      </c>
      <c r="X1575" s="1051"/>
      <c r="Y1575" s="1055"/>
      <c r="Z1575" s="1051">
        <f>SUM(W1575:Y1575)</f>
        <v>5</v>
      </c>
      <c r="AA1575" s="198"/>
      <c r="AB1575" s="201"/>
      <c r="AC1575" s="203"/>
      <c r="AD1575" s="1048"/>
      <c r="AE1575" s="1042"/>
      <c r="AF1575" s="1045"/>
    </row>
    <row r="1576" spans="1:32">
      <c r="A1576" s="206"/>
      <c r="B1576" s="202" t="s">
        <v>18</v>
      </c>
      <c r="C1576" s="212" t="s">
        <v>1106</v>
      </c>
      <c r="D1576" s="202"/>
      <c r="E1576" s="212"/>
      <c r="F1576" s="1227"/>
      <c r="G1576" s="202" t="s">
        <v>18</v>
      </c>
      <c r="H1576" s="212" t="s">
        <v>19</v>
      </c>
      <c r="I1576" s="1225"/>
      <c r="J1576" s="1217"/>
      <c r="K1576" s="1219"/>
      <c r="L1576" s="881"/>
      <c r="M1576" s="1074"/>
      <c r="N1576" s="1055"/>
      <c r="O1576" s="277"/>
      <c r="P1576" s="1117"/>
      <c r="Q1576" s="1112"/>
      <c r="R1576" s="342"/>
      <c r="S1576" s="323"/>
      <c r="T1576" s="1051"/>
      <c r="U1576" s="1055">
        <v>3</v>
      </c>
      <c r="V1576" s="210" t="s">
        <v>59</v>
      </c>
      <c r="W1576" s="1055"/>
      <c r="X1576" s="1051"/>
      <c r="Y1576" s="1055">
        <v>5</v>
      </c>
      <c r="Z1576" s="1051">
        <f>SUM(W1576:Y1576)</f>
        <v>5</v>
      </c>
      <c r="AA1576" s="198"/>
      <c r="AB1576" s="201"/>
      <c r="AC1576" s="203"/>
      <c r="AD1576" s="1048"/>
      <c r="AE1576" s="1042"/>
      <c r="AF1576" s="1045"/>
    </row>
    <row r="1577" spans="1:32" ht="41.4">
      <c r="A1577" s="206"/>
      <c r="B1577" s="206" t="s">
        <v>12</v>
      </c>
      <c r="C1577" s="205" t="s">
        <v>1105</v>
      </c>
      <c r="D1577" s="206"/>
      <c r="E1577" s="205"/>
      <c r="F1577" s="1227"/>
      <c r="G1577" s="202"/>
      <c r="H1577" s="269"/>
      <c r="I1577" s="1225"/>
      <c r="J1577" s="1217"/>
      <c r="K1577" s="1219"/>
      <c r="L1577" s="881"/>
      <c r="M1577" s="1074"/>
      <c r="N1577" s="1055"/>
      <c r="O1577" s="277"/>
      <c r="P1577" s="1117"/>
      <c r="Q1577" s="1112"/>
      <c r="R1577" s="202"/>
      <c r="S1577" s="198"/>
      <c r="T1577" s="1051"/>
      <c r="U1577" s="1055"/>
      <c r="V1577" s="210"/>
      <c r="W1577" s="1055"/>
      <c r="X1577" s="1051"/>
      <c r="Y1577" s="1055"/>
      <c r="Z1577" s="1051"/>
      <c r="AA1577" s="198"/>
      <c r="AB1577" s="201"/>
      <c r="AC1577" s="203"/>
      <c r="AD1577" s="1048"/>
      <c r="AE1577" s="1042"/>
      <c r="AF1577" s="1045"/>
    </row>
    <row r="1578" spans="1:32">
      <c r="A1578" s="206"/>
      <c r="B1578" s="206" t="s">
        <v>8</v>
      </c>
      <c r="C1578" s="340" t="s">
        <v>1104</v>
      </c>
      <c r="D1578" s="206"/>
      <c r="E1578" s="205"/>
      <c r="F1578" s="1228"/>
      <c r="G1578" s="202"/>
      <c r="H1578" s="269"/>
      <c r="I1578" s="1225"/>
      <c r="J1578" s="1217"/>
      <c r="K1578" s="1220"/>
      <c r="L1578" s="153"/>
      <c r="M1578" s="1075"/>
      <c r="N1578" s="1056"/>
      <c r="O1578" s="1175"/>
      <c r="P1578" s="1118"/>
      <c r="Q1578" s="1113"/>
      <c r="R1578" s="202" t="s">
        <v>16</v>
      </c>
      <c r="S1578" s="198" t="s">
        <v>15</v>
      </c>
      <c r="T1578" s="1052">
        <v>1</v>
      </c>
      <c r="U1578" s="1056">
        <v>1</v>
      </c>
      <c r="V1578" s="242" t="s">
        <v>14</v>
      </c>
      <c r="W1578" s="1056"/>
      <c r="X1578" s="1052">
        <v>50</v>
      </c>
      <c r="Y1578" s="1056"/>
      <c r="Z1578" s="1052">
        <f>SUM(W1578:Y1578)</f>
        <v>50</v>
      </c>
      <c r="AA1578" s="187"/>
      <c r="AB1578" s="190"/>
      <c r="AC1578" s="192"/>
      <c r="AD1578" s="1049"/>
      <c r="AE1578" s="1043"/>
      <c r="AF1578" s="1046"/>
    </row>
    <row r="1579" spans="1:32">
      <c r="A1579" s="349">
        <v>131</v>
      </c>
      <c r="B1579" s="222" t="s">
        <v>25</v>
      </c>
      <c r="C1579" s="318" t="s">
        <v>1056</v>
      </c>
      <c r="D1579" s="315"/>
      <c r="E1579" s="287"/>
      <c r="F1579" s="1211" t="s">
        <v>1103</v>
      </c>
      <c r="G1579" s="348" t="s">
        <v>25</v>
      </c>
      <c r="H1579" s="347" t="s">
        <v>1048</v>
      </c>
      <c r="I1579" s="1232">
        <v>2914</v>
      </c>
      <c r="J1579" s="1217" t="s">
        <v>41</v>
      </c>
      <c r="K1579" s="1218" t="s">
        <v>1102</v>
      </c>
      <c r="L1579" s="881"/>
      <c r="M1579" s="1074"/>
      <c r="N1579" s="1059"/>
      <c r="O1579" s="1174"/>
      <c r="P1579" s="1116"/>
      <c r="Q1579" s="1121"/>
      <c r="R1579" s="222" t="s">
        <v>25</v>
      </c>
      <c r="S1579" s="226" t="s">
        <v>24</v>
      </c>
      <c r="T1579" s="1058">
        <v>1</v>
      </c>
      <c r="U1579" s="1059">
        <v>1</v>
      </c>
      <c r="V1579" s="345" t="s">
        <v>59</v>
      </c>
      <c r="W1579" s="1059">
        <v>13</v>
      </c>
      <c r="X1579" s="1058"/>
      <c r="Y1579" s="1059"/>
      <c r="Z1579" s="1058">
        <f>SUM(W1579:Y1579)</f>
        <v>13</v>
      </c>
      <c r="AA1579" s="226"/>
      <c r="AB1579" s="316"/>
      <c r="AC1579" s="216"/>
      <c r="AD1579" s="1047"/>
      <c r="AE1579" s="1041"/>
      <c r="AF1579" s="1044"/>
    </row>
    <row r="1580" spans="1:32">
      <c r="A1580" s="206"/>
      <c r="B1580" s="202" t="s">
        <v>16</v>
      </c>
      <c r="C1580" s="215" t="s">
        <v>1054</v>
      </c>
      <c r="D1580" s="202"/>
      <c r="E1580" s="255"/>
      <c r="F1580" s="1212"/>
      <c r="G1580" s="202" t="s">
        <v>16</v>
      </c>
      <c r="H1580" s="212" t="s">
        <v>22</v>
      </c>
      <c r="I1580" s="1225"/>
      <c r="J1580" s="1217"/>
      <c r="K1580" s="1219"/>
      <c r="L1580" s="881"/>
      <c r="M1580" s="1074"/>
      <c r="N1580" s="1055"/>
      <c r="O1580" s="277"/>
      <c r="P1580" s="1117"/>
      <c r="Q1580" s="1112"/>
      <c r="R1580" s="202"/>
      <c r="S1580" s="198"/>
      <c r="T1580" s="1051"/>
      <c r="U1580" s="1055"/>
      <c r="V1580" s="210"/>
      <c r="W1580" s="1055"/>
      <c r="X1580" s="1051"/>
      <c r="Y1580" s="1055"/>
      <c r="Z1580" s="1051"/>
      <c r="AA1580" s="198"/>
      <c r="AB1580" s="201"/>
      <c r="AC1580" s="203"/>
      <c r="AD1580" s="1048"/>
      <c r="AE1580" s="1042"/>
      <c r="AF1580" s="1045"/>
    </row>
    <row r="1581" spans="1:32">
      <c r="A1581" s="206"/>
      <c r="B1581" s="202" t="s">
        <v>18</v>
      </c>
      <c r="C1581" s="212" t="s">
        <v>1053</v>
      </c>
      <c r="D1581" s="202"/>
      <c r="E1581" s="255"/>
      <c r="F1581" s="1212"/>
      <c r="G1581" s="202" t="s">
        <v>18</v>
      </c>
      <c r="H1581" s="212" t="s">
        <v>19</v>
      </c>
      <c r="I1581" s="1225"/>
      <c r="J1581" s="1217"/>
      <c r="K1581" s="1219"/>
      <c r="L1581" s="881"/>
      <c r="M1581" s="1074"/>
      <c r="N1581" s="1055"/>
      <c r="O1581" s="277"/>
      <c r="P1581" s="1117"/>
      <c r="Q1581" s="1112"/>
      <c r="R1581" s="202" t="s">
        <v>16</v>
      </c>
      <c r="S1581" s="198" t="s">
        <v>15</v>
      </c>
      <c r="T1581" s="1051">
        <v>1</v>
      </c>
      <c r="U1581" s="1055">
        <v>1</v>
      </c>
      <c r="V1581" s="210" t="s">
        <v>14</v>
      </c>
      <c r="W1581" s="1055"/>
      <c r="X1581" s="1051"/>
      <c r="Y1581" s="1055">
        <v>120</v>
      </c>
      <c r="Z1581" s="1051">
        <f>SUM(W1581:Y1581)</f>
        <v>120</v>
      </c>
      <c r="AA1581" s="198"/>
      <c r="AB1581" s="201"/>
      <c r="AC1581" s="203"/>
      <c r="AD1581" s="1048"/>
      <c r="AE1581" s="1042"/>
      <c r="AF1581" s="1045"/>
    </row>
    <row r="1582" spans="1:32" ht="41.4">
      <c r="A1582" s="206"/>
      <c r="B1582" s="206" t="s">
        <v>12</v>
      </c>
      <c r="C1582" s="205" t="s">
        <v>1052</v>
      </c>
      <c r="D1582" s="202"/>
      <c r="E1582" s="255"/>
      <c r="F1582" s="1212"/>
      <c r="G1582" s="202"/>
      <c r="H1582" s="269"/>
      <c r="I1582" s="1225"/>
      <c r="J1582" s="1217"/>
      <c r="K1582" s="1219"/>
      <c r="L1582" s="881"/>
      <c r="M1582" s="1074"/>
      <c r="N1582" s="1055"/>
      <c r="O1582" s="277"/>
      <c r="P1582" s="1117"/>
      <c r="Q1582" s="1112"/>
      <c r="R1582" s="202"/>
      <c r="S1582" s="198"/>
      <c r="T1582" s="1051"/>
      <c r="U1582" s="1055"/>
      <c r="V1582" s="210"/>
      <c r="W1582" s="1055"/>
      <c r="X1582" s="1051"/>
      <c r="Y1582" s="1055"/>
      <c r="Z1582" s="1051"/>
      <c r="AA1582" s="198"/>
      <c r="AB1582" s="201"/>
      <c r="AC1582" s="203"/>
      <c r="AD1582" s="1048"/>
      <c r="AE1582" s="1042"/>
      <c r="AF1582" s="1045"/>
    </row>
    <row r="1583" spans="1:32">
      <c r="A1583" s="246"/>
      <c r="B1583" s="191" t="s">
        <v>8</v>
      </c>
      <c r="C1583" s="195" t="s">
        <v>1051</v>
      </c>
      <c r="D1583" s="191"/>
      <c r="E1583" s="195"/>
      <c r="F1583" s="1213"/>
      <c r="G1583" s="191"/>
      <c r="H1583" s="265"/>
      <c r="I1583" s="1233"/>
      <c r="J1583" s="1217"/>
      <c r="K1583" s="1220"/>
      <c r="L1583" s="881"/>
      <c r="M1583" s="1074"/>
      <c r="N1583" s="1056"/>
      <c r="O1583" s="1175"/>
      <c r="P1583" s="1118"/>
      <c r="Q1583" s="1113"/>
      <c r="R1583" s="191"/>
      <c r="S1583" s="187"/>
      <c r="T1583" s="1052"/>
      <c r="U1583" s="1056"/>
      <c r="V1583" s="242"/>
      <c r="W1583" s="1056"/>
      <c r="X1583" s="1052"/>
      <c r="Y1583" s="1056"/>
      <c r="Z1583" s="1052"/>
      <c r="AA1583" s="187"/>
      <c r="AB1583" s="190"/>
      <c r="AC1583" s="192"/>
      <c r="AD1583" s="1049"/>
      <c r="AE1583" s="1043"/>
      <c r="AF1583" s="1046"/>
    </row>
    <row r="1584" spans="1:32" ht="27.6">
      <c r="A1584" s="349">
        <v>132</v>
      </c>
      <c r="B1584" s="222" t="s">
        <v>25</v>
      </c>
      <c r="C1584" s="318" t="s">
        <v>773</v>
      </c>
      <c r="D1584" s="222"/>
      <c r="E1584" s="318"/>
      <c r="F1584" s="1211" t="s">
        <v>1101</v>
      </c>
      <c r="G1584" s="348" t="s">
        <v>25</v>
      </c>
      <c r="H1584" s="347" t="s">
        <v>1083</v>
      </c>
      <c r="I1584" s="1232">
        <v>2892</v>
      </c>
      <c r="J1584" s="1217" t="s">
        <v>41</v>
      </c>
      <c r="K1584" s="1218" t="s">
        <v>1100</v>
      </c>
      <c r="L1584" s="1072"/>
      <c r="M1584" s="1073"/>
      <c r="N1584" s="1059" t="s">
        <v>25</v>
      </c>
      <c r="O1584" s="1172" t="s">
        <v>65</v>
      </c>
      <c r="P1584" s="1117">
        <v>1</v>
      </c>
      <c r="Q1584" s="1112">
        <v>50</v>
      </c>
      <c r="R1584" s="222" t="s">
        <v>25</v>
      </c>
      <c r="S1584" s="226" t="s">
        <v>24</v>
      </c>
      <c r="T1584" s="1058">
        <v>3</v>
      </c>
      <c r="U1584" s="1059">
        <v>1</v>
      </c>
      <c r="V1584" s="345" t="s">
        <v>61</v>
      </c>
      <c r="W1584" s="1059">
        <v>5</v>
      </c>
      <c r="X1584" s="1058"/>
      <c r="Y1584" s="1059"/>
      <c r="Z1584" s="1058">
        <f>SUM(W1584:Y1584)</f>
        <v>5</v>
      </c>
      <c r="AA1584" s="226"/>
      <c r="AB1584" s="316"/>
      <c r="AC1584" s="216"/>
      <c r="AD1584" s="1047"/>
      <c r="AE1584" s="1041"/>
      <c r="AF1584" s="1044"/>
    </row>
    <row r="1585" spans="1:32">
      <c r="A1585" s="206"/>
      <c r="B1585" s="202" t="s">
        <v>16</v>
      </c>
      <c r="C1585" s="215" t="s">
        <v>1099</v>
      </c>
      <c r="D1585" s="202"/>
      <c r="E1585" s="215"/>
      <c r="F1585" s="1212"/>
      <c r="G1585" s="202" t="s">
        <v>16</v>
      </c>
      <c r="H1585" s="212" t="s">
        <v>22</v>
      </c>
      <c r="I1585" s="1225"/>
      <c r="J1585" s="1217"/>
      <c r="K1585" s="1219"/>
      <c r="L1585" s="881"/>
      <c r="M1585" s="1074"/>
      <c r="N1585" s="1055" t="s">
        <v>16</v>
      </c>
      <c r="O1585" s="277" t="s">
        <v>21</v>
      </c>
      <c r="P1585" s="1117">
        <v>1</v>
      </c>
      <c r="Q1585" s="1112">
        <v>6</v>
      </c>
      <c r="R1585" s="202"/>
      <c r="S1585" s="198"/>
      <c r="T1585" s="1051"/>
      <c r="U1585" s="1055">
        <v>2</v>
      </c>
      <c r="V1585" s="210" t="s">
        <v>112</v>
      </c>
      <c r="W1585" s="1055">
        <v>5</v>
      </c>
      <c r="X1585" s="1051"/>
      <c r="Y1585" s="1055">
        <v>5</v>
      </c>
      <c r="Z1585" s="1051">
        <f>SUM(W1585:Y1585)</f>
        <v>10</v>
      </c>
      <c r="AA1585" s="198"/>
      <c r="AB1585" s="201"/>
      <c r="AC1585" s="203"/>
      <c r="AD1585" s="1048"/>
      <c r="AE1585" s="1042"/>
      <c r="AF1585" s="1045"/>
    </row>
    <row r="1586" spans="1:32">
      <c r="A1586" s="206"/>
      <c r="B1586" s="202" t="s">
        <v>18</v>
      </c>
      <c r="C1586" s="212" t="s">
        <v>127</v>
      </c>
      <c r="D1586" s="202"/>
      <c r="E1586" s="212"/>
      <c r="F1586" s="1212"/>
      <c r="G1586" s="202" t="s">
        <v>18</v>
      </c>
      <c r="H1586" s="212" t="s">
        <v>19</v>
      </c>
      <c r="I1586" s="1225"/>
      <c r="J1586" s="1217"/>
      <c r="K1586" s="1219"/>
      <c r="L1586" s="881"/>
      <c r="M1586" s="1074"/>
      <c r="N1586" s="1055" t="s">
        <v>18</v>
      </c>
      <c r="O1586" s="277" t="s">
        <v>62</v>
      </c>
      <c r="P1586" s="1117">
        <v>1</v>
      </c>
      <c r="Q1586" s="1112">
        <v>12.5</v>
      </c>
      <c r="R1586" s="342"/>
      <c r="S1586" s="323"/>
      <c r="T1586" s="1051"/>
      <c r="U1586" s="1055">
        <v>3</v>
      </c>
      <c r="V1586" s="210" t="s">
        <v>83</v>
      </c>
      <c r="W1586" s="1055"/>
      <c r="X1586" s="1051"/>
      <c r="Y1586" s="1055"/>
      <c r="Z1586" s="1051" t="s">
        <v>1098</v>
      </c>
      <c r="AA1586" s="198"/>
      <c r="AB1586" s="201"/>
      <c r="AC1586" s="203"/>
      <c r="AD1586" s="1048"/>
      <c r="AE1586" s="1042"/>
      <c r="AF1586" s="1045"/>
    </row>
    <row r="1587" spans="1:32" ht="41.4">
      <c r="A1587" s="206"/>
      <c r="B1587" s="202" t="s">
        <v>12</v>
      </c>
      <c r="C1587" s="205" t="s">
        <v>1097</v>
      </c>
      <c r="D1587" s="202"/>
      <c r="E1587" s="205"/>
      <c r="F1587" s="1212"/>
      <c r="G1587" s="202"/>
      <c r="H1587" s="269"/>
      <c r="I1587" s="1225"/>
      <c r="J1587" s="1217"/>
      <c r="K1587" s="1219"/>
      <c r="L1587" s="881"/>
      <c r="M1587" s="1074"/>
      <c r="N1587" s="1055"/>
      <c r="O1587" s="1164"/>
      <c r="P1587" s="1185"/>
      <c r="R1587" s="202"/>
      <c r="S1587" s="198"/>
      <c r="T1587" s="1051"/>
      <c r="U1587" s="1055"/>
      <c r="V1587" s="210"/>
      <c r="W1587" s="1055"/>
      <c r="X1587" s="1051"/>
      <c r="Y1587" s="1055"/>
      <c r="Z1587" s="1051"/>
      <c r="AA1587" s="198"/>
      <c r="AB1587" s="201"/>
      <c r="AC1587" s="203"/>
      <c r="AD1587" s="1048"/>
      <c r="AE1587" s="1042"/>
      <c r="AF1587" s="1045"/>
    </row>
    <row r="1588" spans="1:32">
      <c r="A1588" s="206"/>
      <c r="B1588" s="202" t="s">
        <v>8</v>
      </c>
      <c r="C1588" s="255" t="s">
        <v>1096</v>
      </c>
      <c r="D1588" s="202"/>
      <c r="E1588" s="205"/>
      <c r="F1588" s="1212"/>
      <c r="G1588" s="202"/>
      <c r="H1588" s="269"/>
      <c r="I1588" s="1225"/>
      <c r="J1588" s="1217"/>
      <c r="K1588" s="1219"/>
      <c r="L1588" s="881"/>
      <c r="M1588" s="1074"/>
      <c r="N1588" s="1055"/>
      <c r="O1588" s="277"/>
      <c r="P1588" s="1117"/>
      <c r="Q1588" s="1112"/>
      <c r="R1588" s="202" t="s">
        <v>16</v>
      </c>
      <c r="S1588" s="198" t="s">
        <v>15</v>
      </c>
      <c r="T1588" s="1051">
        <v>1</v>
      </c>
      <c r="U1588" s="1055">
        <v>1</v>
      </c>
      <c r="V1588" s="210" t="s">
        <v>14</v>
      </c>
      <c r="W1588" s="1055"/>
      <c r="X1588" s="1051"/>
      <c r="Y1588" s="1055">
        <v>70</v>
      </c>
      <c r="Z1588" s="1051">
        <f>SUM(W1588:Y1588)</f>
        <v>70</v>
      </c>
      <c r="AA1588" s="198"/>
      <c r="AB1588" s="201"/>
      <c r="AC1588" s="203"/>
      <c r="AD1588" s="1048"/>
      <c r="AE1588" s="1042"/>
      <c r="AF1588" s="1045"/>
    </row>
    <row r="1589" spans="1:32">
      <c r="A1589" s="246"/>
      <c r="B1589" s="341"/>
      <c r="C1589" s="350"/>
      <c r="D1589" s="191"/>
      <c r="E1589" s="195"/>
      <c r="F1589" s="1213"/>
      <c r="G1589" s="191"/>
      <c r="H1589" s="265"/>
      <c r="I1589" s="1233"/>
      <c r="J1589" s="1217"/>
      <c r="K1589" s="1220"/>
      <c r="L1589" s="153"/>
      <c r="M1589" s="1075"/>
      <c r="N1589" s="1055"/>
      <c r="O1589" s="1165"/>
      <c r="P1589" s="1186"/>
      <c r="R1589" s="202"/>
      <c r="S1589" s="198"/>
      <c r="T1589" s="1051"/>
      <c r="U1589" s="1055"/>
      <c r="V1589" s="210"/>
      <c r="W1589" s="1055"/>
      <c r="X1589" s="1051"/>
      <c r="Y1589" s="1056"/>
      <c r="Z1589" s="1052"/>
      <c r="AA1589" s="187"/>
      <c r="AB1589" s="190"/>
      <c r="AC1589" s="192"/>
      <c r="AD1589" s="1049"/>
      <c r="AE1589" s="1043"/>
      <c r="AF1589" s="1046"/>
    </row>
    <row r="1590" spans="1:32">
      <c r="A1590" s="344">
        <v>133</v>
      </c>
      <c r="B1590" s="280" t="s">
        <v>25</v>
      </c>
      <c r="C1590" s="212" t="s">
        <v>1095</v>
      </c>
      <c r="D1590" s="280"/>
      <c r="E1590" s="212"/>
      <c r="F1590" s="1211" t="s">
        <v>1094</v>
      </c>
      <c r="G1590" s="267"/>
      <c r="H1590" s="205"/>
      <c r="I1590" s="1232">
        <v>8655</v>
      </c>
      <c r="J1590" s="1222"/>
      <c r="K1590" s="1218"/>
      <c r="L1590" s="881"/>
      <c r="M1590" s="1074"/>
      <c r="N1590" s="1059" t="s">
        <v>25</v>
      </c>
      <c r="O1590" s="1174" t="s">
        <v>54</v>
      </c>
      <c r="P1590" s="1116">
        <v>2</v>
      </c>
      <c r="Q1590" s="1121">
        <v>8</v>
      </c>
      <c r="R1590" s="222" t="s">
        <v>25</v>
      </c>
      <c r="S1590" s="318" t="s">
        <v>24</v>
      </c>
      <c r="T1590" s="1058">
        <v>1</v>
      </c>
      <c r="U1590" s="1059">
        <v>1</v>
      </c>
      <c r="V1590" s="345" t="s">
        <v>61</v>
      </c>
      <c r="W1590" s="1059"/>
      <c r="X1590" s="1058">
        <v>10</v>
      </c>
      <c r="Y1590" s="1059"/>
      <c r="Z1590" s="1058">
        <f>SUM(W1590:Y1590)</f>
        <v>10</v>
      </c>
      <c r="AA1590" s="226"/>
      <c r="AB1590" s="316"/>
      <c r="AC1590" s="216"/>
      <c r="AD1590" s="1047"/>
      <c r="AE1590" s="1041"/>
      <c r="AF1590" s="1044"/>
    </row>
    <row r="1591" spans="1:32">
      <c r="A1591" s="206"/>
      <c r="B1591" s="202" t="s">
        <v>16</v>
      </c>
      <c r="C1591" s="215"/>
      <c r="D1591" s="202"/>
      <c r="E1591" s="215"/>
      <c r="F1591" s="1212"/>
      <c r="G1591" s="202"/>
      <c r="H1591" s="212"/>
      <c r="I1591" s="1225"/>
      <c r="J1591" s="1222"/>
      <c r="K1591" s="1219"/>
      <c r="L1591" s="881"/>
      <c r="M1591" s="1074"/>
      <c r="N1591" s="1055" t="s">
        <v>16</v>
      </c>
      <c r="O1591" s="277" t="s">
        <v>17</v>
      </c>
      <c r="P1591" s="1117">
        <v>4</v>
      </c>
      <c r="Q1591" s="1112"/>
      <c r="R1591" s="202"/>
      <c r="S1591" s="198"/>
      <c r="T1591" s="1051"/>
      <c r="U1591" s="1055"/>
      <c r="V1591" s="210"/>
      <c r="W1591" s="1055"/>
      <c r="X1591" s="1051"/>
      <c r="Y1591" s="1055"/>
      <c r="Z1591" s="1051"/>
      <c r="AA1591" s="198"/>
      <c r="AB1591" s="201"/>
      <c r="AC1591" s="203"/>
      <c r="AD1591" s="1048"/>
      <c r="AE1591" s="1042"/>
      <c r="AF1591" s="1045"/>
    </row>
    <row r="1592" spans="1:32">
      <c r="A1592" s="206"/>
      <c r="B1592" s="202" t="s">
        <v>18</v>
      </c>
      <c r="C1592" s="212"/>
      <c r="D1592" s="202"/>
      <c r="E1592" s="212"/>
      <c r="F1592" s="1212"/>
      <c r="G1592" s="202"/>
      <c r="H1592" s="212"/>
      <c r="I1592" s="1225"/>
      <c r="J1592" s="1222"/>
      <c r="K1592" s="1219"/>
      <c r="L1592" s="881"/>
      <c r="M1592" s="1074"/>
      <c r="N1592" s="1055"/>
      <c r="O1592" s="277"/>
      <c r="P1592" s="1117"/>
      <c r="Q1592" s="1112"/>
      <c r="R1592" s="202" t="s">
        <v>16</v>
      </c>
      <c r="S1592" s="198" t="s">
        <v>15</v>
      </c>
      <c r="T1592" s="1051">
        <v>2</v>
      </c>
      <c r="U1592" s="1055">
        <v>1</v>
      </c>
      <c r="V1592" s="210" t="s">
        <v>14</v>
      </c>
      <c r="W1592" s="1055"/>
      <c r="X1592" s="1051"/>
      <c r="Y1592" s="1055">
        <v>60</v>
      </c>
      <c r="Z1592" s="1051">
        <f>SUM(W1592:Y1592)</f>
        <v>60</v>
      </c>
      <c r="AA1592" s="198"/>
      <c r="AB1592" s="201"/>
      <c r="AC1592" s="203"/>
      <c r="AD1592" s="1048"/>
      <c r="AE1592" s="1042"/>
      <c r="AF1592" s="1045"/>
    </row>
    <row r="1593" spans="1:32">
      <c r="A1593" s="206"/>
      <c r="B1593" s="206" t="s">
        <v>12</v>
      </c>
      <c r="C1593" s="205"/>
      <c r="D1593" s="206"/>
      <c r="E1593" s="205"/>
      <c r="F1593" s="1212"/>
      <c r="G1593" s="202"/>
      <c r="H1593" s="269"/>
      <c r="I1593" s="1225"/>
      <c r="J1593" s="1222"/>
      <c r="K1593" s="1219"/>
      <c r="L1593" s="881"/>
      <c r="M1593" s="1074"/>
      <c r="N1593" s="1055"/>
      <c r="O1593" s="277"/>
      <c r="P1593" s="1117"/>
      <c r="Q1593" s="1112"/>
      <c r="R1593" s="202"/>
      <c r="S1593" s="198"/>
      <c r="T1593" s="1051"/>
      <c r="U1593" s="1055">
        <v>2</v>
      </c>
      <c r="V1593" s="210" t="s">
        <v>245</v>
      </c>
      <c r="W1593" s="1055"/>
      <c r="X1593" s="1051"/>
      <c r="Y1593" s="1055"/>
      <c r="Z1593" s="1051" t="s">
        <v>1093</v>
      </c>
      <c r="AA1593" s="198"/>
      <c r="AB1593" s="201"/>
      <c r="AC1593" s="203"/>
      <c r="AD1593" s="1048"/>
      <c r="AE1593" s="1042"/>
      <c r="AF1593" s="1045"/>
    </row>
    <row r="1594" spans="1:32">
      <c r="A1594" s="206"/>
      <c r="B1594" s="202" t="s">
        <v>8</v>
      </c>
      <c r="C1594" s="255"/>
      <c r="D1594" s="202"/>
      <c r="E1594" s="255"/>
      <c r="F1594" s="1213"/>
      <c r="G1594" s="202"/>
      <c r="H1594" s="269"/>
      <c r="I1594" s="1233"/>
      <c r="J1594" s="1222"/>
      <c r="K1594" s="1220"/>
      <c r="L1594" s="881"/>
      <c r="M1594" s="1074"/>
      <c r="N1594" s="1055"/>
      <c r="O1594" s="1170"/>
      <c r="P1594" s="1118"/>
      <c r="Q1594" s="1113"/>
      <c r="R1594" s="191"/>
      <c r="S1594" s="187"/>
      <c r="T1594" s="1052"/>
      <c r="U1594" s="1056"/>
      <c r="V1594" s="242"/>
      <c r="W1594" s="1056"/>
      <c r="X1594" s="1052"/>
      <c r="Y1594" s="1056"/>
      <c r="Z1594" s="1052"/>
      <c r="AA1594" s="187"/>
      <c r="AB1594" s="190"/>
      <c r="AC1594" s="192"/>
      <c r="AD1594" s="1049"/>
      <c r="AE1594" s="1043"/>
      <c r="AF1594" s="1046"/>
    </row>
    <row r="1595" spans="1:32">
      <c r="A1595" s="349">
        <v>134</v>
      </c>
      <c r="B1595" s="222" t="s">
        <v>25</v>
      </c>
      <c r="C1595" s="318" t="s">
        <v>1092</v>
      </c>
      <c r="D1595" s="222"/>
      <c r="E1595" s="318"/>
      <c r="F1595" s="1211" t="s">
        <v>1091</v>
      </c>
      <c r="G1595" s="348"/>
      <c r="H1595" s="347"/>
      <c r="I1595" s="1232">
        <v>11133</v>
      </c>
      <c r="J1595" s="1221"/>
      <c r="K1595" s="1218"/>
      <c r="L1595" s="1072"/>
      <c r="M1595" s="1073"/>
      <c r="N1595" s="317" t="s">
        <v>25</v>
      </c>
      <c r="O1595" s="277" t="s">
        <v>17</v>
      </c>
      <c r="P1595" s="1117">
        <v>4</v>
      </c>
      <c r="Q1595" s="1121"/>
      <c r="R1595" s="222" t="s">
        <v>25</v>
      </c>
      <c r="S1595" s="226" t="s">
        <v>24</v>
      </c>
      <c r="T1595" s="1058">
        <v>1</v>
      </c>
      <c r="U1595" s="1059">
        <v>1</v>
      </c>
      <c r="V1595" s="345" t="s">
        <v>83</v>
      </c>
      <c r="W1595" s="1059"/>
      <c r="X1595" s="1058"/>
      <c r="Y1595" s="1059"/>
      <c r="Z1595" s="1058" t="s">
        <v>1090</v>
      </c>
      <c r="AA1595" s="226"/>
      <c r="AB1595" s="316"/>
      <c r="AC1595" s="216"/>
      <c r="AD1595" s="1047"/>
      <c r="AE1595" s="1041"/>
      <c r="AF1595" s="1044"/>
    </row>
    <row r="1596" spans="1:32">
      <c r="A1596" s="206"/>
      <c r="B1596" s="202" t="s">
        <v>16</v>
      </c>
      <c r="C1596" s="215"/>
      <c r="D1596" s="202"/>
      <c r="E1596" s="215"/>
      <c r="F1596" s="1212"/>
      <c r="G1596" s="202"/>
      <c r="H1596" s="212"/>
      <c r="I1596" s="1225"/>
      <c r="J1596" s="1222"/>
      <c r="K1596" s="1219"/>
      <c r="L1596" s="881"/>
      <c r="M1596" s="1074"/>
      <c r="N1596" s="1055"/>
      <c r="O1596" s="277"/>
      <c r="P1596" s="1117"/>
      <c r="Q1596" s="1112"/>
      <c r="R1596" s="202"/>
      <c r="S1596" s="198"/>
      <c r="T1596" s="1051"/>
      <c r="U1596" s="1055"/>
      <c r="V1596" s="210"/>
      <c r="W1596" s="1055"/>
      <c r="X1596" s="1051"/>
      <c r="Y1596" s="1055"/>
      <c r="Z1596" s="1051"/>
      <c r="AA1596" s="198"/>
      <c r="AB1596" s="201"/>
      <c r="AC1596" s="203"/>
      <c r="AD1596" s="1048"/>
      <c r="AE1596" s="1042"/>
      <c r="AF1596" s="1045"/>
    </row>
    <row r="1597" spans="1:32">
      <c r="A1597" s="206"/>
      <c r="B1597" s="202"/>
      <c r="C1597" s="215"/>
      <c r="D1597" s="202"/>
      <c r="E1597" s="215"/>
      <c r="F1597" s="1212"/>
      <c r="G1597" s="202"/>
      <c r="H1597" s="212"/>
      <c r="I1597" s="1225"/>
      <c r="J1597" s="1222"/>
      <c r="K1597" s="1219"/>
      <c r="L1597" s="881"/>
      <c r="M1597" s="1074"/>
      <c r="N1597" s="1055"/>
      <c r="O1597" s="277"/>
      <c r="P1597" s="1117"/>
      <c r="Q1597" s="1112"/>
      <c r="R1597" s="202" t="s">
        <v>16</v>
      </c>
      <c r="S1597" s="198" t="s">
        <v>15</v>
      </c>
      <c r="T1597" s="1051">
        <v>5</v>
      </c>
      <c r="U1597" s="1055">
        <v>1</v>
      </c>
      <c r="V1597" s="210" t="s">
        <v>14</v>
      </c>
      <c r="W1597" s="1055"/>
      <c r="X1597" s="1051">
        <v>60</v>
      </c>
      <c r="Y1597" s="1055"/>
      <c r="Z1597" s="1051">
        <f>SUM(X1597:Y1597)</f>
        <v>60</v>
      </c>
      <c r="AA1597" s="198"/>
      <c r="AB1597" s="201"/>
      <c r="AC1597" s="203"/>
      <c r="AD1597" s="1048"/>
      <c r="AE1597" s="1042"/>
      <c r="AF1597" s="1045"/>
    </row>
    <row r="1598" spans="1:32">
      <c r="A1598" s="206"/>
      <c r="B1598" s="202"/>
      <c r="C1598" s="215"/>
      <c r="D1598" s="202"/>
      <c r="E1598" s="215"/>
      <c r="F1598" s="1212"/>
      <c r="G1598" s="202"/>
      <c r="H1598" s="212"/>
      <c r="I1598" s="1225"/>
      <c r="J1598" s="1222"/>
      <c r="K1598" s="1219"/>
      <c r="L1598" s="881"/>
      <c r="M1598" s="1074"/>
      <c r="N1598" s="1055"/>
      <c r="O1598" s="277"/>
      <c r="P1598" s="1117"/>
      <c r="Q1598" s="1112"/>
      <c r="R1598" s="202"/>
      <c r="S1598" s="198"/>
      <c r="T1598" s="1051"/>
      <c r="U1598" s="1055">
        <v>2</v>
      </c>
      <c r="V1598" s="210" t="s">
        <v>50</v>
      </c>
      <c r="W1598" s="1055"/>
      <c r="X1598" s="1051">
        <v>50</v>
      </c>
      <c r="Y1598" s="1055"/>
      <c r="Z1598" s="1051">
        <f>SUM(X1598:Y1598)</f>
        <v>50</v>
      </c>
      <c r="AA1598" s="198"/>
      <c r="AB1598" s="201"/>
      <c r="AC1598" s="203"/>
      <c r="AD1598" s="1048"/>
      <c r="AE1598" s="1042"/>
      <c r="AF1598" s="1045"/>
    </row>
    <row r="1599" spans="1:32">
      <c r="A1599" s="206"/>
      <c r="B1599" s="202"/>
      <c r="C1599" s="215"/>
      <c r="D1599" s="202"/>
      <c r="E1599" s="215"/>
      <c r="F1599" s="1212"/>
      <c r="G1599" s="202"/>
      <c r="H1599" s="212"/>
      <c r="I1599" s="1225"/>
      <c r="J1599" s="1222"/>
      <c r="K1599" s="1219"/>
      <c r="L1599" s="881"/>
      <c r="M1599" s="1074"/>
      <c r="N1599" s="1055"/>
      <c r="O1599" s="277"/>
      <c r="P1599" s="1117"/>
      <c r="Q1599" s="1112"/>
      <c r="R1599" s="202"/>
      <c r="S1599" s="198"/>
      <c r="T1599" s="1051"/>
      <c r="U1599" s="1055">
        <v>3</v>
      </c>
      <c r="V1599" s="210" t="s">
        <v>245</v>
      </c>
      <c r="W1599" s="1055"/>
      <c r="X1599" s="1051"/>
      <c r="Y1599" s="1055"/>
      <c r="Z1599" s="1051" t="s">
        <v>1089</v>
      </c>
      <c r="AA1599" s="198"/>
      <c r="AB1599" s="201"/>
      <c r="AC1599" s="203"/>
      <c r="AD1599" s="1048"/>
      <c r="AE1599" s="1042"/>
      <c r="AF1599" s="1045"/>
    </row>
    <row r="1600" spans="1:32">
      <c r="A1600" s="206"/>
      <c r="B1600" s="202" t="s">
        <v>18</v>
      </c>
      <c r="C1600" s="212"/>
      <c r="D1600" s="202"/>
      <c r="E1600" s="212"/>
      <c r="F1600" s="1212"/>
      <c r="G1600" s="202"/>
      <c r="H1600" s="212"/>
      <c r="I1600" s="1225"/>
      <c r="J1600" s="1222"/>
      <c r="K1600" s="1219"/>
      <c r="L1600" s="881"/>
      <c r="M1600" s="1074"/>
      <c r="N1600" s="1055"/>
      <c r="O1600" s="277"/>
      <c r="P1600" s="1117"/>
      <c r="Q1600" s="1112"/>
      <c r="R1600" s="342"/>
      <c r="S1600" s="323"/>
      <c r="T1600" s="1051"/>
      <c r="U1600" s="1055">
        <v>4</v>
      </c>
      <c r="V1600" s="210" t="s">
        <v>1088</v>
      </c>
      <c r="W1600" s="1055"/>
      <c r="X1600" s="1051"/>
      <c r="Y1600" s="1055"/>
      <c r="Z1600" s="1051" t="s">
        <v>1087</v>
      </c>
      <c r="AA1600" s="198"/>
      <c r="AB1600" s="201"/>
      <c r="AC1600" s="203"/>
      <c r="AD1600" s="1048"/>
      <c r="AE1600" s="1042"/>
      <c r="AF1600" s="1045"/>
    </row>
    <row r="1601" spans="1:32">
      <c r="A1601" s="206"/>
      <c r="B1601" s="206" t="s">
        <v>12</v>
      </c>
      <c r="C1601" s="205"/>
      <c r="D1601" s="202"/>
      <c r="E1601" s="205"/>
      <c r="F1601" s="1212"/>
      <c r="G1601" s="202"/>
      <c r="H1601" s="269"/>
      <c r="I1601" s="1225"/>
      <c r="J1601" s="1222"/>
      <c r="K1601" s="1219"/>
      <c r="L1601" s="881"/>
      <c r="M1601" s="1074"/>
      <c r="N1601" s="1055"/>
      <c r="O1601" s="277"/>
      <c r="P1601" s="1117"/>
      <c r="Q1601" s="1112"/>
      <c r="R1601" s="202"/>
      <c r="S1601" s="198"/>
      <c r="T1601" s="1051"/>
      <c r="U1601" s="1055">
        <v>5</v>
      </c>
      <c r="V1601" s="210" t="s">
        <v>913</v>
      </c>
      <c r="W1601" s="1055"/>
      <c r="X1601" s="1051"/>
      <c r="Y1601" s="1055"/>
      <c r="Z1601" s="1051" t="s">
        <v>1086</v>
      </c>
      <c r="AA1601" s="198"/>
      <c r="AB1601" s="201"/>
      <c r="AC1601" s="203"/>
      <c r="AD1601" s="1048"/>
      <c r="AE1601" s="1042"/>
      <c r="AF1601" s="1045"/>
    </row>
    <row r="1602" spans="1:32" s="1083" customFormat="1">
      <c r="A1602" s="246"/>
      <c r="B1602" s="191" t="s">
        <v>8</v>
      </c>
      <c r="C1602" s="195"/>
      <c r="D1602" s="191"/>
      <c r="E1602" s="195"/>
      <c r="F1602" s="1213"/>
      <c r="G1602" s="191"/>
      <c r="H1602" s="265"/>
      <c r="I1602" s="1233"/>
      <c r="J1602" s="1223"/>
      <c r="K1602" s="1220"/>
      <c r="L1602" s="153"/>
      <c r="M1602" s="1075"/>
      <c r="N1602" s="1113"/>
      <c r="O1602" s="1175"/>
      <c r="P1602" s="1118"/>
      <c r="Q1602" s="1113"/>
      <c r="R1602" s="191"/>
      <c r="S1602" s="187"/>
      <c r="T1602" s="1118"/>
      <c r="U1602" s="1113"/>
      <c r="V1602" s="242"/>
      <c r="W1602" s="1113"/>
      <c r="X1602" s="1118"/>
      <c r="Y1602" s="1113"/>
      <c r="Z1602" s="1118"/>
      <c r="AA1602" s="187"/>
      <c r="AB1602" s="190"/>
      <c r="AC1602" s="192"/>
      <c r="AD1602" s="1152"/>
      <c r="AE1602" s="1150"/>
      <c r="AF1602" s="1115"/>
    </row>
    <row r="1603" spans="1:32">
      <c r="A1603" s="344">
        <v>135</v>
      </c>
      <c r="B1603" s="280" t="s">
        <v>25</v>
      </c>
      <c r="C1603" s="212" t="s">
        <v>1085</v>
      </c>
      <c r="D1603" s="280"/>
      <c r="E1603" s="212"/>
      <c r="F1603" s="1211" t="s">
        <v>1084</v>
      </c>
      <c r="G1603" s="267" t="s">
        <v>25</v>
      </c>
      <c r="H1603" s="205" t="s">
        <v>1083</v>
      </c>
      <c r="I1603" s="1232">
        <v>1483</v>
      </c>
      <c r="J1603" s="1217" t="s">
        <v>41</v>
      </c>
      <c r="K1603" s="1218" t="s">
        <v>1082</v>
      </c>
      <c r="L1603" s="881"/>
      <c r="M1603" s="1074"/>
      <c r="N1603" s="1112"/>
      <c r="O1603" s="277"/>
      <c r="P1603" s="1117"/>
      <c r="Q1603" s="1112"/>
      <c r="R1603" s="280" t="s">
        <v>25</v>
      </c>
      <c r="S1603" s="198" t="s">
        <v>24</v>
      </c>
      <c r="T1603" s="1117"/>
      <c r="U1603" s="1112"/>
      <c r="V1603" s="210"/>
      <c r="W1603" s="1112"/>
      <c r="X1603" s="1117"/>
      <c r="Y1603" s="1112"/>
      <c r="Z1603" s="1117"/>
      <c r="AA1603" s="198"/>
      <c r="AB1603" s="201"/>
      <c r="AC1603" s="203"/>
      <c r="AD1603" s="1151"/>
      <c r="AE1603" s="1149"/>
      <c r="AF1603" s="1114"/>
    </row>
    <row r="1604" spans="1:32">
      <c r="A1604" s="206"/>
      <c r="B1604" s="202" t="s">
        <v>16</v>
      </c>
      <c r="C1604" s="215" t="s">
        <v>1081</v>
      </c>
      <c r="D1604" s="202"/>
      <c r="E1604" s="215"/>
      <c r="F1604" s="1212"/>
      <c r="G1604" s="202" t="s">
        <v>16</v>
      </c>
      <c r="H1604" s="212" t="s">
        <v>22</v>
      </c>
      <c r="I1604" s="1225"/>
      <c r="J1604" s="1217"/>
      <c r="K1604" s="1219"/>
      <c r="L1604" s="881"/>
      <c r="M1604" s="1074"/>
      <c r="N1604" s="1055"/>
      <c r="O1604" s="277"/>
      <c r="P1604" s="1117"/>
      <c r="Q1604" s="1112"/>
      <c r="R1604" s="202"/>
      <c r="S1604" s="198"/>
      <c r="T1604" s="1051"/>
      <c r="U1604" s="1055"/>
      <c r="V1604" s="210"/>
      <c r="W1604" s="1055"/>
      <c r="X1604" s="1051"/>
      <c r="Y1604" s="1055"/>
      <c r="Z1604" s="1051"/>
      <c r="AA1604" s="198"/>
      <c r="AB1604" s="201"/>
      <c r="AC1604" s="203"/>
      <c r="AD1604" s="1048"/>
      <c r="AE1604" s="1042"/>
      <c r="AF1604" s="1045"/>
    </row>
    <row r="1605" spans="1:32">
      <c r="A1605" s="206"/>
      <c r="B1605" s="202" t="s">
        <v>18</v>
      </c>
      <c r="C1605" s="212" t="s">
        <v>63</v>
      </c>
      <c r="D1605" s="202"/>
      <c r="E1605" s="212"/>
      <c r="F1605" s="1212"/>
      <c r="G1605" s="202" t="s">
        <v>18</v>
      </c>
      <c r="H1605" s="212" t="s">
        <v>19</v>
      </c>
      <c r="I1605" s="1225"/>
      <c r="J1605" s="1217"/>
      <c r="K1605" s="1219"/>
      <c r="L1605" s="881"/>
      <c r="M1605" s="1074"/>
      <c r="N1605" s="1055"/>
      <c r="O1605" s="277"/>
      <c r="P1605" s="1117"/>
      <c r="Q1605" s="1112"/>
      <c r="R1605" s="202" t="s">
        <v>16</v>
      </c>
      <c r="S1605" s="198" t="s">
        <v>15</v>
      </c>
      <c r="T1605" s="1051">
        <v>2</v>
      </c>
      <c r="U1605" s="1055">
        <v>1</v>
      </c>
      <c r="V1605" s="210" t="s">
        <v>1080</v>
      </c>
      <c r="W1605" s="1055"/>
      <c r="X1605" s="1051"/>
      <c r="Y1605" s="1055"/>
      <c r="Z1605" s="1051" t="s">
        <v>1079</v>
      </c>
      <c r="AA1605" s="198"/>
      <c r="AB1605" s="201"/>
      <c r="AC1605" s="203"/>
      <c r="AD1605" s="1048"/>
      <c r="AE1605" s="1042"/>
      <c r="AF1605" s="1045"/>
    </row>
    <row r="1606" spans="1:32" ht="41.4">
      <c r="A1606" s="206"/>
      <c r="B1606" s="206" t="s">
        <v>12</v>
      </c>
      <c r="C1606" s="205" t="s">
        <v>1078</v>
      </c>
      <c r="D1606" s="206"/>
      <c r="E1606" s="205"/>
      <c r="F1606" s="1212"/>
      <c r="G1606" s="202"/>
      <c r="H1606" s="269"/>
      <c r="I1606" s="1225"/>
      <c r="J1606" s="1217"/>
      <c r="K1606" s="1219"/>
      <c r="L1606" s="881"/>
      <c r="M1606" s="1074"/>
      <c r="N1606" s="1055"/>
      <c r="O1606" s="277"/>
      <c r="P1606" s="1117"/>
      <c r="Q1606" s="1112"/>
      <c r="R1606" s="202"/>
      <c r="S1606" s="198"/>
      <c r="T1606" s="1051"/>
      <c r="U1606" s="1055">
        <v>2</v>
      </c>
      <c r="V1606" s="210" t="s">
        <v>14</v>
      </c>
      <c r="W1606" s="1055"/>
      <c r="X1606" s="1051"/>
      <c r="Y1606" s="1055">
        <v>55</v>
      </c>
      <c r="Z1606" s="1051">
        <f>SUM(W1606:Y1606)</f>
        <v>55</v>
      </c>
      <c r="AA1606" s="198"/>
      <c r="AB1606" s="201"/>
      <c r="AC1606" s="203"/>
      <c r="AD1606" s="1048"/>
      <c r="AE1606" s="1042"/>
      <c r="AF1606" s="1045"/>
    </row>
    <row r="1607" spans="1:32">
      <c r="A1607" s="246"/>
      <c r="B1607" s="191" t="s">
        <v>8</v>
      </c>
      <c r="C1607" s="195" t="s">
        <v>1077</v>
      </c>
      <c r="D1607" s="191"/>
      <c r="E1607" s="195"/>
      <c r="F1607" s="1213"/>
      <c r="G1607" s="191"/>
      <c r="H1607" s="265"/>
      <c r="I1607" s="1233"/>
      <c r="J1607" s="1217"/>
      <c r="K1607" s="1220"/>
      <c r="L1607" s="881"/>
      <c r="M1607" s="1074"/>
      <c r="N1607" s="1055"/>
      <c r="O1607" s="277"/>
      <c r="P1607" s="1117"/>
      <c r="Q1607" s="1112"/>
      <c r="R1607" s="202"/>
      <c r="S1607" s="198"/>
      <c r="T1607" s="1051"/>
      <c r="U1607" s="1055"/>
      <c r="V1607" s="210"/>
      <c r="W1607" s="1055"/>
      <c r="X1607" s="1051"/>
      <c r="Y1607" s="1056"/>
      <c r="Z1607" s="1052"/>
      <c r="AA1607" s="187"/>
      <c r="AB1607" s="190"/>
      <c r="AC1607" s="192"/>
      <c r="AD1607" s="1049"/>
      <c r="AE1607" s="1043"/>
      <c r="AF1607" s="1046"/>
    </row>
    <row r="1608" spans="1:32">
      <c r="A1608" s="349">
        <v>136</v>
      </c>
      <c r="B1608" s="222" t="s">
        <v>25</v>
      </c>
      <c r="C1608" s="318" t="s">
        <v>1076</v>
      </c>
      <c r="D1608" s="222"/>
      <c r="E1608" s="318"/>
      <c r="F1608" s="1229" t="s">
        <v>1075</v>
      </c>
      <c r="G1608" s="348" t="s">
        <v>25</v>
      </c>
      <c r="H1608" s="347" t="s">
        <v>1048</v>
      </c>
      <c r="I1608" s="1230">
        <v>1354</v>
      </c>
      <c r="J1608" s="1217" t="s">
        <v>41</v>
      </c>
      <c r="K1608" s="1218" t="s">
        <v>1074</v>
      </c>
      <c r="L1608" s="1072"/>
      <c r="M1608" s="1073"/>
      <c r="N1608" s="1059"/>
      <c r="O1608" s="1174"/>
      <c r="P1608" s="1116"/>
      <c r="Q1608" s="1121"/>
      <c r="R1608" s="222"/>
      <c r="S1608" s="226"/>
      <c r="T1608" s="1058"/>
      <c r="U1608" s="1059"/>
      <c r="V1608" s="345"/>
      <c r="W1608" s="1059"/>
      <c r="X1608" s="1058"/>
      <c r="Y1608" s="1059"/>
      <c r="Z1608" s="1058"/>
      <c r="AA1608" s="226"/>
      <c r="AB1608" s="316"/>
      <c r="AC1608" s="216"/>
      <c r="AD1608" s="1047"/>
      <c r="AE1608" s="1041"/>
      <c r="AF1608" s="1044"/>
    </row>
    <row r="1609" spans="1:32">
      <c r="A1609" s="206"/>
      <c r="B1609" s="202" t="s">
        <v>16</v>
      </c>
      <c r="C1609" s="215" t="s">
        <v>1073</v>
      </c>
      <c r="D1609" s="202"/>
      <c r="E1609" s="215"/>
      <c r="F1609" s="1227"/>
      <c r="G1609" s="202" t="s">
        <v>16</v>
      </c>
      <c r="H1609" s="212" t="s">
        <v>22</v>
      </c>
      <c r="I1609" s="1231"/>
      <c r="J1609" s="1217"/>
      <c r="K1609" s="1219"/>
      <c r="L1609" s="881"/>
      <c r="M1609" s="1074"/>
      <c r="N1609" s="1055"/>
      <c r="O1609" s="277"/>
      <c r="P1609" s="1117"/>
      <c r="Q1609" s="1112"/>
      <c r="R1609" s="202"/>
      <c r="S1609" s="198"/>
      <c r="T1609" s="1051"/>
      <c r="U1609" s="1055"/>
      <c r="V1609" s="210"/>
      <c r="W1609" s="1055"/>
      <c r="X1609" s="1051"/>
      <c r="Y1609" s="1055"/>
      <c r="Z1609" s="1051"/>
      <c r="AA1609" s="198"/>
      <c r="AB1609" s="201"/>
      <c r="AC1609" s="203"/>
      <c r="AD1609" s="1048"/>
      <c r="AE1609" s="1042"/>
      <c r="AF1609" s="1045"/>
    </row>
    <row r="1610" spans="1:32">
      <c r="A1610" s="206"/>
      <c r="B1610" s="202" t="s">
        <v>18</v>
      </c>
      <c r="C1610" s="212" t="s">
        <v>63</v>
      </c>
      <c r="D1610" s="202"/>
      <c r="E1610" s="212"/>
      <c r="F1610" s="1227"/>
      <c r="G1610" s="202" t="s">
        <v>18</v>
      </c>
      <c r="H1610" s="212" t="s">
        <v>19</v>
      </c>
      <c r="I1610" s="1231"/>
      <c r="J1610" s="1217"/>
      <c r="K1610" s="1219"/>
      <c r="L1610" s="881"/>
      <c r="M1610" s="1074"/>
      <c r="N1610" s="1055"/>
      <c r="O1610" s="277"/>
      <c r="P1610" s="1117"/>
      <c r="Q1610" s="1112"/>
      <c r="R1610" s="202"/>
      <c r="S1610" s="198"/>
      <c r="T1610" s="1051"/>
      <c r="U1610" s="1055"/>
      <c r="V1610" s="210"/>
      <c r="W1610" s="1055"/>
      <c r="X1610" s="1051"/>
      <c r="Y1610" s="1055"/>
      <c r="Z1610" s="1051"/>
      <c r="AA1610" s="198"/>
      <c r="AB1610" s="201"/>
      <c r="AC1610" s="203"/>
      <c r="AD1610" s="1048"/>
      <c r="AE1610" s="1042"/>
      <c r="AF1610" s="1045"/>
    </row>
    <row r="1611" spans="1:32" ht="41.4">
      <c r="A1611" s="206"/>
      <c r="B1611" s="206" t="s">
        <v>12</v>
      </c>
      <c r="C1611" s="205" t="s">
        <v>1072</v>
      </c>
      <c r="D1611" s="202"/>
      <c r="E1611" s="205"/>
      <c r="F1611" s="1227"/>
      <c r="G1611" s="202"/>
      <c r="H1611" s="269"/>
      <c r="I1611" s="1231"/>
      <c r="J1611" s="1217"/>
      <c r="K1611" s="1219"/>
      <c r="L1611" s="881"/>
      <c r="M1611" s="1074"/>
      <c r="N1611" s="1055"/>
      <c r="O1611" s="277"/>
      <c r="P1611" s="1117"/>
      <c r="Q1611" s="1112"/>
      <c r="R1611" s="202"/>
      <c r="S1611" s="198"/>
      <c r="T1611" s="1051"/>
      <c r="U1611" s="1055"/>
      <c r="V1611" s="210"/>
      <c r="W1611" s="1055"/>
      <c r="X1611" s="1051"/>
      <c r="Y1611" s="1055"/>
      <c r="Z1611" s="1051"/>
      <c r="AA1611" s="198"/>
      <c r="AB1611" s="201"/>
      <c r="AC1611" s="203"/>
      <c r="AD1611" s="1048"/>
      <c r="AE1611" s="1042"/>
      <c r="AF1611" s="1045"/>
    </row>
    <row r="1612" spans="1:32">
      <c r="A1612" s="206"/>
      <c r="B1612" s="202" t="s">
        <v>8</v>
      </c>
      <c r="C1612" s="255" t="s">
        <v>1071</v>
      </c>
      <c r="D1612" s="202"/>
      <c r="E1612" s="205"/>
      <c r="F1612" s="1227"/>
      <c r="G1612" s="202"/>
      <c r="H1612" s="269"/>
      <c r="I1612" s="1231"/>
      <c r="J1612" s="1217"/>
      <c r="K1612" s="1220"/>
      <c r="L1612" s="153"/>
      <c r="M1612" s="1075"/>
      <c r="N1612" s="1056"/>
      <c r="O1612" s="1175"/>
      <c r="P1612" s="1118"/>
      <c r="Q1612" s="1113"/>
      <c r="R1612" s="191"/>
      <c r="S1612" s="187"/>
      <c r="T1612" s="1052"/>
      <c r="U1612" s="1056"/>
      <c r="V1612" s="242"/>
      <c r="W1612" s="1056"/>
      <c r="X1612" s="1052"/>
      <c r="Y1612" s="1056"/>
      <c r="Z1612" s="1052"/>
      <c r="AA1612" s="187"/>
      <c r="AB1612" s="190"/>
      <c r="AC1612" s="192"/>
      <c r="AD1612" s="1049"/>
      <c r="AE1612" s="1043"/>
      <c r="AF1612" s="1046"/>
    </row>
    <row r="1613" spans="1:32">
      <c r="A1613" s="349">
        <v>137</v>
      </c>
      <c r="B1613" s="222" t="s">
        <v>25</v>
      </c>
      <c r="C1613" s="318" t="s">
        <v>1070</v>
      </c>
      <c r="D1613" s="222"/>
      <c r="E1613" s="318"/>
      <c r="F1613" s="1211" t="s">
        <v>1069</v>
      </c>
      <c r="G1613" s="348" t="s">
        <v>25</v>
      </c>
      <c r="H1613" s="347" t="s">
        <v>1048</v>
      </c>
      <c r="I1613" s="1232">
        <v>5638</v>
      </c>
      <c r="J1613" s="1217" t="s">
        <v>41</v>
      </c>
      <c r="K1613" s="1218" t="s">
        <v>1068</v>
      </c>
      <c r="L1613" s="881"/>
      <c r="M1613" s="1074"/>
      <c r="N1613" s="1059"/>
      <c r="O1613" s="1174"/>
      <c r="P1613" s="1116"/>
      <c r="Q1613" s="1121"/>
      <c r="R1613" s="222" t="s">
        <v>25</v>
      </c>
      <c r="S1613" s="226" t="s">
        <v>24</v>
      </c>
      <c r="T1613" s="1058"/>
      <c r="U1613" s="1059">
        <v>1</v>
      </c>
      <c r="V1613" s="345" t="s">
        <v>61</v>
      </c>
      <c r="W1613" s="1059">
        <v>22</v>
      </c>
      <c r="X1613" s="1058"/>
      <c r="Y1613" s="1059"/>
      <c r="Z1613" s="1058">
        <f>SUM(W1613:Y1613)</f>
        <v>22</v>
      </c>
      <c r="AA1613" s="226"/>
      <c r="AB1613" s="316"/>
      <c r="AC1613" s="216"/>
      <c r="AD1613" s="1047"/>
      <c r="AE1613" s="1041"/>
      <c r="AF1613" s="1044"/>
    </row>
    <row r="1614" spans="1:32">
      <c r="A1614" s="206"/>
      <c r="B1614" s="202" t="s">
        <v>16</v>
      </c>
      <c r="C1614" s="215" t="s">
        <v>1067</v>
      </c>
      <c r="D1614" s="202"/>
      <c r="E1614" s="215"/>
      <c r="F1614" s="1212"/>
      <c r="G1614" s="202" t="s">
        <v>16</v>
      </c>
      <c r="H1614" s="212" t="s">
        <v>22</v>
      </c>
      <c r="I1614" s="1225"/>
      <c r="J1614" s="1217"/>
      <c r="K1614" s="1219"/>
      <c r="L1614" s="881"/>
      <c r="M1614" s="1074"/>
      <c r="N1614" s="1055"/>
      <c r="O1614" s="277"/>
      <c r="P1614" s="1117"/>
      <c r="Q1614" s="1112"/>
      <c r="R1614" s="202"/>
      <c r="S1614" s="198"/>
      <c r="T1614" s="1051"/>
      <c r="U1614" s="1055">
        <v>2</v>
      </c>
      <c r="V1614" s="210" t="s">
        <v>112</v>
      </c>
      <c r="W1614" s="1055">
        <v>20</v>
      </c>
      <c r="X1614" s="1051"/>
      <c r="Y1614" s="1055"/>
      <c r="Z1614" s="1051">
        <f>SUM(W1614:Y1614)</f>
        <v>20</v>
      </c>
      <c r="AA1614" s="198"/>
      <c r="AB1614" s="201"/>
      <c r="AC1614" s="203"/>
      <c r="AD1614" s="1048"/>
      <c r="AE1614" s="1042"/>
      <c r="AF1614" s="1045"/>
    </row>
    <row r="1615" spans="1:32">
      <c r="A1615" s="206"/>
      <c r="B1615" s="202" t="s">
        <v>18</v>
      </c>
      <c r="C1615" s="212" t="s">
        <v>127</v>
      </c>
      <c r="D1615" s="202"/>
      <c r="E1615" s="212"/>
      <c r="F1615" s="1212"/>
      <c r="G1615" s="202" t="s">
        <v>18</v>
      </c>
      <c r="H1615" s="212" t="s">
        <v>19</v>
      </c>
      <c r="I1615" s="1225"/>
      <c r="J1615" s="1217"/>
      <c r="K1615" s="1219"/>
      <c r="L1615" s="881"/>
      <c r="M1615" s="1074"/>
      <c r="N1615" s="1055"/>
      <c r="O1615" s="277"/>
      <c r="P1615" s="1117"/>
      <c r="Q1615" s="1112"/>
      <c r="R1615" s="202"/>
      <c r="S1615" s="198"/>
      <c r="T1615" s="1051"/>
      <c r="U1615" s="1055">
        <v>3</v>
      </c>
      <c r="V1615" s="210" t="s">
        <v>91</v>
      </c>
      <c r="W1615" s="1055">
        <v>30</v>
      </c>
      <c r="X1615" s="1051"/>
      <c r="Y1615" s="1055"/>
      <c r="Z1615" s="1051">
        <f>SUM(W1615:Y1615)</f>
        <v>30</v>
      </c>
      <c r="AA1615" s="198"/>
      <c r="AB1615" s="201"/>
      <c r="AC1615" s="203"/>
      <c r="AD1615" s="1048"/>
      <c r="AE1615" s="1042"/>
      <c r="AF1615" s="1045"/>
    </row>
    <row r="1616" spans="1:32" ht="41.4">
      <c r="A1616" s="206"/>
      <c r="B1616" s="206" t="s">
        <v>12</v>
      </c>
      <c r="C1616" s="205" t="s">
        <v>1065</v>
      </c>
      <c r="D1616" s="202"/>
      <c r="E1616" s="212"/>
      <c r="F1616" s="1212"/>
      <c r="G1616" s="202"/>
      <c r="H1616" s="212"/>
      <c r="I1616" s="1225"/>
      <c r="J1616" s="1217"/>
      <c r="K1616" s="1219"/>
      <c r="L1616" s="881"/>
      <c r="M1616" s="1074"/>
      <c r="N1616" s="1055"/>
      <c r="O1616" s="277"/>
      <c r="P1616" s="1117"/>
      <c r="Q1616" s="1112"/>
      <c r="R1616" s="202"/>
      <c r="S1616" s="198"/>
      <c r="T1616" s="1051"/>
      <c r="U1616" s="1055">
        <v>4</v>
      </c>
      <c r="V1616" s="210" t="s">
        <v>59</v>
      </c>
      <c r="W1616" s="1055"/>
      <c r="X1616" s="1051"/>
      <c r="Y1616" s="1055">
        <v>25</v>
      </c>
      <c r="Z1616" s="1051">
        <f>SUM(W1616:Y1616)</f>
        <v>25</v>
      </c>
      <c r="AA1616" s="198"/>
      <c r="AB1616" s="201"/>
      <c r="AC1616" s="203"/>
      <c r="AD1616" s="1048"/>
      <c r="AE1616" s="1042"/>
      <c r="AF1616" s="1045"/>
    </row>
    <row r="1617" spans="1:32">
      <c r="A1617" s="206"/>
      <c r="B1617" s="202" t="s">
        <v>8</v>
      </c>
      <c r="C1617" s="352" t="s">
        <v>1064</v>
      </c>
      <c r="D1617" s="202"/>
      <c r="E1617" s="212"/>
      <c r="F1617" s="1212"/>
      <c r="G1617" s="202"/>
      <c r="H1617" s="212"/>
      <c r="I1617" s="1225"/>
      <c r="J1617" s="1217"/>
      <c r="K1617" s="1219"/>
      <c r="L1617" s="881"/>
      <c r="M1617" s="1074"/>
      <c r="N1617" s="1055"/>
      <c r="O1617" s="277"/>
      <c r="P1617" s="1117"/>
      <c r="Q1617" s="1112"/>
      <c r="R1617" s="202"/>
      <c r="S1617" s="198"/>
      <c r="T1617" s="1051"/>
      <c r="U1617" s="1055">
        <v>5</v>
      </c>
      <c r="V1617" s="210" t="s">
        <v>94</v>
      </c>
      <c r="W1617" s="1055"/>
      <c r="X1617" s="1051"/>
      <c r="Y1617" s="1055">
        <v>75</v>
      </c>
      <c r="Z1617" s="1051">
        <f>SUM(W1617:Y1617)</f>
        <v>75</v>
      </c>
      <c r="AA1617" s="198"/>
      <c r="AB1617" s="201"/>
      <c r="AC1617" s="203"/>
      <c r="AD1617" s="1048"/>
      <c r="AE1617" s="1042"/>
      <c r="AF1617" s="1045"/>
    </row>
    <row r="1618" spans="1:32">
      <c r="A1618" s="206"/>
      <c r="B1618" s="202"/>
      <c r="C1618" s="352"/>
      <c r="D1618" s="202"/>
      <c r="E1618" s="212"/>
      <c r="F1618" s="1212"/>
      <c r="G1618" s="202"/>
      <c r="H1618" s="212"/>
      <c r="I1618" s="1225"/>
      <c r="J1618" s="1217"/>
      <c r="K1618" s="1219"/>
      <c r="L1618" s="881"/>
      <c r="M1618" s="1074"/>
      <c r="N1618" s="1055"/>
      <c r="O1618" s="277"/>
      <c r="P1618" s="1117"/>
      <c r="Q1618" s="1112"/>
      <c r="R1618" s="202"/>
      <c r="S1618" s="198"/>
      <c r="T1618" s="1051"/>
      <c r="U1618" s="1055"/>
      <c r="V1618" s="210"/>
      <c r="W1618" s="1055"/>
      <c r="X1618" s="1051"/>
      <c r="Y1618" s="1055"/>
      <c r="Z1618" s="1051"/>
      <c r="AA1618" s="198"/>
      <c r="AB1618" s="201"/>
      <c r="AC1618" s="203"/>
      <c r="AD1618" s="1048"/>
      <c r="AE1618" s="1042"/>
      <c r="AF1618" s="1045"/>
    </row>
    <row r="1619" spans="1:32">
      <c r="A1619" s="206"/>
      <c r="B1619" s="202"/>
      <c r="C1619" s="352"/>
      <c r="D1619" s="202"/>
      <c r="E1619" s="212"/>
      <c r="F1619" s="1212"/>
      <c r="G1619" s="202"/>
      <c r="H1619" s="212"/>
      <c r="I1619" s="1225"/>
      <c r="J1619" s="1217"/>
      <c r="K1619" s="1219"/>
      <c r="L1619" s="881"/>
      <c r="M1619" s="1074"/>
      <c r="N1619" s="1055"/>
      <c r="O1619" s="277"/>
      <c r="P1619" s="1117"/>
      <c r="Q1619" s="1112"/>
      <c r="R1619" s="202" t="s">
        <v>16</v>
      </c>
      <c r="S1619" s="198" t="s">
        <v>15</v>
      </c>
      <c r="T1619" s="1051"/>
      <c r="U1619" s="1055">
        <v>1</v>
      </c>
      <c r="V1619" s="210" t="s">
        <v>14</v>
      </c>
      <c r="W1619" s="1055"/>
      <c r="X1619" s="1051"/>
      <c r="Y1619" s="1055">
        <v>600</v>
      </c>
      <c r="Z1619" s="1051">
        <f>SUM(W1619:Y1619)</f>
        <v>600</v>
      </c>
      <c r="AA1619" s="198"/>
      <c r="AB1619" s="201"/>
      <c r="AC1619" s="203"/>
      <c r="AD1619" s="1048"/>
      <c r="AE1619" s="1042"/>
      <c r="AF1619" s="1045"/>
    </row>
    <row r="1620" spans="1:32">
      <c r="A1620" s="206"/>
      <c r="B1620" s="342"/>
      <c r="C1620" s="351"/>
      <c r="D1620" s="206"/>
      <c r="E1620" s="205"/>
      <c r="F1620" s="1212"/>
      <c r="G1620" s="202"/>
      <c r="H1620" s="269"/>
      <c r="I1620" s="1225"/>
      <c r="J1620" s="1217"/>
      <c r="K1620" s="1219"/>
      <c r="L1620" s="881"/>
      <c r="M1620" s="1074"/>
      <c r="N1620" s="1055"/>
      <c r="O1620" s="277"/>
      <c r="P1620" s="1117"/>
      <c r="Q1620" s="1112"/>
      <c r="R1620" s="202"/>
      <c r="S1620" s="198"/>
      <c r="T1620" s="1051"/>
      <c r="U1620" s="1055">
        <v>2</v>
      </c>
      <c r="V1620" s="210" t="s">
        <v>941</v>
      </c>
      <c r="W1620" s="1055"/>
      <c r="X1620" s="1051"/>
      <c r="Y1620" s="1055"/>
      <c r="Z1620" s="1051">
        <v>55</v>
      </c>
      <c r="AA1620" s="198"/>
      <c r="AB1620" s="201"/>
      <c r="AC1620" s="203"/>
      <c r="AD1620" s="1048"/>
      <c r="AE1620" s="1042"/>
      <c r="AF1620" s="1045"/>
    </row>
    <row r="1621" spans="1:32">
      <c r="A1621" s="206"/>
      <c r="B1621" s="342"/>
      <c r="C1621" s="351"/>
      <c r="D1621" s="206"/>
      <c r="E1621" s="205"/>
      <c r="F1621" s="1212"/>
      <c r="G1621" s="202"/>
      <c r="H1621" s="269"/>
      <c r="I1621" s="1225"/>
      <c r="J1621" s="1217"/>
      <c r="K1621" s="1219"/>
      <c r="L1621" s="881"/>
      <c r="M1621" s="1074"/>
      <c r="N1621" s="1055"/>
      <c r="O1621" s="277"/>
      <c r="P1621" s="1117"/>
      <c r="Q1621" s="1112"/>
      <c r="R1621" s="202"/>
      <c r="S1621" s="198"/>
      <c r="T1621" s="1051"/>
      <c r="U1621" s="1055"/>
      <c r="V1621" s="210"/>
      <c r="W1621" s="1055"/>
      <c r="X1621" s="1051"/>
      <c r="Y1621" s="1055"/>
      <c r="Z1621" s="1051"/>
      <c r="AA1621" s="198"/>
      <c r="AB1621" s="201"/>
      <c r="AC1621" s="203"/>
      <c r="AD1621" s="1048"/>
      <c r="AE1621" s="1042"/>
      <c r="AF1621" s="1045"/>
    </row>
    <row r="1622" spans="1:32">
      <c r="A1622" s="246"/>
      <c r="B1622" s="341"/>
      <c r="C1622" s="350"/>
      <c r="D1622" s="191"/>
      <c r="E1622" s="195"/>
      <c r="F1622" s="1213"/>
      <c r="G1622" s="191"/>
      <c r="H1622" s="265"/>
      <c r="I1622" s="1233"/>
      <c r="J1622" s="1217"/>
      <c r="K1622" s="1220"/>
      <c r="L1622" s="881"/>
      <c r="M1622" s="1074"/>
      <c r="N1622" s="1056"/>
      <c r="O1622" s="1175"/>
      <c r="P1622" s="1118"/>
      <c r="Q1622" s="1113"/>
      <c r="R1622" s="191"/>
      <c r="S1622" s="187"/>
      <c r="T1622" s="1052"/>
      <c r="U1622" s="1056"/>
      <c r="V1622" s="242"/>
      <c r="W1622" s="1056"/>
      <c r="X1622" s="1052"/>
      <c r="Y1622" s="1056"/>
      <c r="Z1622" s="1052"/>
      <c r="AA1622" s="187"/>
      <c r="AB1622" s="190"/>
      <c r="AC1622" s="192"/>
      <c r="AD1622" s="1049"/>
      <c r="AE1622" s="1043"/>
      <c r="AF1622" s="1046"/>
    </row>
    <row r="1623" spans="1:32" ht="27.6">
      <c r="A1623" s="349">
        <v>138</v>
      </c>
      <c r="B1623" s="222" t="s">
        <v>25</v>
      </c>
      <c r="C1623" s="318" t="s">
        <v>1063</v>
      </c>
      <c r="D1623" s="222"/>
      <c r="E1623" s="318"/>
      <c r="F1623" s="1211" t="s">
        <v>1062</v>
      </c>
      <c r="G1623" s="348" t="s">
        <v>25</v>
      </c>
      <c r="H1623" s="347"/>
      <c r="I1623" s="1224">
        <v>398</v>
      </c>
      <c r="J1623" s="1221"/>
      <c r="K1623" s="1218"/>
      <c r="L1623" s="1072"/>
      <c r="M1623" s="1073"/>
      <c r="N1623" s="1059" t="s">
        <v>25</v>
      </c>
      <c r="O1623" s="1188" t="s">
        <v>65</v>
      </c>
      <c r="P1623" s="1116">
        <v>1</v>
      </c>
      <c r="Q1623" s="1121">
        <v>56.31</v>
      </c>
      <c r="R1623" s="222"/>
      <c r="S1623" s="226"/>
      <c r="T1623" s="1058"/>
      <c r="U1623" s="1059"/>
      <c r="V1623" s="345"/>
      <c r="W1623" s="1059"/>
      <c r="X1623" s="1058"/>
      <c r="Y1623" s="1059"/>
      <c r="Z1623" s="1058"/>
      <c r="AA1623" s="226"/>
      <c r="AB1623" s="316"/>
      <c r="AC1623" s="216"/>
      <c r="AD1623" s="1047"/>
      <c r="AE1623" s="1041"/>
      <c r="AF1623" s="1044"/>
    </row>
    <row r="1624" spans="1:32" ht="27.6">
      <c r="A1624" s="344"/>
      <c r="B1624" s="202" t="s">
        <v>16</v>
      </c>
      <c r="C1624" s="212"/>
      <c r="D1624" s="280"/>
      <c r="E1624" s="212"/>
      <c r="F1624" s="1212"/>
      <c r="G1624" s="267"/>
      <c r="H1624" s="205"/>
      <c r="I1624" s="1225"/>
      <c r="J1624" s="1222"/>
      <c r="K1624" s="1219"/>
      <c r="L1624" s="881"/>
      <c r="M1624" s="1074"/>
      <c r="N1624" s="1055" t="s">
        <v>16</v>
      </c>
      <c r="O1624" s="291" t="s">
        <v>1061</v>
      </c>
      <c r="P1624" s="1117">
        <v>1</v>
      </c>
      <c r="Q1624" s="1112">
        <v>8.75</v>
      </c>
      <c r="R1624" s="280"/>
      <c r="S1624" s="198"/>
      <c r="T1624" s="1051"/>
      <c r="U1624" s="1055"/>
      <c r="V1624" s="210"/>
      <c r="W1624" s="1055"/>
      <c r="X1624" s="1051"/>
      <c r="Y1624" s="1055"/>
      <c r="Z1624" s="1051"/>
      <c r="AA1624" s="198"/>
      <c r="AB1624" s="201"/>
      <c r="AC1624" s="203"/>
      <c r="AD1624" s="1048"/>
      <c r="AE1624" s="1042"/>
      <c r="AF1624" s="1045"/>
    </row>
    <row r="1625" spans="1:32" ht="27.6">
      <c r="A1625" s="344"/>
      <c r="B1625" s="202" t="s">
        <v>18</v>
      </c>
      <c r="C1625" s="212"/>
      <c r="D1625" s="280"/>
      <c r="E1625" s="212"/>
      <c r="F1625" s="1212"/>
      <c r="G1625" s="267"/>
      <c r="H1625" s="205"/>
      <c r="I1625" s="1225"/>
      <c r="J1625" s="1222"/>
      <c r="K1625" s="1219"/>
      <c r="L1625" s="881"/>
      <c r="M1625" s="1074"/>
      <c r="N1625" s="1055" t="s">
        <v>18</v>
      </c>
      <c r="O1625" s="291" t="s">
        <v>26</v>
      </c>
      <c r="P1625" s="1117">
        <v>1</v>
      </c>
      <c r="Q1625" s="1112">
        <v>53.75</v>
      </c>
      <c r="R1625" s="280"/>
      <c r="S1625" s="198"/>
      <c r="T1625" s="1051"/>
      <c r="U1625" s="1055"/>
      <c r="V1625" s="210"/>
      <c r="W1625" s="1055"/>
      <c r="X1625" s="1051"/>
      <c r="Y1625" s="1055"/>
      <c r="Z1625" s="1051"/>
      <c r="AA1625" s="198"/>
      <c r="AB1625" s="201"/>
      <c r="AC1625" s="203"/>
      <c r="AD1625" s="1048"/>
      <c r="AE1625" s="1042"/>
      <c r="AF1625" s="1045"/>
    </row>
    <row r="1626" spans="1:32">
      <c r="A1626" s="344"/>
      <c r="B1626" s="206" t="s">
        <v>12</v>
      </c>
      <c r="C1626" s="212"/>
      <c r="D1626" s="280"/>
      <c r="E1626" s="212"/>
      <c r="F1626" s="1212"/>
      <c r="G1626" s="267"/>
      <c r="H1626" s="205"/>
      <c r="I1626" s="1225"/>
      <c r="J1626" s="1222"/>
      <c r="K1626" s="1219"/>
      <c r="L1626" s="881"/>
      <c r="M1626" s="1074"/>
      <c r="N1626" s="1055" t="s">
        <v>12</v>
      </c>
      <c r="O1626" s="257" t="s">
        <v>402</v>
      </c>
      <c r="P1626" s="1117">
        <v>1</v>
      </c>
      <c r="Q1626" s="1112">
        <v>5</v>
      </c>
      <c r="R1626" s="280"/>
      <c r="S1626" s="198"/>
      <c r="T1626" s="1051"/>
      <c r="U1626" s="1055"/>
      <c r="V1626" s="210"/>
      <c r="W1626" s="1055"/>
      <c r="X1626" s="1051"/>
      <c r="Y1626" s="1055"/>
      <c r="Z1626" s="1051"/>
      <c r="AA1626" s="198"/>
      <c r="AB1626" s="201"/>
      <c r="AC1626" s="203"/>
      <c r="AD1626" s="1048"/>
      <c r="AE1626" s="1042"/>
      <c r="AF1626" s="1045"/>
    </row>
    <row r="1627" spans="1:32">
      <c r="A1627" s="344"/>
      <c r="B1627" s="206" t="s">
        <v>8</v>
      </c>
      <c r="C1627" s="212"/>
      <c r="D1627" s="280"/>
      <c r="E1627" s="212"/>
      <c r="F1627" s="1212"/>
      <c r="G1627" s="267"/>
      <c r="H1627" s="205"/>
      <c r="I1627" s="1225"/>
      <c r="J1627" s="1222"/>
      <c r="K1627" s="1219"/>
      <c r="L1627" s="881"/>
      <c r="M1627" s="1074"/>
      <c r="N1627" s="1055" t="s">
        <v>8</v>
      </c>
      <c r="O1627" s="257" t="s">
        <v>1060</v>
      </c>
      <c r="P1627" s="1117">
        <v>1</v>
      </c>
      <c r="Q1627" s="1112">
        <v>7</v>
      </c>
      <c r="R1627" s="280"/>
      <c r="S1627" s="198"/>
      <c r="T1627" s="1051"/>
      <c r="U1627" s="1055"/>
      <c r="V1627" s="210"/>
      <c r="W1627" s="1055"/>
      <c r="X1627" s="1051"/>
      <c r="Y1627" s="1055"/>
      <c r="Z1627" s="1051"/>
      <c r="AA1627" s="198"/>
      <c r="AB1627" s="201"/>
      <c r="AC1627" s="203"/>
      <c r="AD1627" s="1048"/>
      <c r="AE1627" s="1042"/>
      <c r="AF1627" s="1045"/>
    </row>
    <row r="1628" spans="1:32">
      <c r="A1628" s="344"/>
      <c r="B1628" s="280"/>
      <c r="C1628" s="212"/>
      <c r="D1628" s="280"/>
      <c r="E1628" s="212"/>
      <c r="F1628" s="1212"/>
      <c r="G1628" s="267"/>
      <c r="H1628" s="205"/>
      <c r="I1628" s="1225"/>
      <c r="J1628" s="1222"/>
      <c r="K1628" s="1219"/>
      <c r="L1628" s="881"/>
      <c r="M1628" s="1074"/>
      <c r="N1628" s="1055" t="s">
        <v>57</v>
      </c>
      <c r="O1628" s="257" t="s">
        <v>748</v>
      </c>
      <c r="P1628" s="1117">
        <v>2</v>
      </c>
      <c r="Q1628" s="1112"/>
      <c r="R1628" s="280"/>
      <c r="S1628" s="198"/>
      <c r="T1628" s="1051"/>
      <c r="U1628" s="1055"/>
      <c r="V1628" s="210"/>
      <c r="W1628" s="1055"/>
      <c r="X1628" s="1051"/>
      <c r="Y1628" s="1055"/>
      <c r="Z1628" s="1051"/>
      <c r="AA1628" s="198"/>
      <c r="AB1628" s="201"/>
      <c r="AC1628" s="203"/>
      <c r="AD1628" s="1048"/>
      <c r="AE1628" s="1042"/>
      <c r="AF1628" s="1045"/>
    </row>
    <row r="1629" spans="1:32">
      <c r="A1629" s="206"/>
      <c r="B1629" s="342"/>
      <c r="C1629" s="215"/>
      <c r="D1629" s="202"/>
      <c r="E1629" s="215"/>
      <c r="F1629" s="1212"/>
      <c r="G1629" s="202" t="s">
        <v>16</v>
      </c>
      <c r="H1629" s="212"/>
      <c r="I1629" s="1225"/>
      <c r="J1629" s="1222"/>
      <c r="K1629" s="1219"/>
      <c r="L1629" s="881"/>
      <c r="M1629" s="1074"/>
      <c r="N1629" s="1055" t="s">
        <v>55</v>
      </c>
      <c r="O1629" s="1177" t="s">
        <v>1059</v>
      </c>
      <c r="P1629" s="1117">
        <v>1</v>
      </c>
      <c r="Q1629" s="1112"/>
      <c r="R1629" s="202"/>
      <c r="S1629" s="198"/>
      <c r="T1629" s="1051"/>
      <c r="U1629" s="1055"/>
      <c r="V1629" s="210"/>
      <c r="W1629" s="1055"/>
      <c r="X1629" s="1051"/>
      <c r="Y1629" s="1055"/>
      <c r="Z1629" s="1051"/>
      <c r="AA1629" s="198"/>
      <c r="AB1629" s="201"/>
      <c r="AC1629" s="203"/>
      <c r="AD1629" s="1048"/>
      <c r="AE1629" s="1042"/>
      <c r="AF1629" s="1045"/>
    </row>
    <row r="1630" spans="1:32">
      <c r="A1630" s="206"/>
      <c r="B1630" s="342"/>
      <c r="C1630" s="212"/>
      <c r="D1630" s="202"/>
      <c r="E1630" s="212"/>
      <c r="F1630" s="1212"/>
      <c r="G1630" s="202" t="s">
        <v>18</v>
      </c>
      <c r="H1630" s="212"/>
      <c r="I1630" s="1225"/>
      <c r="J1630" s="1222"/>
      <c r="K1630" s="1219"/>
      <c r="L1630" s="881"/>
      <c r="M1630" s="1074"/>
      <c r="N1630" s="1055" t="s">
        <v>53</v>
      </c>
      <c r="O1630" s="277" t="s">
        <v>11</v>
      </c>
      <c r="P1630" s="1117">
        <v>2</v>
      </c>
      <c r="Q1630" s="1112"/>
      <c r="R1630" s="202"/>
      <c r="S1630" s="198"/>
      <c r="T1630" s="1051"/>
      <c r="U1630" s="1055"/>
      <c r="V1630" s="210"/>
      <c r="W1630" s="1055"/>
      <c r="X1630" s="1051"/>
      <c r="Y1630" s="1055"/>
      <c r="Z1630" s="1051"/>
      <c r="AA1630" s="198"/>
      <c r="AB1630" s="201"/>
      <c r="AC1630" s="203"/>
      <c r="AD1630" s="1048"/>
      <c r="AE1630" s="1042"/>
      <c r="AF1630" s="1045"/>
    </row>
    <row r="1631" spans="1:32">
      <c r="A1631" s="206"/>
      <c r="B1631" s="342"/>
      <c r="C1631" s="205"/>
      <c r="D1631" s="202"/>
      <c r="E1631" s="205"/>
      <c r="F1631" s="1212"/>
      <c r="G1631" s="202"/>
      <c r="H1631" s="269"/>
      <c r="I1631" s="1225"/>
      <c r="J1631" s="1222"/>
      <c r="K1631" s="1219"/>
      <c r="L1631" s="881"/>
      <c r="M1631" s="1074"/>
      <c r="N1631" s="1055" t="s">
        <v>159</v>
      </c>
      <c r="O1631" s="277" t="s">
        <v>7</v>
      </c>
      <c r="P1631" s="1117"/>
      <c r="Q1631" s="1112" t="s">
        <v>1058</v>
      </c>
      <c r="R1631" s="202"/>
      <c r="S1631" s="198"/>
      <c r="T1631" s="1051"/>
      <c r="U1631" s="1055"/>
      <c r="V1631" s="210"/>
      <c r="W1631" s="1055"/>
      <c r="X1631" s="1051"/>
      <c r="Y1631" s="1055"/>
      <c r="Z1631" s="1051"/>
      <c r="AA1631" s="198"/>
      <c r="AB1631" s="201"/>
      <c r="AC1631" s="203"/>
      <c r="AD1631" s="1048"/>
      <c r="AE1631" s="1042"/>
      <c r="AF1631" s="1045"/>
    </row>
    <row r="1632" spans="1:32">
      <c r="A1632" s="206"/>
      <c r="B1632" s="341"/>
      <c r="C1632" s="340"/>
      <c r="D1632" s="202"/>
      <c r="E1632" s="205"/>
      <c r="F1632" s="1212"/>
      <c r="G1632" s="202"/>
      <c r="H1632" s="269"/>
      <c r="I1632" s="1225"/>
      <c r="J1632" s="1222"/>
      <c r="K1632" s="1220"/>
      <c r="L1632" s="153"/>
      <c r="M1632" s="1075"/>
      <c r="N1632" s="1055" t="s">
        <v>177</v>
      </c>
      <c r="O1632" s="277" t="s">
        <v>124</v>
      </c>
      <c r="P1632" s="1117"/>
      <c r="Q1632" s="1112" t="s">
        <v>1057</v>
      </c>
      <c r="R1632" s="202"/>
      <c r="S1632" s="198"/>
      <c r="T1632" s="1051"/>
      <c r="U1632" s="1055"/>
      <c r="V1632" s="210"/>
      <c r="W1632" s="1055"/>
      <c r="X1632" s="1051"/>
      <c r="Y1632" s="1056"/>
      <c r="Z1632" s="1052"/>
      <c r="AA1632" s="187"/>
      <c r="AB1632" s="190"/>
      <c r="AC1632" s="192"/>
      <c r="AD1632" s="1049"/>
      <c r="AE1632" s="1043"/>
      <c r="AF1632" s="1046"/>
    </row>
    <row r="1633" spans="1:32">
      <c r="A1633" s="984">
        <v>139</v>
      </c>
      <c r="B1633" s="985" t="s">
        <v>25</v>
      </c>
      <c r="C1633" s="318" t="s">
        <v>1056</v>
      </c>
      <c r="D1633" s="985"/>
      <c r="E1633" s="986"/>
      <c r="F1633" s="1226"/>
      <c r="G1633" s="985" t="s">
        <v>25</v>
      </c>
      <c r="H1633" s="986" t="s">
        <v>1048</v>
      </c>
      <c r="I1633" s="1221">
        <v>6461</v>
      </c>
      <c r="J1633" s="1217" t="s">
        <v>41</v>
      </c>
      <c r="K1633" s="1218" t="s">
        <v>1055</v>
      </c>
      <c r="L1633" s="881"/>
      <c r="M1633" s="1074"/>
      <c r="N1633" s="1059"/>
      <c r="O1633" s="1174"/>
      <c r="P1633" s="1116"/>
      <c r="Q1633" s="1121"/>
      <c r="R1633" s="222" t="s">
        <v>25</v>
      </c>
      <c r="S1633" s="226" t="s">
        <v>24</v>
      </c>
      <c r="T1633" s="1058">
        <v>1</v>
      </c>
      <c r="U1633" s="1059">
        <v>1</v>
      </c>
      <c r="V1633" s="345" t="s">
        <v>112</v>
      </c>
      <c r="W1633" s="1059"/>
      <c r="X1633" s="1058">
        <v>60</v>
      </c>
      <c r="Y1633" s="1059"/>
      <c r="Z1633" s="1058">
        <f>SUM(W1633:Y1633)</f>
        <v>60</v>
      </c>
      <c r="AA1633" s="226"/>
      <c r="AB1633" s="316"/>
      <c r="AC1633" s="216"/>
      <c r="AD1633" s="1047"/>
      <c r="AE1633" s="1041"/>
      <c r="AF1633" s="1044"/>
    </row>
    <row r="1634" spans="1:32">
      <c r="A1634" s="978"/>
      <c r="B1634" s="978" t="s">
        <v>16</v>
      </c>
      <c r="C1634" s="215" t="s">
        <v>1054</v>
      </c>
      <c r="D1634" s="978"/>
      <c r="E1634" s="979"/>
      <c r="F1634" s="1227"/>
      <c r="G1634" s="978" t="s">
        <v>16</v>
      </c>
      <c r="H1634" s="979" t="s">
        <v>22</v>
      </c>
      <c r="I1634" s="1222"/>
      <c r="J1634" s="1217"/>
      <c r="K1634" s="1219"/>
      <c r="L1634" s="881"/>
      <c r="M1634" s="1074"/>
      <c r="N1634" s="1055"/>
      <c r="O1634" s="277"/>
      <c r="P1634" s="1117"/>
      <c r="Q1634" s="1112"/>
      <c r="R1634" s="202"/>
      <c r="S1634" s="198"/>
      <c r="T1634" s="1051"/>
      <c r="U1634" s="1055"/>
      <c r="V1634" s="210"/>
      <c r="W1634" s="1055"/>
      <c r="X1634" s="1051"/>
      <c r="Y1634" s="1055"/>
      <c r="Z1634" s="1051"/>
      <c r="AA1634" s="198"/>
      <c r="AB1634" s="201"/>
      <c r="AC1634" s="203"/>
      <c r="AD1634" s="1048"/>
      <c r="AE1634" s="1042"/>
      <c r="AF1634" s="1045"/>
    </row>
    <row r="1635" spans="1:32">
      <c r="A1635" s="978"/>
      <c r="B1635" s="978" t="s">
        <v>18</v>
      </c>
      <c r="C1635" s="212" t="s">
        <v>1053</v>
      </c>
      <c r="D1635" s="978"/>
      <c r="E1635" s="979"/>
      <c r="F1635" s="1227"/>
      <c r="G1635" s="978" t="s">
        <v>18</v>
      </c>
      <c r="H1635" s="979" t="s">
        <v>19</v>
      </c>
      <c r="I1635" s="1222"/>
      <c r="J1635" s="1217"/>
      <c r="K1635" s="1219"/>
      <c r="L1635" s="881"/>
      <c r="M1635" s="1074"/>
      <c r="N1635" s="1055"/>
      <c r="O1635" s="277"/>
      <c r="P1635" s="1117"/>
      <c r="Q1635" s="1112"/>
      <c r="R1635" s="202" t="s">
        <v>16</v>
      </c>
      <c r="S1635" s="198" t="s">
        <v>15</v>
      </c>
      <c r="T1635" s="1051">
        <v>1</v>
      </c>
      <c r="U1635" s="1055">
        <v>1</v>
      </c>
      <c r="V1635" s="210" t="s">
        <v>14</v>
      </c>
      <c r="W1635" s="1055">
        <v>3</v>
      </c>
      <c r="X1635" s="1051"/>
      <c r="Y1635" s="1055"/>
      <c r="Z1635" s="1051">
        <f>SUM(W1635:Y1635)</f>
        <v>3</v>
      </c>
      <c r="AA1635" s="198"/>
      <c r="AB1635" s="201"/>
      <c r="AC1635" s="203"/>
      <c r="AD1635" s="1048"/>
      <c r="AE1635" s="1042"/>
      <c r="AF1635" s="1045"/>
    </row>
    <row r="1636" spans="1:32" ht="41.4">
      <c r="A1636" s="978"/>
      <c r="B1636" s="206" t="s">
        <v>12</v>
      </c>
      <c r="C1636" s="205" t="s">
        <v>1052</v>
      </c>
      <c r="D1636" s="978"/>
      <c r="E1636" s="979"/>
      <c r="F1636" s="1227"/>
      <c r="G1636" s="978"/>
      <c r="H1636" s="979"/>
      <c r="I1636" s="1222"/>
      <c r="J1636" s="1217"/>
      <c r="K1636" s="1219"/>
      <c r="L1636" s="881"/>
      <c r="M1636" s="1074"/>
      <c r="N1636" s="1055"/>
      <c r="O1636" s="277"/>
      <c r="P1636" s="1117"/>
      <c r="Q1636" s="1112"/>
      <c r="R1636" s="202"/>
      <c r="S1636" s="198"/>
      <c r="T1636" s="1051"/>
      <c r="U1636" s="1055"/>
      <c r="V1636" s="210"/>
      <c r="W1636" s="1055"/>
      <c r="X1636" s="1051"/>
      <c r="Y1636" s="1055"/>
      <c r="Z1636" s="1051"/>
      <c r="AA1636" s="198"/>
      <c r="AB1636" s="201"/>
      <c r="AC1636" s="203"/>
      <c r="AD1636" s="1048"/>
      <c r="AE1636" s="1042"/>
      <c r="AF1636" s="1045"/>
    </row>
    <row r="1637" spans="1:32">
      <c r="A1637" s="978"/>
      <c r="B1637" s="978" t="s">
        <v>8</v>
      </c>
      <c r="C1637" s="255" t="s">
        <v>1051</v>
      </c>
      <c r="D1637" s="978"/>
      <c r="E1637" s="979"/>
      <c r="F1637" s="1227"/>
      <c r="G1637" s="978"/>
      <c r="H1637" s="979"/>
      <c r="I1637" s="1222"/>
      <c r="J1637" s="1217"/>
      <c r="K1637" s="1219"/>
      <c r="L1637" s="881"/>
      <c r="M1637" s="1074"/>
      <c r="N1637" s="1055"/>
      <c r="O1637" s="277"/>
      <c r="P1637" s="1117"/>
      <c r="Q1637" s="1112"/>
      <c r="R1637" s="202"/>
      <c r="S1637" s="198"/>
      <c r="T1637" s="1051"/>
      <c r="U1637" s="1055"/>
      <c r="V1637" s="210"/>
      <c r="W1637" s="1055"/>
      <c r="X1637" s="1051"/>
      <c r="Y1637" s="1055"/>
      <c r="Z1637" s="1051"/>
      <c r="AA1637" s="198"/>
      <c r="AB1637" s="201"/>
      <c r="AC1637" s="203"/>
      <c r="AD1637" s="1048"/>
      <c r="AE1637" s="1042"/>
      <c r="AF1637" s="1045"/>
    </row>
    <row r="1638" spans="1:32">
      <c r="A1638" s="980"/>
      <c r="B1638" s="341"/>
      <c r="C1638" s="350"/>
      <c r="D1638" s="980"/>
      <c r="E1638" s="981"/>
      <c r="F1638" s="1228"/>
      <c r="G1638" s="980"/>
      <c r="H1638" s="981"/>
      <c r="I1638" s="1223"/>
      <c r="J1638" s="1217"/>
      <c r="K1638" s="1219"/>
      <c r="L1638" s="881"/>
      <c r="M1638" s="1074"/>
      <c r="N1638" s="1056"/>
      <c r="O1638" s="1175"/>
      <c r="P1638" s="1118"/>
      <c r="Q1638" s="1113"/>
      <c r="R1638" s="191"/>
      <c r="S1638" s="187"/>
      <c r="T1638" s="1052"/>
      <c r="U1638" s="1056"/>
      <c r="V1638" s="242"/>
      <c r="W1638" s="1056"/>
      <c r="X1638" s="1052"/>
      <c r="Y1638" s="1056"/>
      <c r="Z1638" s="1052"/>
      <c r="AA1638" s="187"/>
      <c r="AB1638" s="190"/>
      <c r="AC1638" s="192"/>
      <c r="AD1638" s="1049"/>
      <c r="AE1638" s="1043"/>
      <c r="AF1638" s="1046"/>
    </row>
    <row r="1639" spans="1:32">
      <c r="A1639" s="349">
        <v>140</v>
      </c>
      <c r="B1639" s="222" t="s">
        <v>72</v>
      </c>
      <c r="C1639" s="318" t="s">
        <v>1050</v>
      </c>
      <c r="D1639" s="985"/>
      <c r="E1639" s="986"/>
      <c r="F1639" s="1211" t="s">
        <v>1049</v>
      </c>
      <c r="G1639" s="348" t="s">
        <v>25</v>
      </c>
      <c r="H1639" s="347" t="s">
        <v>1048</v>
      </c>
      <c r="I1639" s="1214">
        <v>495</v>
      </c>
      <c r="J1639" s="1217" t="s">
        <v>41</v>
      </c>
      <c r="K1639" s="1218" t="s">
        <v>1047</v>
      </c>
      <c r="L1639" s="1072"/>
      <c r="M1639" s="1073"/>
      <c r="N1639" s="1055"/>
      <c r="O1639" s="277"/>
      <c r="P1639" s="1117"/>
      <c r="Q1639" s="1112"/>
      <c r="R1639" s="222" t="s">
        <v>25</v>
      </c>
      <c r="S1639" s="226" t="s">
        <v>24</v>
      </c>
      <c r="T1639" s="1051">
        <v>3</v>
      </c>
      <c r="U1639" s="1055">
        <v>1</v>
      </c>
      <c r="V1639" s="210" t="s">
        <v>61</v>
      </c>
      <c r="W1639" s="1055">
        <v>5</v>
      </c>
      <c r="X1639" s="1051"/>
      <c r="Y1639" s="1055"/>
      <c r="Z1639" s="1051">
        <f>SUM(W1639:Y1639)</f>
        <v>5</v>
      </c>
      <c r="AA1639" s="198"/>
      <c r="AB1639" s="201"/>
      <c r="AC1639" s="203"/>
      <c r="AD1639" s="1048"/>
      <c r="AE1639" s="1042"/>
      <c r="AF1639" s="1045"/>
    </row>
    <row r="1640" spans="1:32">
      <c r="A1640" s="206"/>
      <c r="B1640" s="202" t="s">
        <v>16</v>
      </c>
      <c r="C1640" s="215" t="s">
        <v>1046</v>
      </c>
      <c r="D1640" s="978"/>
      <c r="E1640" s="979"/>
      <c r="F1640" s="1212"/>
      <c r="G1640" s="202" t="s">
        <v>16</v>
      </c>
      <c r="H1640" s="212" t="s">
        <v>22</v>
      </c>
      <c r="I1640" s="1215"/>
      <c r="J1640" s="1217"/>
      <c r="K1640" s="1219"/>
      <c r="L1640" s="881"/>
      <c r="M1640" s="1074"/>
      <c r="N1640" s="1055"/>
      <c r="O1640" s="277"/>
      <c r="P1640" s="1117"/>
      <c r="Q1640" s="1112"/>
      <c r="R1640" s="202"/>
      <c r="S1640" s="198"/>
      <c r="T1640" s="1051"/>
      <c r="U1640" s="1055">
        <v>2</v>
      </c>
      <c r="V1640" s="210" t="s">
        <v>112</v>
      </c>
      <c r="W1640" s="1055">
        <v>10</v>
      </c>
      <c r="X1640" s="1051"/>
      <c r="Y1640" s="1055"/>
      <c r="Z1640" s="1051">
        <f>SUM(W1640:Y1640)</f>
        <v>10</v>
      </c>
      <c r="AA1640" s="198"/>
      <c r="AB1640" s="201"/>
      <c r="AC1640" s="203"/>
      <c r="AD1640" s="1048"/>
      <c r="AE1640" s="1042"/>
      <c r="AF1640" s="1045"/>
    </row>
    <row r="1641" spans="1:32">
      <c r="A1641" s="206"/>
      <c r="B1641" s="202" t="s">
        <v>18</v>
      </c>
      <c r="C1641" s="212" t="s">
        <v>127</v>
      </c>
      <c r="D1641" s="978"/>
      <c r="E1641" s="979"/>
      <c r="F1641" s="1212"/>
      <c r="G1641" s="202" t="s">
        <v>18</v>
      </c>
      <c r="H1641" s="212" t="s">
        <v>19</v>
      </c>
      <c r="I1641" s="1215"/>
      <c r="J1641" s="1217"/>
      <c r="K1641" s="1219"/>
      <c r="L1641" s="881"/>
      <c r="M1641" s="1074"/>
      <c r="N1641" s="1055"/>
      <c r="O1641" s="277"/>
      <c r="P1641" s="1117"/>
      <c r="Q1641" s="1112"/>
      <c r="R1641" s="342"/>
      <c r="S1641" s="323"/>
      <c r="T1641" s="1051"/>
      <c r="U1641" s="1055">
        <v>3</v>
      </c>
      <c r="V1641" s="210" t="s">
        <v>59</v>
      </c>
      <c r="W1641" s="1055"/>
      <c r="X1641" s="1051">
        <v>5</v>
      </c>
      <c r="Y1641" s="1055"/>
      <c r="Z1641" s="1051">
        <f>SUM(W1641:Y1641)</f>
        <v>5</v>
      </c>
      <c r="AA1641" s="198"/>
      <c r="AB1641" s="201"/>
      <c r="AC1641" s="203"/>
      <c r="AD1641" s="1048"/>
      <c r="AE1641" s="1042"/>
      <c r="AF1641" s="1045"/>
    </row>
    <row r="1642" spans="1:32" ht="41.4">
      <c r="A1642" s="206"/>
      <c r="B1642" s="206" t="s">
        <v>12</v>
      </c>
      <c r="C1642" s="205" t="s">
        <v>1045</v>
      </c>
      <c r="D1642" s="978"/>
      <c r="E1642" s="979"/>
      <c r="F1642" s="1212"/>
      <c r="G1642" s="202"/>
      <c r="H1642" s="269"/>
      <c r="I1642" s="1215"/>
      <c r="J1642" s="1217"/>
      <c r="K1642" s="1219"/>
      <c r="L1642" s="881"/>
      <c r="M1642" s="1074"/>
      <c r="N1642" s="1055"/>
      <c r="O1642" s="277"/>
      <c r="P1642" s="1117"/>
      <c r="Q1642" s="1112"/>
      <c r="R1642" s="342"/>
      <c r="S1642" s="351"/>
      <c r="T1642" s="1051"/>
      <c r="U1642" s="1055"/>
      <c r="V1642" s="210"/>
      <c r="W1642" s="1055"/>
      <c r="X1642" s="1051"/>
      <c r="Y1642" s="1055"/>
      <c r="Z1642" s="1051"/>
      <c r="AA1642" s="198"/>
      <c r="AB1642" s="201"/>
      <c r="AC1642" s="203"/>
      <c r="AD1642" s="1048"/>
      <c r="AE1642" s="1042"/>
      <c r="AF1642" s="1045"/>
    </row>
    <row r="1643" spans="1:32">
      <c r="A1643" s="206"/>
      <c r="B1643" s="202" t="s">
        <v>8</v>
      </c>
      <c r="C1643" s="255" t="s">
        <v>1044</v>
      </c>
      <c r="D1643" s="978"/>
      <c r="E1643" s="979"/>
      <c r="F1643" s="1212"/>
      <c r="G1643" s="202"/>
      <c r="H1643" s="269"/>
      <c r="I1643" s="1215"/>
      <c r="J1643" s="1217"/>
      <c r="K1643" s="1219"/>
      <c r="L1643" s="881"/>
      <c r="M1643" s="1074"/>
      <c r="N1643" s="1055"/>
      <c r="O1643" s="277"/>
      <c r="P1643" s="1117"/>
      <c r="Q1643" s="1112"/>
      <c r="R1643" s="202" t="s">
        <v>16</v>
      </c>
      <c r="S1643" s="198" t="s">
        <v>15</v>
      </c>
      <c r="T1643" s="1051">
        <v>2</v>
      </c>
      <c r="U1643" s="1055">
        <v>1</v>
      </c>
      <c r="V1643" s="210" t="s">
        <v>14</v>
      </c>
      <c r="W1643" s="1055"/>
      <c r="X1643" s="1051"/>
      <c r="Y1643" s="1055">
        <v>70</v>
      </c>
      <c r="Z1643" s="1051">
        <f>SUM(W1643:Y1643)</f>
        <v>70</v>
      </c>
      <c r="AA1643" s="198"/>
      <c r="AB1643" s="201"/>
      <c r="AC1643" s="203"/>
      <c r="AD1643" s="1048"/>
      <c r="AE1643" s="1042"/>
      <c r="AF1643" s="1045"/>
    </row>
    <row r="1644" spans="1:32">
      <c r="A1644" s="246"/>
      <c r="B1644" s="341"/>
      <c r="C1644" s="350"/>
      <c r="D1644" s="980"/>
      <c r="E1644" s="981"/>
      <c r="F1644" s="1213"/>
      <c r="G1644" s="191"/>
      <c r="H1644" s="265"/>
      <c r="I1644" s="1216"/>
      <c r="J1644" s="1217"/>
      <c r="K1644" s="1220"/>
      <c r="L1644" s="153"/>
      <c r="M1644" s="1075"/>
      <c r="N1644" s="1055"/>
      <c r="O1644" s="277"/>
      <c r="P1644" s="1117"/>
      <c r="Q1644" s="1112"/>
      <c r="R1644" s="202"/>
      <c r="S1644" s="198"/>
      <c r="T1644" s="1051"/>
      <c r="U1644" s="1055">
        <v>2</v>
      </c>
      <c r="V1644" s="210" t="s">
        <v>245</v>
      </c>
      <c r="W1644" s="1055"/>
      <c r="X1644" s="1051"/>
      <c r="Y1644" s="1055"/>
      <c r="Z1644" s="1051" t="s">
        <v>1043</v>
      </c>
      <c r="AA1644" s="198"/>
      <c r="AB1644" s="201"/>
      <c r="AC1644" s="203"/>
      <c r="AD1644" s="1048"/>
      <c r="AE1644" s="1042"/>
      <c r="AF1644" s="1045"/>
    </row>
    <row r="1645" spans="1:32">
      <c r="A1645" s="349">
        <v>141</v>
      </c>
      <c r="B1645" s="222" t="s">
        <v>72</v>
      </c>
      <c r="C1645" s="318" t="s">
        <v>415</v>
      </c>
      <c r="D1645" s="985"/>
      <c r="E1645" s="986"/>
      <c r="F1645" s="1211" t="s">
        <v>1042</v>
      </c>
      <c r="G1645" s="348" t="s">
        <v>25</v>
      </c>
      <c r="H1645" s="347" t="s">
        <v>42</v>
      </c>
      <c r="I1645" s="1214"/>
      <c r="J1645" s="1221" t="s">
        <v>1041</v>
      </c>
      <c r="K1645" s="1218" t="s">
        <v>1040</v>
      </c>
      <c r="L1645" s="881"/>
      <c r="M1645" s="1074"/>
      <c r="N1645" s="1059"/>
      <c r="O1645" s="1174"/>
      <c r="P1645" s="1116"/>
      <c r="Q1645" s="1121"/>
      <c r="R1645" s="222"/>
      <c r="S1645" s="226"/>
      <c r="T1645" s="1058"/>
      <c r="U1645" s="1059"/>
      <c r="V1645" s="345"/>
      <c r="W1645" s="1059"/>
      <c r="X1645" s="1058"/>
      <c r="Y1645" s="1059"/>
      <c r="Z1645" s="1058"/>
      <c r="AA1645" s="226"/>
      <c r="AB1645" s="316"/>
      <c r="AC1645" s="216"/>
      <c r="AD1645" s="1047"/>
      <c r="AE1645" s="1041"/>
      <c r="AF1645" s="1044"/>
    </row>
    <row r="1646" spans="1:32">
      <c r="A1646" s="206"/>
      <c r="B1646" s="202" t="s">
        <v>16</v>
      </c>
      <c r="C1646" s="215" t="s">
        <v>412</v>
      </c>
      <c r="D1646" s="978"/>
      <c r="E1646" s="979"/>
      <c r="F1646" s="1212"/>
      <c r="G1646" s="202" t="s">
        <v>16</v>
      </c>
      <c r="H1646" s="212" t="s">
        <v>22</v>
      </c>
      <c r="I1646" s="1215"/>
      <c r="J1646" s="1222"/>
      <c r="K1646" s="1219"/>
      <c r="L1646" s="881"/>
      <c r="M1646" s="1074"/>
      <c r="N1646" s="1055"/>
      <c r="O1646" s="277"/>
      <c r="P1646" s="1117"/>
      <c r="Q1646" s="1112"/>
      <c r="R1646" s="202"/>
      <c r="S1646" s="198"/>
      <c r="T1646" s="1051"/>
      <c r="U1646" s="1055"/>
      <c r="V1646" s="210"/>
      <c r="W1646" s="1055"/>
      <c r="X1646" s="1051"/>
      <c r="Y1646" s="1055"/>
      <c r="Z1646" s="1051"/>
      <c r="AA1646" s="198"/>
      <c r="AB1646" s="201"/>
      <c r="AC1646" s="203"/>
      <c r="AD1646" s="1048"/>
      <c r="AE1646" s="1042"/>
      <c r="AF1646" s="1045"/>
    </row>
    <row r="1647" spans="1:32">
      <c r="A1647" s="206"/>
      <c r="B1647" s="202" t="s">
        <v>18</v>
      </c>
      <c r="C1647" s="212" t="s">
        <v>411</v>
      </c>
      <c r="D1647" s="978"/>
      <c r="E1647" s="979"/>
      <c r="F1647" s="1212"/>
      <c r="G1647" s="202" t="s">
        <v>18</v>
      </c>
      <c r="H1647" s="212" t="s">
        <v>19</v>
      </c>
      <c r="I1647" s="1215"/>
      <c r="J1647" s="1222"/>
      <c r="K1647" s="1219"/>
      <c r="L1647" s="881"/>
      <c r="M1647" s="1074"/>
      <c r="N1647" s="1055"/>
      <c r="O1647" s="277"/>
      <c r="P1647" s="1117"/>
      <c r="Q1647" s="1112"/>
      <c r="R1647" s="202"/>
      <c r="S1647" s="198"/>
      <c r="T1647" s="1051"/>
      <c r="U1647" s="1055"/>
      <c r="V1647" s="210"/>
      <c r="W1647" s="1055"/>
      <c r="X1647" s="1051"/>
      <c r="Y1647" s="1055"/>
      <c r="Z1647" s="1051"/>
      <c r="AA1647" s="198"/>
      <c r="AB1647" s="201"/>
      <c r="AC1647" s="203"/>
      <c r="AD1647" s="1048"/>
      <c r="AE1647" s="1042"/>
      <c r="AF1647" s="1045"/>
    </row>
    <row r="1648" spans="1:32" ht="41.4">
      <c r="A1648" s="206"/>
      <c r="B1648" s="206" t="s">
        <v>12</v>
      </c>
      <c r="C1648" s="205" t="s">
        <v>215</v>
      </c>
      <c r="D1648" s="978"/>
      <c r="E1648" s="979"/>
      <c r="F1648" s="1212"/>
      <c r="G1648" s="202"/>
      <c r="H1648" s="269"/>
      <c r="I1648" s="1215"/>
      <c r="J1648" s="1222"/>
      <c r="K1648" s="1219"/>
      <c r="L1648" s="881"/>
      <c r="M1648" s="1074"/>
      <c r="N1648" s="1055"/>
      <c r="O1648" s="277"/>
      <c r="P1648" s="1117"/>
      <c r="Q1648" s="1112"/>
      <c r="R1648" s="202"/>
      <c r="S1648" s="198"/>
      <c r="T1648" s="1051"/>
      <c r="U1648" s="1055"/>
      <c r="V1648" s="210"/>
      <c r="W1648" s="1055"/>
      <c r="X1648" s="1051"/>
      <c r="Y1648" s="1055"/>
      <c r="Z1648" s="1051"/>
      <c r="AA1648" s="198"/>
      <c r="AB1648" s="201"/>
      <c r="AC1648" s="203"/>
      <c r="AD1648" s="1048"/>
      <c r="AE1648" s="1042"/>
      <c r="AF1648" s="1045"/>
    </row>
    <row r="1649" spans="1:32">
      <c r="A1649" s="246"/>
      <c r="B1649" s="191" t="s">
        <v>8</v>
      </c>
      <c r="C1649" s="195" t="s">
        <v>409</v>
      </c>
      <c r="D1649" s="980"/>
      <c r="E1649" s="981"/>
      <c r="F1649" s="1213"/>
      <c r="G1649" s="191"/>
      <c r="H1649" s="265"/>
      <c r="I1649" s="1216"/>
      <c r="J1649" s="1223"/>
      <c r="K1649" s="1220"/>
      <c r="L1649" s="153"/>
      <c r="M1649" s="1075"/>
      <c r="N1649" s="1056"/>
      <c r="O1649" s="1175"/>
      <c r="P1649" s="1118"/>
      <c r="Q1649" s="1113"/>
      <c r="R1649" s="191"/>
      <c r="S1649" s="187"/>
      <c r="T1649" s="1052"/>
      <c r="U1649" s="1056"/>
      <c r="V1649" s="242"/>
      <c r="W1649" s="1056"/>
      <c r="X1649" s="1052"/>
      <c r="Y1649" s="1056"/>
      <c r="Z1649" s="1052"/>
      <c r="AA1649" s="187"/>
      <c r="AB1649" s="190"/>
      <c r="AC1649" s="192"/>
      <c r="AD1649" s="1049"/>
      <c r="AE1649" s="1043"/>
      <c r="AF1649" s="1046"/>
    </row>
    <row r="1651" spans="1:32">
      <c r="A1651" s="323"/>
      <c r="B1651" s="323"/>
      <c r="C1651" s="323"/>
      <c r="D1651" s="323"/>
      <c r="E1651" s="323"/>
      <c r="F1651" s="323"/>
      <c r="G1651" s="323"/>
      <c r="H1651" s="323"/>
      <c r="I1651" s="323"/>
      <c r="J1651" s="323"/>
      <c r="K1651" s="323"/>
      <c r="L1651" s="323"/>
      <c r="M1651" s="323"/>
      <c r="N1651" s="323"/>
      <c r="O1651" s="1178"/>
      <c r="P1651" s="964"/>
      <c r="Q1651" s="964"/>
      <c r="R1651" s="323"/>
      <c r="S1651" s="323"/>
      <c r="T1651" s="323"/>
      <c r="U1651" s="323"/>
      <c r="V1651" s="323"/>
      <c r="W1651" s="323"/>
      <c r="X1651" s="323"/>
      <c r="Y1651" s="323"/>
      <c r="Z1651" s="1313" t="s">
        <v>576</v>
      </c>
      <c r="AA1651" s="1313"/>
      <c r="AB1651" s="1313"/>
      <c r="AC1651" s="1313"/>
      <c r="AD1651" s="1313"/>
      <c r="AE1651" s="1313"/>
      <c r="AF1651" s="1313"/>
    </row>
    <row r="1652" spans="1:32">
      <c r="A1652" s="323"/>
      <c r="B1652" s="323"/>
      <c r="C1652" s="323"/>
      <c r="D1652" s="323"/>
      <c r="E1652" s="323"/>
      <c r="F1652" s="323"/>
      <c r="G1652" s="323"/>
      <c r="H1652" s="323"/>
      <c r="I1652" s="323"/>
      <c r="J1652" s="323"/>
      <c r="K1652" s="323"/>
      <c r="L1652" s="323"/>
      <c r="M1652" s="323"/>
      <c r="N1652" s="323"/>
      <c r="O1652" s="1178"/>
      <c r="P1652" s="964"/>
      <c r="Q1652" s="964"/>
      <c r="R1652" s="323"/>
      <c r="S1652" s="323"/>
      <c r="T1652" s="323"/>
      <c r="U1652" s="323"/>
      <c r="V1652" s="323"/>
      <c r="W1652" s="323"/>
      <c r="X1652" s="323"/>
      <c r="Y1652" s="323"/>
      <c r="Z1652" s="323"/>
      <c r="AA1652" s="323"/>
      <c r="AB1652" s="323"/>
      <c r="AC1652" s="323"/>
      <c r="AD1652" s="323"/>
      <c r="AE1652" s="323"/>
      <c r="AF1652" s="323"/>
    </row>
    <row r="1653" spans="1:32">
      <c r="A1653" s="1313" t="s">
        <v>575</v>
      </c>
      <c r="B1653" s="1313"/>
      <c r="C1653" s="1313"/>
      <c r="D1653" s="1313"/>
      <c r="E1653" s="1313"/>
      <c r="F1653" s="1313"/>
      <c r="G1653" s="1313"/>
      <c r="H1653" s="1313"/>
      <c r="I1653" s="1313"/>
      <c r="J1653" s="1313"/>
      <c r="K1653" s="1313"/>
      <c r="L1653" s="1313"/>
      <c r="M1653" s="1313"/>
      <c r="N1653" s="1313"/>
      <c r="O1653" s="1313"/>
      <c r="P1653" s="1313"/>
      <c r="Q1653" s="1313"/>
      <c r="R1653" s="1313"/>
      <c r="S1653" s="1313"/>
      <c r="T1653" s="1313"/>
      <c r="U1653" s="1313"/>
      <c r="V1653" s="1313"/>
      <c r="W1653" s="1313"/>
      <c r="X1653" s="1313"/>
      <c r="Y1653" s="1313"/>
      <c r="Z1653" s="1313"/>
      <c r="AA1653" s="1313"/>
      <c r="AB1653" s="1313"/>
      <c r="AC1653" s="1313"/>
      <c r="AD1653" s="1313"/>
      <c r="AE1653" s="1313"/>
      <c r="AF1653" s="1313"/>
    </row>
    <row r="1654" spans="1:32">
      <c r="A1654" s="323"/>
      <c r="B1654" s="323"/>
      <c r="C1654" s="323"/>
      <c r="D1654" s="323"/>
      <c r="E1654" s="323"/>
      <c r="F1654" s="323"/>
      <c r="G1654" s="323"/>
      <c r="H1654" s="323"/>
      <c r="I1654" s="323"/>
      <c r="J1654" s="323"/>
      <c r="K1654" s="323"/>
      <c r="L1654" s="323"/>
      <c r="M1654" s="323"/>
      <c r="N1654" s="323"/>
      <c r="O1654" s="1178"/>
      <c r="P1654" s="964"/>
      <c r="Q1654" s="964"/>
      <c r="R1654" s="323"/>
      <c r="S1654" s="323"/>
      <c r="T1654" s="323"/>
      <c r="U1654" s="323"/>
      <c r="V1654" s="323"/>
      <c r="W1654" s="323"/>
      <c r="X1654" s="323"/>
      <c r="Y1654" s="323"/>
      <c r="Z1654" s="323"/>
      <c r="AA1654" s="323"/>
      <c r="AB1654" s="323"/>
      <c r="AC1654" s="323"/>
      <c r="AD1654" s="323"/>
      <c r="AE1654" s="323"/>
      <c r="AF1654" s="323"/>
    </row>
    <row r="1655" spans="1:32">
      <c r="A1655" s="323"/>
      <c r="B1655" s="323"/>
      <c r="C1655" s="323"/>
      <c r="D1655" s="323"/>
      <c r="E1655" s="1068" t="s">
        <v>574</v>
      </c>
      <c r="F1655" s="323"/>
      <c r="G1655" s="323"/>
      <c r="H1655" s="323"/>
      <c r="I1655" s="323"/>
      <c r="J1655" s="323"/>
      <c r="K1655" s="1068" t="s">
        <v>573</v>
      </c>
      <c r="L1655" s="323"/>
      <c r="M1655" s="323"/>
      <c r="N1655" s="323"/>
      <c r="O1655" s="1178"/>
      <c r="P1655" s="964"/>
      <c r="Q1655" s="964"/>
      <c r="R1655" s="323"/>
      <c r="S1655" s="1068" t="s">
        <v>573</v>
      </c>
      <c r="T1655" s="323"/>
      <c r="U1655" s="323"/>
      <c r="V1655" s="323"/>
      <c r="W1655" s="323"/>
      <c r="X1655" s="323"/>
      <c r="Y1655" s="323"/>
      <c r="Z1655" s="1068" t="s">
        <v>573</v>
      </c>
      <c r="AA1655" s="323"/>
      <c r="AB1655" s="323"/>
      <c r="AC1655" s="323"/>
      <c r="AD1655" s="323"/>
      <c r="AE1655" s="323"/>
      <c r="AF1655" s="323"/>
    </row>
    <row r="1656" spans="1:32">
      <c r="A1656" s="323"/>
      <c r="B1656" s="323"/>
      <c r="C1656" s="323"/>
      <c r="D1656" s="323"/>
      <c r="E1656" s="1068" t="s">
        <v>572</v>
      </c>
      <c r="F1656" s="323"/>
      <c r="G1656" s="323"/>
      <c r="H1656" s="323"/>
      <c r="I1656" s="323"/>
      <c r="J1656" s="323"/>
      <c r="K1656" s="1068" t="s">
        <v>1873</v>
      </c>
      <c r="L1656" s="323"/>
      <c r="M1656" s="323"/>
      <c r="N1656" s="323"/>
      <c r="O1656" s="1178"/>
      <c r="P1656" s="964"/>
      <c r="Q1656" s="964"/>
      <c r="R1656" s="323"/>
      <c r="S1656" s="1068" t="s">
        <v>1874</v>
      </c>
      <c r="T1656" s="323"/>
      <c r="U1656" s="323"/>
      <c r="V1656" s="323"/>
      <c r="W1656" s="323"/>
      <c r="X1656" s="323"/>
      <c r="Y1656" s="323"/>
      <c r="Z1656" s="1068" t="s">
        <v>1875</v>
      </c>
      <c r="AA1656" s="323"/>
      <c r="AB1656" s="323"/>
      <c r="AC1656" s="323"/>
      <c r="AD1656" s="323"/>
      <c r="AE1656" s="323"/>
      <c r="AF1656" s="323"/>
    </row>
    <row r="1657" spans="1:32">
      <c r="A1657" s="323"/>
      <c r="B1657" s="323"/>
      <c r="C1657" s="323"/>
      <c r="D1657" s="323"/>
      <c r="E1657" s="1068"/>
      <c r="F1657" s="323"/>
      <c r="G1657" s="323"/>
      <c r="H1657" s="323"/>
      <c r="I1657" s="323"/>
      <c r="J1657" s="323"/>
      <c r="K1657" s="1068"/>
      <c r="L1657" s="323"/>
      <c r="M1657" s="323"/>
      <c r="N1657" s="323"/>
      <c r="O1657" s="1178"/>
      <c r="P1657" s="964"/>
      <c r="Q1657" s="964"/>
      <c r="R1657" s="323"/>
      <c r="S1657" s="1068"/>
      <c r="T1657" s="323"/>
      <c r="U1657" s="323"/>
      <c r="V1657" s="323"/>
      <c r="W1657" s="323"/>
      <c r="X1657" s="323"/>
      <c r="Y1657" s="323"/>
      <c r="Z1657" s="1068"/>
      <c r="AA1657" s="323"/>
      <c r="AB1657" s="323"/>
      <c r="AC1657" s="323"/>
      <c r="AD1657" s="323"/>
      <c r="AE1657" s="323"/>
      <c r="AF1657" s="323"/>
    </row>
    <row r="1658" spans="1:32">
      <c r="A1658" s="323"/>
      <c r="B1658" s="323"/>
      <c r="C1658" s="323"/>
      <c r="D1658" s="323"/>
      <c r="E1658" s="1068"/>
      <c r="F1658" s="323"/>
      <c r="G1658" s="323"/>
      <c r="H1658" s="323"/>
      <c r="I1658" s="323"/>
      <c r="J1658" s="323"/>
      <c r="K1658" s="1068"/>
      <c r="L1658" s="323"/>
      <c r="M1658" s="323"/>
      <c r="N1658" s="323"/>
      <c r="O1658" s="1178"/>
      <c r="P1658" s="964"/>
      <c r="Q1658" s="964"/>
      <c r="R1658" s="323"/>
      <c r="S1658" s="1068"/>
      <c r="T1658" s="323"/>
      <c r="U1658" s="323"/>
      <c r="V1658" s="323"/>
      <c r="W1658" s="323"/>
      <c r="X1658" s="323"/>
      <c r="Y1658" s="323"/>
      <c r="Z1658" s="1068"/>
      <c r="AA1658" s="323"/>
      <c r="AB1658" s="323"/>
      <c r="AC1658" s="323"/>
      <c r="AD1658" s="323"/>
      <c r="AE1658" s="323"/>
      <c r="AF1658" s="323"/>
    </row>
    <row r="1659" spans="1:32">
      <c r="A1659" s="323"/>
      <c r="B1659" s="323"/>
      <c r="C1659" s="323"/>
      <c r="D1659" s="323"/>
      <c r="E1659" s="1068"/>
      <c r="F1659" s="323"/>
      <c r="G1659" s="323"/>
      <c r="H1659" s="323"/>
      <c r="I1659" s="323"/>
      <c r="J1659" s="323"/>
      <c r="K1659" s="1068"/>
      <c r="L1659" s="323"/>
      <c r="M1659" s="323"/>
      <c r="N1659" s="323"/>
      <c r="O1659" s="1178"/>
      <c r="P1659" s="964"/>
      <c r="Q1659" s="964"/>
      <c r="R1659" s="323"/>
      <c r="S1659" s="1068"/>
      <c r="T1659" s="323"/>
      <c r="U1659" s="323"/>
      <c r="V1659" s="323"/>
      <c r="W1659" s="323"/>
      <c r="X1659" s="323"/>
      <c r="Y1659" s="323"/>
      <c r="Z1659" s="1068"/>
      <c r="AA1659" s="323"/>
      <c r="AB1659" s="323"/>
      <c r="AC1659" s="323"/>
      <c r="AD1659" s="323"/>
      <c r="AE1659" s="323"/>
      <c r="AF1659" s="323"/>
    </row>
    <row r="1660" spans="1:32">
      <c r="A1660" s="323"/>
      <c r="B1660" s="323"/>
      <c r="C1660" s="323"/>
      <c r="D1660" s="323"/>
      <c r="E1660" s="1068"/>
      <c r="F1660" s="323"/>
      <c r="G1660" s="323"/>
      <c r="H1660" s="323"/>
      <c r="I1660" s="323"/>
      <c r="J1660" s="323"/>
      <c r="K1660" s="1068"/>
      <c r="L1660" s="323"/>
      <c r="M1660" s="323"/>
      <c r="N1660" s="323"/>
      <c r="O1660" s="1178"/>
      <c r="P1660" s="964"/>
      <c r="Q1660" s="964"/>
      <c r="R1660" s="323"/>
      <c r="S1660" s="1068"/>
      <c r="T1660" s="323"/>
      <c r="U1660" s="323"/>
      <c r="V1660" s="323"/>
      <c r="W1660" s="323"/>
      <c r="X1660" s="323"/>
      <c r="Y1660" s="323"/>
      <c r="Z1660" s="1068"/>
      <c r="AA1660" s="323"/>
      <c r="AB1660" s="323"/>
      <c r="AC1660" s="323"/>
      <c r="AD1660" s="323"/>
      <c r="AE1660" s="323"/>
      <c r="AF1660" s="323"/>
    </row>
    <row r="1661" spans="1:32">
      <c r="A1661" s="323"/>
      <c r="B1661" s="323"/>
      <c r="C1661" s="323"/>
      <c r="D1661" s="323"/>
      <c r="E1661" s="611" t="s">
        <v>571</v>
      </c>
      <c r="F1661" s="323"/>
      <c r="G1661" s="323"/>
      <c r="H1661" s="323"/>
      <c r="I1661" s="323"/>
      <c r="J1661" s="323"/>
      <c r="K1661" s="611" t="s">
        <v>570</v>
      </c>
      <c r="L1661" s="323"/>
      <c r="M1661" s="323"/>
      <c r="N1661" s="323"/>
      <c r="O1661" s="1178"/>
      <c r="P1661" s="1184"/>
      <c r="Q1661" s="964"/>
      <c r="R1661" s="323"/>
      <c r="S1661" s="611" t="s">
        <v>673</v>
      </c>
      <c r="T1661" s="323"/>
      <c r="U1661" s="323"/>
      <c r="V1661" s="323"/>
      <c r="W1661" s="323"/>
      <c r="X1661" s="323"/>
      <c r="Y1661" s="323"/>
      <c r="Z1661" s="611" t="s">
        <v>1876</v>
      </c>
      <c r="AA1661" s="323"/>
      <c r="AB1661" s="323"/>
      <c r="AC1661" s="323"/>
      <c r="AD1661" s="323"/>
      <c r="AE1661" s="323"/>
      <c r="AF1661" s="323"/>
    </row>
    <row r="1662" spans="1:32">
      <c r="A1662" s="323"/>
      <c r="B1662" s="323"/>
      <c r="C1662" s="323"/>
      <c r="D1662" s="323"/>
      <c r="E1662" s="1068" t="s">
        <v>569</v>
      </c>
      <c r="F1662" s="323"/>
      <c r="G1662" s="323"/>
      <c r="H1662" s="323"/>
      <c r="I1662" s="323"/>
      <c r="J1662" s="323"/>
      <c r="K1662" s="1068" t="s">
        <v>568</v>
      </c>
      <c r="L1662" s="323"/>
      <c r="M1662" s="323"/>
      <c r="N1662" s="323"/>
      <c r="O1662" s="1178"/>
      <c r="P1662" s="964"/>
      <c r="Q1662" s="964"/>
      <c r="R1662" s="323"/>
      <c r="S1662" s="1068" t="s">
        <v>1880</v>
      </c>
      <c r="T1662" s="323"/>
      <c r="U1662" s="323"/>
      <c r="V1662" s="323"/>
      <c r="W1662" s="323"/>
      <c r="X1662" s="323"/>
      <c r="Y1662" s="323"/>
      <c r="Z1662" s="1068" t="s">
        <v>1881</v>
      </c>
      <c r="AA1662" s="323"/>
      <c r="AB1662" s="323"/>
      <c r="AC1662" s="323"/>
      <c r="AD1662" s="323"/>
      <c r="AE1662" s="323"/>
      <c r="AF1662" s="323"/>
    </row>
  </sheetData>
  <mergeCells count="846">
    <mergeCell ref="Z1651:AF1651"/>
    <mergeCell ref="A1653:AF1653"/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U11:Z11"/>
    <mergeCell ref="AA11:AC11"/>
    <mergeCell ref="AD11:AD13"/>
    <mergeCell ref="AE11:AE13"/>
    <mergeCell ref="AF11:AF13"/>
    <mergeCell ref="B12:C13"/>
    <mergeCell ref="D12:E13"/>
    <mergeCell ref="F12:F13"/>
    <mergeCell ref="G12:H13"/>
    <mergeCell ref="I12:I13"/>
    <mergeCell ref="AC12:AC13"/>
    <mergeCell ref="N14:O14"/>
    <mergeCell ref="R14:S14"/>
    <mergeCell ref="AA14:AB14"/>
    <mergeCell ref="A15:A19"/>
    <mergeCell ref="F15:F19"/>
    <mergeCell ref="J15:J19"/>
    <mergeCell ref="K15:K19"/>
    <mergeCell ref="L15:L19"/>
    <mergeCell ref="M15:M19"/>
    <mergeCell ref="Q12:Q13"/>
    <mergeCell ref="R12:S13"/>
    <mergeCell ref="T12:T13"/>
    <mergeCell ref="U12:Y12"/>
    <mergeCell ref="Z12:Z13"/>
    <mergeCell ref="AA12:AB13"/>
    <mergeCell ref="J12:J13"/>
    <mergeCell ref="K12:K13"/>
    <mergeCell ref="L12:L13"/>
    <mergeCell ref="M12:M13"/>
    <mergeCell ref="N12:O13"/>
    <mergeCell ref="P12:P13"/>
    <mergeCell ref="AD15:AD19"/>
    <mergeCell ref="AE15:AE19"/>
    <mergeCell ref="AF15:AF19"/>
    <mergeCell ref="T17:T19"/>
    <mergeCell ref="F20:F29"/>
    <mergeCell ref="I20:I29"/>
    <mergeCell ref="J20:J29"/>
    <mergeCell ref="K20:K29"/>
    <mergeCell ref="L20:L29"/>
    <mergeCell ref="M20:M29"/>
    <mergeCell ref="AD20:AD29"/>
    <mergeCell ref="AE20:AE29"/>
    <mergeCell ref="AF20:AF29"/>
    <mergeCell ref="F30:F38"/>
    <mergeCell ref="I30:I38"/>
    <mergeCell ref="J30:J38"/>
    <mergeCell ref="K30:K38"/>
    <mergeCell ref="L30:L38"/>
    <mergeCell ref="M30:M38"/>
    <mergeCell ref="AD30:AD38"/>
    <mergeCell ref="AE30:AE38"/>
    <mergeCell ref="AF30:AF38"/>
    <mergeCell ref="F39:F48"/>
    <mergeCell ref="I39:I48"/>
    <mergeCell ref="J39:J48"/>
    <mergeCell ref="K39:K48"/>
    <mergeCell ref="L39:L48"/>
    <mergeCell ref="M39:M48"/>
    <mergeCell ref="AD39:AD48"/>
    <mergeCell ref="AE39:AE48"/>
    <mergeCell ref="AF39:AF48"/>
    <mergeCell ref="F49:F60"/>
    <mergeCell ref="I49:I60"/>
    <mergeCell ref="J49:J60"/>
    <mergeCell ref="K49:K60"/>
    <mergeCell ref="L49:L60"/>
    <mergeCell ref="M49:M60"/>
    <mergeCell ref="AD49:AD60"/>
    <mergeCell ref="AE49:AE60"/>
    <mergeCell ref="AF49:AF60"/>
    <mergeCell ref="AD61:AD72"/>
    <mergeCell ref="AE61:AE72"/>
    <mergeCell ref="AF61:AF72"/>
    <mergeCell ref="F73:F80"/>
    <mergeCell ref="I73:I80"/>
    <mergeCell ref="J73:J80"/>
    <mergeCell ref="K73:K80"/>
    <mergeCell ref="L73:L80"/>
    <mergeCell ref="M73:M80"/>
    <mergeCell ref="AD73:AD80"/>
    <mergeCell ref="F61:F72"/>
    <mergeCell ref="I61:I72"/>
    <mergeCell ref="J61:J72"/>
    <mergeCell ref="K61:K72"/>
    <mergeCell ref="L61:L72"/>
    <mergeCell ref="M61:M72"/>
    <mergeCell ref="AE73:AE80"/>
    <mergeCell ref="AF73:AF80"/>
    <mergeCell ref="F81:F94"/>
    <mergeCell ref="I81:I94"/>
    <mergeCell ref="J81:J94"/>
    <mergeCell ref="K81:K94"/>
    <mergeCell ref="L81:L94"/>
    <mergeCell ref="M81:M94"/>
    <mergeCell ref="AD81:AD94"/>
    <mergeCell ref="AE81:AE94"/>
    <mergeCell ref="AF81:AF94"/>
    <mergeCell ref="F95:F104"/>
    <mergeCell ref="I95:I104"/>
    <mergeCell ref="J95:J104"/>
    <mergeCell ref="K95:K104"/>
    <mergeCell ref="L95:L104"/>
    <mergeCell ref="M95:M104"/>
    <mergeCell ref="AD95:AD104"/>
    <mergeCell ref="AE95:AE104"/>
    <mergeCell ref="AF95:AF104"/>
    <mergeCell ref="F105:F115"/>
    <mergeCell ref="I105:I115"/>
    <mergeCell ref="J105:J115"/>
    <mergeCell ref="K105:K115"/>
    <mergeCell ref="AF105:AF115"/>
    <mergeCell ref="F116:F123"/>
    <mergeCell ref="I116:I123"/>
    <mergeCell ref="J116:J123"/>
    <mergeCell ref="K116:K123"/>
    <mergeCell ref="L116:L123"/>
    <mergeCell ref="M116:M123"/>
    <mergeCell ref="AD116:AD123"/>
    <mergeCell ref="AE116:AE123"/>
    <mergeCell ref="AF116:AF123"/>
    <mergeCell ref="T118:T123"/>
    <mergeCell ref="F124:F136"/>
    <mergeCell ref="I124:I136"/>
    <mergeCell ref="J124:J136"/>
    <mergeCell ref="K124:K136"/>
    <mergeCell ref="L124:L136"/>
    <mergeCell ref="M124:M136"/>
    <mergeCell ref="AD124:AD136"/>
    <mergeCell ref="AE124:AE136"/>
    <mergeCell ref="AF124:AF136"/>
    <mergeCell ref="F137:F157"/>
    <mergeCell ref="I137:I157"/>
    <mergeCell ref="J137:J157"/>
    <mergeCell ref="K137:K157"/>
    <mergeCell ref="L137:L157"/>
    <mergeCell ref="M137:M157"/>
    <mergeCell ref="AD137:AD157"/>
    <mergeCell ref="AE137:AE157"/>
    <mergeCell ref="AF137:AF157"/>
    <mergeCell ref="F158:F167"/>
    <mergeCell ref="I158:I167"/>
    <mergeCell ref="J158:J167"/>
    <mergeCell ref="K158:K167"/>
    <mergeCell ref="L158:L167"/>
    <mergeCell ref="M158:M167"/>
    <mergeCell ref="AD158:AD167"/>
    <mergeCell ref="AE158:AE167"/>
    <mergeCell ref="AF158:AF167"/>
    <mergeCell ref="F168:F187"/>
    <mergeCell ref="I168:I187"/>
    <mergeCell ref="J168:J187"/>
    <mergeCell ref="K168:K187"/>
    <mergeCell ref="L168:L187"/>
    <mergeCell ref="M168:M187"/>
    <mergeCell ref="AD168:AD187"/>
    <mergeCell ref="AE168:AE187"/>
    <mergeCell ref="AF168:AF187"/>
    <mergeCell ref="F188:F207"/>
    <mergeCell ref="I188:I207"/>
    <mergeCell ref="J188:J207"/>
    <mergeCell ref="K188:K207"/>
    <mergeCell ref="L188:L207"/>
    <mergeCell ref="M188:M207"/>
    <mergeCell ref="AD188:AD207"/>
    <mergeCell ref="AE188:AE207"/>
    <mergeCell ref="AF188:AF207"/>
    <mergeCell ref="F221:F225"/>
    <mergeCell ref="J221:J225"/>
    <mergeCell ref="K221:K225"/>
    <mergeCell ref="F226:F235"/>
    <mergeCell ref="J226:J235"/>
    <mergeCell ref="K226:K235"/>
    <mergeCell ref="F208:F212"/>
    <mergeCell ref="I208:I212"/>
    <mergeCell ref="J208:J212"/>
    <mergeCell ref="K208:K212"/>
    <mergeCell ref="F213:F220"/>
    <mergeCell ref="I213:I220"/>
    <mergeCell ref="J213:J220"/>
    <mergeCell ref="K213:K220"/>
    <mergeCell ref="F236:F254"/>
    <mergeCell ref="I236:I254"/>
    <mergeCell ref="J236:J254"/>
    <mergeCell ref="K236:K254"/>
    <mergeCell ref="M236:M254"/>
    <mergeCell ref="F255:F266"/>
    <mergeCell ref="I255:I259"/>
    <mergeCell ref="J255:J266"/>
    <mergeCell ref="K255:K259"/>
    <mergeCell ref="L255:L259"/>
    <mergeCell ref="M255:M259"/>
    <mergeCell ref="AD255:AD259"/>
    <mergeCell ref="AE255:AE259"/>
    <mergeCell ref="AF255:AF259"/>
    <mergeCell ref="F267:F274"/>
    <mergeCell ref="I267:I274"/>
    <mergeCell ref="J267:J274"/>
    <mergeCell ref="K267:K274"/>
    <mergeCell ref="L267:L274"/>
    <mergeCell ref="M267:M274"/>
    <mergeCell ref="AE275:AE284"/>
    <mergeCell ref="AF275:AF284"/>
    <mergeCell ref="F285:F293"/>
    <mergeCell ref="I285:I293"/>
    <mergeCell ref="J285:J293"/>
    <mergeCell ref="K285:K293"/>
    <mergeCell ref="AD267:AD274"/>
    <mergeCell ref="AE267:AE274"/>
    <mergeCell ref="AF267:AF274"/>
    <mergeCell ref="F275:F284"/>
    <mergeCell ref="I275:I284"/>
    <mergeCell ref="J275:J284"/>
    <mergeCell ref="K275:K284"/>
    <mergeCell ref="L275:L284"/>
    <mergeCell ref="M275:M284"/>
    <mergeCell ref="AD275:AD284"/>
    <mergeCell ref="F294:F305"/>
    <mergeCell ref="I294:I305"/>
    <mergeCell ref="J294:J305"/>
    <mergeCell ref="K294:K305"/>
    <mergeCell ref="M294:M305"/>
    <mergeCell ref="F306:F317"/>
    <mergeCell ref="I306:I317"/>
    <mergeCell ref="J306:J317"/>
    <mergeCell ref="K306:K317"/>
    <mergeCell ref="M306:M317"/>
    <mergeCell ref="AD318:AD329"/>
    <mergeCell ref="AE318:AE329"/>
    <mergeCell ref="AF318:AF329"/>
    <mergeCell ref="F330:F336"/>
    <mergeCell ref="I330:I336"/>
    <mergeCell ref="J330:J336"/>
    <mergeCell ref="K330:K336"/>
    <mergeCell ref="L330:L336"/>
    <mergeCell ref="M330:M336"/>
    <mergeCell ref="AD330:AD336"/>
    <mergeCell ref="F318:F329"/>
    <mergeCell ref="I318:I329"/>
    <mergeCell ref="J318:J329"/>
    <mergeCell ref="K318:K329"/>
    <mergeCell ref="L318:L329"/>
    <mergeCell ref="M318:M329"/>
    <mergeCell ref="AE330:AE336"/>
    <mergeCell ref="AF330:AF336"/>
    <mergeCell ref="F337:F346"/>
    <mergeCell ref="I337:I346"/>
    <mergeCell ref="J337:J346"/>
    <mergeCell ref="K337:K346"/>
    <mergeCell ref="L337:L346"/>
    <mergeCell ref="M337:M346"/>
    <mergeCell ref="AD337:AD346"/>
    <mergeCell ref="AE337:AE346"/>
    <mergeCell ref="AF337:AF346"/>
    <mergeCell ref="F347:F406"/>
    <mergeCell ref="I347:I406"/>
    <mergeCell ref="J347:J406"/>
    <mergeCell ref="K347:K406"/>
    <mergeCell ref="L347:L406"/>
    <mergeCell ref="M347:M406"/>
    <mergeCell ref="AD347:AD406"/>
    <mergeCell ref="AE347:AE406"/>
    <mergeCell ref="AF347:AF406"/>
    <mergeCell ref="F407:F412"/>
    <mergeCell ref="I407:I412"/>
    <mergeCell ref="J407:J412"/>
    <mergeCell ref="K407:K412"/>
    <mergeCell ref="M407:M412"/>
    <mergeCell ref="F413:F436"/>
    <mergeCell ref="I413:I436"/>
    <mergeCell ref="J413:J436"/>
    <mergeCell ref="K413:K436"/>
    <mergeCell ref="M413:M436"/>
    <mergeCell ref="AD437:AD449"/>
    <mergeCell ref="AE437:AE449"/>
    <mergeCell ref="AF437:AF449"/>
    <mergeCell ref="T439:T449"/>
    <mergeCell ref="F450:F459"/>
    <mergeCell ref="I450:I459"/>
    <mergeCell ref="J450:J459"/>
    <mergeCell ref="K450:K459"/>
    <mergeCell ref="F437:F449"/>
    <mergeCell ref="I437:I449"/>
    <mergeCell ref="J437:J449"/>
    <mergeCell ref="K437:K449"/>
    <mergeCell ref="L437:L449"/>
    <mergeCell ref="M437:M449"/>
    <mergeCell ref="AD460:AD464"/>
    <mergeCell ref="AE460:AE464"/>
    <mergeCell ref="AF460:AF464"/>
    <mergeCell ref="F475:F482"/>
    <mergeCell ref="I475:I482"/>
    <mergeCell ref="J475:J482"/>
    <mergeCell ref="K475:K482"/>
    <mergeCell ref="L475:L482"/>
    <mergeCell ref="M475:M482"/>
    <mergeCell ref="AD475:AD482"/>
    <mergeCell ref="F460:F474"/>
    <mergeCell ref="I460:I464"/>
    <mergeCell ref="J460:J464"/>
    <mergeCell ref="K460:K464"/>
    <mergeCell ref="L460:L464"/>
    <mergeCell ref="M460:M464"/>
    <mergeCell ref="AF483:AF507"/>
    <mergeCell ref="F508:F514"/>
    <mergeCell ref="I508:I514"/>
    <mergeCell ref="J508:J514"/>
    <mergeCell ref="K508:K514"/>
    <mergeCell ref="M508:M514"/>
    <mergeCell ref="AE475:AE482"/>
    <mergeCell ref="AF475:AF482"/>
    <mergeCell ref="F483:F507"/>
    <mergeCell ref="I483:I507"/>
    <mergeCell ref="J483:J507"/>
    <mergeCell ref="K483:K507"/>
    <mergeCell ref="L483:L507"/>
    <mergeCell ref="M483:M507"/>
    <mergeCell ref="AD483:AD507"/>
    <mergeCell ref="AE483:AE507"/>
    <mergeCell ref="AD515:AD521"/>
    <mergeCell ref="AE515:AE521"/>
    <mergeCell ref="AF515:AF521"/>
    <mergeCell ref="F522:F526"/>
    <mergeCell ref="I522:I526"/>
    <mergeCell ref="J522:J526"/>
    <mergeCell ref="K522:K526"/>
    <mergeCell ref="L522:L526"/>
    <mergeCell ref="M522:M526"/>
    <mergeCell ref="AD522:AD526"/>
    <mergeCell ref="F515:F521"/>
    <mergeCell ref="I515:I521"/>
    <mergeCell ref="J515:J521"/>
    <mergeCell ref="K515:K521"/>
    <mergeCell ref="L515:L521"/>
    <mergeCell ref="M515:M521"/>
    <mergeCell ref="F534:F553"/>
    <mergeCell ref="I534:I553"/>
    <mergeCell ref="J534:J553"/>
    <mergeCell ref="K534:K553"/>
    <mergeCell ref="M534:M553"/>
    <mergeCell ref="J554:J560"/>
    <mergeCell ref="K554:K560"/>
    <mergeCell ref="AE522:AE526"/>
    <mergeCell ref="AF522:AF526"/>
    <mergeCell ref="F527:F531"/>
    <mergeCell ref="I527:I531"/>
    <mergeCell ref="J527:J531"/>
    <mergeCell ref="K527:K531"/>
    <mergeCell ref="M527:M533"/>
    <mergeCell ref="I554:I560"/>
    <mergeCell ref="F581:F591"/>
    <mergeCell ref="I581:I591"/>
    <mergeCell ref="J581:J591"/>
    <mergeCell ref="K581:K591"/>
    <mergeCell ref="M581:M591"/>
    <mergeCell ref="F592:F601"/>
    <mergeCell ref="I592:I601"/>
    <mergeCell ref="J592:J601"/>
    <mergeCell ref="F561:F572"/>
    <mergeCell ref="I561:I572"/>
    <mergeCell ref="J561:J572"/>
    <mergeCell ref="K561:K572"/>
    <mergeCell ref="M561:M572"/>
    <mergeCell ref="F573:F580"/>
    <mergeCell ref="I573:I580"/>
    <mergeCell ref="J573:J580"/>
    <mergeCell ref="K573:K580"/>
    <mergeCell ref="K607:K617"/>
    <mergeCell ref="L607:L617"/>
    <mergeCell ref="M607:M617"/>
    <mergeCell ref="AD607:AD617"/>
    <mergeCell ref="AE607:AE617"/>
    <mergeCell ref="AF607:AF617"/>
    <mergeCell ref="F602:F606"/>
    <mergeCell ref="I602:I606"/>
    <mergeCell ref="J602:J606"/>
    <mergeCell ref="F607:F617"/>
    <mergeCell ref="I607:I617"/>
    <mergeCell ref="J607:J617"/>
    <mergeCell ref="AD618:AD622"/>
    <mergeCell ref="AE618:AE622"/>
    <mergeCell ref="AF618:AF622"/>
    <mergeCell ref="F626:F631"/>
    <mergeCell ref="I626:I631"/>
    <mergeCell ref="J626:J631"/>
    <mergeCell ref="K626:K631"/>
    <mergeCell ref="L626:L631"/>
    <mergeCell ref="M626:M631"/>
    <mergeCell ref="AD626:AD631"/>
    <mergeCell ref="F618:F622"/>
    <mergeCell ref="I618:I622"/>
    <mergeCell ref="J618:J622"/>
    <mergeCell ref="K618:K622"/>
    <mergeCell ref="L618:L622"/>
    <mergeCell ref="M618:M622"/>
    <mergeCell ref="AE626:AE631"/>
    <mergeCell ref="AF626:AF631"/>
    <mergeCell ref="F632:F659"/>
    <mergeCell ref="I632:I659"/>
    <mergeCell ref="J632:J659"/>
    <mergeCell ref="K632:K659"/>
    <mergeCell ref="L632:L659"/>
    <mergeCell ref="M632:M659"/>
    <mergeCell ref="AD632:AD659"/>
    <mergeCell ref="AE632:AE659"/>
    <mergeCell ref="AF632:AF659"/>
    <mergeCell ref="F660:F685"/>
    <mergeCell ref="I660:I685"/>
    <mergeCell ref="J660:J685"/>
    <mergeCell ref="K660:K685"/>
    <mergeCell ref="L660:L685"/>
    <mergeCell ref="M660:M685"/>
    <mergeCell ref="AD660:AD685"/>
    <mergeCell ref="AE660:AE685"/>
    <mergeCell ref="AF660:AF685"/>
    <mergeCell ref="K753:K773"/>
    <mergeCell ref="AD686:AD698"/>
    <mergeCell ref="AE686:AE698"/>
    <mergeCell ref="AF686:AF698"/>
    <mergeCell ref="F699:F710"/>
    <mergeCell ref="I699:I710"/>
    <mergeCell ref="J699:J710"/>
    <mergeCell ref="K699:K710"/>
    <mergeCell ref="L699:L710"/>
    <mergeCell ref="M699:M710"/>
    <mergeCell ref="AD699:AD710"/>
    <mergeCell ref="F686:F698"/>
    <mergeCell ref="I686:I698"/>
    <mergeCell ref="J686:J698"/>
    <mergeCell ref="K686:K698"/>
    <mergeCell ref="L686:L698"/>
    <mergeCell ref="M686:M698"/>
    <mergeCell ref="AE699:AE710"/>
    <mergeCell ref="AF699:AF710"/>
    <mergeCell ref="F774:F779"/>
    <mergeCell ref="I774:I779"/>
    <mergeCell ref="J774:J779"/>
    <mergeCell ref="K774:K779"/>
    <mergeCell ref="AF711:AF727"/>
    <mergeCell ref="F728:F744"/>
    <mergeCell ref="I728:I744"/>
    <mergeCell ref="J728:J744"/>
    <mergeCell ref="K728:K744"/>
    <mergeCell ref="F745:F752"/>
    <mergeCell ref="I745:I752"/>
    <mergeCell ref="J745:J752"/>
    <mergeCell ref="K745:K752"/>
    <mergeCell ref="F711:F727"/>
    <mergeCell ref="I711:I727"/>
    <mergeCell ref="J711:J727"/>
    <mergeCell ref="K711:K727"/>
    <mergeCell ref="L711:L727"/>
    <mergeCell ref="M711:M727"/>
    <mergeCell ref="AD711:AD727"/>
    <mergeCell ref="AE711:AE727"/>
    <mergeCell ref="F753:F773"/>
    <mergeCell ref="I753:I773"/>
    <mergeCell ref="J753:J773"/>
    <mergeCell ref="AE796:AE811"/>
    <mergeCell ref="AF796:AF811"/>
    <mergeCell ref="F812:F817"/>
    <mergeCell ref="I812:I817"/>
    <mergeCell ref="J812:J817"/>
    <mergeCell ref="K812:K817"/>
    <mergeCell ref="AD780:AD795"/>
    <mergeCell ref="AE780:AE795"/>
    <mergeCell ref="AF780:AF795"/>
    <mergeCell ref="F796:F811"/>
    <mergeCell ref="I796:I811"/>
    <mergeCell ref="J796:J811"/>
    <mergeCell ref="K796:K811"/>
    <mergeCell ref="L796:L811"/>
    <mergeCell ref="M796:M811"/>
    <mergeCell ref="AD796:AD811"/>
    <mergeCell ref="F780:F795"/>
    <mergeCell ref="I780:I795"/>
    <mergeCell ref="J780:J795"/>
    <mergeCell ref="K780:K795"/>
    <mergeCell ref="L780:L795"/>
    <mergeCell ref="M780:M795"/>
    <mergeCell ref="F850:F856"/>
    <mergeCell ref="I850:I856"/>
    <mergeCell ref="J850:J856"/>
    <mergeCell ref="K850:K856"/>
    <mergeCell ref="F857:F865"/>
    <mergeCell ref="I857:I865"/>
    <mergeCell ref="J857:J865"/>
    <mergeCell ref="K857:K865"/>
    <mergeCell ref="F818:F833"/>
    <mergeCell ref="I818:I833"/>
    <mergeCell ref="J818:J833"/>
    <mergeCell ref="K818:K833"/>
    <mergeCell ref="F834:F849"/>
    <mergeCell ref="I834:I849"/>
    <mergeCell ref="J834:J849"/>
    <mergeCell ref="K834:K849"/>
    <mergeCell ref="L857:L865"/>
    <mergeCell ref="M857:M865"/>
    <mergeCell ref="AD857:AD865"/>
    <mergeCell ref="AE857:AE865"/>
    <mergeCell ref="AF857:AF865"/>
    <mergeCell ref="F866:F874"/>
    <mergeCell ref="I866:I874"/>
    <mergeCell ref="J866:J874"/>
    <mergeCell ref="K866:K874"/>
    <mergeCell ref="M897:M905"/>
    <mergeCell ref="AD897:AD905"/>
    <mergeCell ref="AE897:AE905"/>
    <mergeCell ref="AF897:AF905"/>
    <mergeCell ref="T899:T905"/>
    <mergeCell ref="F875:F896"/>
    <mergeCell ref="I875:I896"/>
    <mergeCell ref="J875:J896"/>
    <mergeCell ref="K875:K896"/>
    <mergeCell ref="F897:F905"/>
    <mergeCell ref="I897:I905"/>
    <mergeCell ref="J897:J905"/>
    <mergeCell ref="K897:K905"/>
    <mergeCell ref="F906:F912"/>
    <mergeCell ref="I906:I912"/>
    <mergeCell ref="J906:J912"/>
    <mergeCell ref="K906:K912"/>
    <mergeCell ref="F913:F924"/>
    <mergeCell ref="I913:I924"/>
    <mergeCell ref="J913:J924"/>
    <mergeCell ref="K913:K924"/>
    <mergeCell ref="L897:L905"/>
    <mergeCell ref="M925:M935"/>
    <mergeCell ref="AD925:AD935"/>
    <mergeCell ref="AE925:AE935"/>
    <mergeCell ref="AF925:AF935"/>
    <mergeCell ref="F936:F947"/>
    <mergeCell ref="I936:I947"/>
    <mergeCell ref="J936:J947"/>
    <mergeCell ref="K936:K947"/>
    <mergeCell ref="L913:L924"/>
    <mergeCell ref="M913:M924"/>
    <mergeCell ref="AD913:AD924"/>
    <mergeCell ref="AE913:AE924"/>
    <mergeCell ref="AF913:AF924"/>
    <mergeCell ref="F925:F935"/>
    <mergeCell ref="I925:I935"/>
    <mergeCell ref="J925:J935"/>
    <mergeCell ref="K925:K935"/>
    <mergeCell ref="L925:L935"/>
    <mergeCell ref="AE948:AE956"/>
    <mergeCell ref="AF948:AF956"/>
    <mergeCell ref="F957:F978"/>
    <mergeCell ref="I957:I978"/>
    <mergeCell ref="J957:J978"/>
    <mergeCell ref="K957:K978"/>
    <mergeCell ref="F948:F956"/>
    <mergeCell ref="I948:I956"/>
    <mergeCell ref="J948:J956"/>
    <mergeCell ref="K948:K956"/>
    <mergeCell ref="L948:L956"/>
    <mergeCell ref="M948:M956"/>
    <mergeCell ref="F979:F984"/>
    <mergeCell ref="I979:I984"/>
    <mergeCell ref="J979:J984"/>
    <mergeCell ref="K979:K984"/>
    <mergeCell ref="F985:F995"/>
    <mergeCell ref="I985:I995"/>
    <mergeCell ref="J985:J995"/>
    <mergeCell ref="K985:K995"/>
    <mergeCell ref="AD948:AD956"/>
    <mergeCell ref="L985:L995"/>
    <mergeCell ref="M985:M995"/>
    <mergeCell ref="AD985:AD995"/>
    <mergeCell ref="AE985:AE995"/>
    <mergeCell ref="AF985:AF995"/>
    <mergeCell ref="F996:F1011"/>
    <mergeCell ref="I996:I1011"/>
    <mergeCell ref="J996:J1011"/>
    <mergeCell ref="K996:K1011"/>
    <mergeCell ref="L996:L1011"/>
    <mergeCell ref="AD1012:AD1021"/>
    <mergeCell ref="AE1012:AE1021"/>
    <mergeCell ref="AF1012:AF1021"/>
    <mergeCell ref="F1022:F1027"/>
    <mergeCell ref="I1022:I1027"/>
    <mergeCell ref="J1022:J1027"/>
    <mergeCell ref="K1022:K1027"/>
    <mergeCell ref="M996:M1011"/>
    <mergeCell ref="AD996:AD1011"/>
    <mergeCell ref="AE996:AE1011"/>
    <mergeCell ref="AF996:AF1011"/>
    <mergeCell ref="F1012:F1021"/>
    <mergeCell ref="I1012:I1021"/>
    <mergeCell ref="J1012:J1021"/>
    <mergeCell ref="K1012:K1021"/>
    <mergeCell ref="L1012:L1021"/>
    <mergeCell ref="M1012:M1021"/>
    <mergeCell ref="F1045:F1059"/>
    <mergeCell ref="I1045:I1059"/>
    <mergeCell ref="J1045:J1059"/>
    <mergeCell ref="K1045:K1059"/>
    <mergeCell ref="F1060:F1065"/>
    <mergeCell ref="I1060:I1065"/>
    <mergeCell ref="J1060:J1065"/>
    <mergeCell ref="K1060:K1065"/>
    <mergeCell ref="F1028:F1033"/>
    <mergeCell ref="I1028:I1033"/>
    <mergeCell ref="J1028:J1033"/>
    <mergeCell ref="K1028:K1033"/>
    <mergeCell ref="F1034:F1044"/>
    <mergeCell ref="I1034:I1044"/>
    <mergeCell ref="J1034:J1044"/>
    <mergeCell ref="K1034:K1044"/>
    <mergeCell ref="F1094:F1099"/>
    <mergeCell ref="I1094:I1099"/>
    <mergeCell ref="J1094:J1099"/>
    <mergeCell ref="K1094:K1099"/>
    <mergeCell ref="F1100:F1124"/>
    <mergeCell ref="I1100:I1124"/>
    <mergeCell ref="J1100:J1124"/>
    <mergeCell ref="K1100:K1124"/>
    <mergeCell ref="F1066:F1082"/>
    <mergeCell ref="I1066:I1082"/>
    <mergeCell ref="J1066:J1082"/>
    <mergeCell ref="K1066:K1082"/>
    <mergeCell ref="F1083:F1093"/>
    <mergeCell ref="I1083:I1093"/>
    <mergeCell ref="J1083:J1093"/>
    <mergeCell ref="K1083:K1093"/>
    <mergeCell ref="F1145:F1150"/>
    <mergeCell ref="I1145:I1150"/>
    <mergeCell ref="J1145:J1150"/>
    <mergeCell ref="K1145:K1150"/>
    <mergeCell ref="F1151:F1158"/>
    <mergeCell ref="I1151:I1158"/>
    <mergeCell ref="J1151:J1158"/>
    <mergeCell ref="K1151:K1158"/>
    <mergeCell ref="F1125:F1131"/>
    <mergeCell ref="I1125:I1131"/>
    <mergeCell ref="J1125:J1131"/>
    <mergeCell ref="K1125:K1131"/>
    <mergeCell ref="F1132:F1144"/>
    <mergeCell ref="I1132:I1144"/>
    <mergeCell ref="J1132:J1144"/>
    <mergeCell ref="K1132:K1144"/>
    <mergeCell ref="F1183:F1189"/>
    <mergeCell ref="I1183:I1189"/>
    <mergeCell ref="J1183:J1189"/>
    <mergeCell ref="K1183:K1189"/>
    <mergeCell ref="F1190:F1199"/>
    <mergeCell ref="I1190:I1199"/>
    <mergeCell ref="J1190:J1199"/>
    <mergeCell ref="K1190:K1199"/>
    <mergeCell ref="F1159:F1167"/>
    <mergeCell ref="I1159:I1167"/>
    <mergeCell ref="J1159:J1167"/>
    <mergeCell ref="K1159:K1167"/>
    <mergeCell ref="F1168:F1182"/>
    <mergeCell ref="I1168:I1182"/>
    <mergeCell ref="J1168:J1182"/>
    <mergeCell ref="K1168:K1182"/>
    <mergeCell ref="F1219:F1225"/>
    <mergeCell ref="I1219:I1225"/>
    <mergeCell ref="J1219:J1225"/>
    <mergeCell ref="K1219:K1225"/>
    <mergeCell ref="F1226:F1236"/>
    <mergeCell ref="I1226:I1236"/>
    <mergeCell ref="J1226:J1236"/>
    <mergeCell ref="K1226:K1236"/>
    <mergeCell ref="F1200:F1208"/>
    <mergeCell ref="I1200:I1208"/>
    <mergeCell ref="J1200:J1208"/>
    <mergeCell ref="K1200:K1208"/>
    <mergeCell ref="F1209:F1218"/>
    <mergeCell ref="I1209:I1218"/>
    <mergeCell ref="J1209:J1218"/>
    <mergeCell ref="K1209:K1218"/>
    <mergeCell ref="F1268:F1272"/>
    <mergeCell ref="I1268:I1272"/>
    <mergeCell ref="J1268:J1272"/>
    <mergeCell ref="K1268:K1272"/>
    <mergeCell ref="F1273:F1291"/>
    <mergeCell ref="I1273:I1291"/>
    <mergeCell ref="J1273:J1291"/>
    <mergeCell ref="K1273:K1291"/>
    <mergeCell ref="F1237:F1255"/>
    <mergeCell ref="I1237:I1255"/>
    <mergeCell ref="J1237:J1255"/>
    <mergeCell ref="K1237:K1255"/>
    <mergeCell ref="F1256:F1267"/>
    <mergeCell ref="I1256:I1267"/>
    <mergeCell ref="J1256:J1267"/>
    <mergeCell ref="K1256:K1267"/>
    <mergeCell ref="F1312:F1336"/>
    <mergeCell ref="I1312:I1336"/>
    <mergeCell ref="J1312:J1336"/>
    <mergeCell ref="K1312:K1336"/>
    <mergeCell ref="F1337:F1358"/>
    <mergeCell ref="I1337:I1358"/>
    <mergeCell ref="J1337:J1358"/>
    <mergeCell ref="K1337:K1358"/>
    <mergeCell ref="F1292:F1296"/>
    <mergeCell ref="I1292:I1296"/>
    <mergeCell ref="J1292:J1296"/>
    <mergeCell ref="K1292:K1296"/>
    <mergeCell ref="F1297:F1311"/>
    <mergeCell ref="I1297:I1311"/>
    <mergeCell ref="J1297:J1311"/>
    <mergeCell ref="K1297:K1311"/>
    <mergeCell ref="F1385:F1391"/>
    <mergeCell ref="I1385:I1391"/>
    <mergeCell ref="J1385:J1391"/>
    <mergeCell ref="K1385:K1391"/>
    <mergeCell ref="F1392:F1396"/>
    <mergeCell ref="I1392:I1396"/>
    <mergeCell ref="J1392:J1396"/>
    <mergeCell ref="K1392:K1396"/>
    <mergeCell ref="F1359:F1368"/>
    <mergeCell ref="I1359:I1368"/>
    <mergeCell ref="J1359:J1368"/>
    <mergeCell ref="K1359:K1368"/>
    <mergeCell ref="F1369:F1384"/>
    <mergeCell ref="I1369:I1384"/>
    <mergeCell ref="J1369:J1384"/>
    <mergeCell ref="K1369:K1384"/>
    <mergeCell ref="F1431:F1438"/>
    <mergeCell ref="I1431:I1438"/>
    <mergeCell ref="J1431:J1438"/>
    <mergeCell ref="K1431:K1438"/>
    <mergeCell ref="F1439:F1443"/>
    <mergeCell ref="I1439:I1443"/>
    <mergeCell ref="J1439:J1443"/>
    <mergeCell ref="K1439:K1443"/>
    <mergeCell ref="F1397:F1411"/>
    <mergeCell ref="I1397:I1411"/>
    <mergeCell ref="J1397:J1411"/>
    <mergeCell ref="K1397:K1411"/>
    <mergeCell ref="F1412:F1430"/>
    <mergeCell ref="I1412:I1430"/>
    <mergeCell ref="J1412:J1430"/>
    <mergeCell ref="K1412:K1430"/>
    <mergeCell ref="F1461:F1467"/>
    <mergeCell ref="I1461:I1467"/>
    <mergeCell ref="J1461:J1467"/>
    <mergeCell ref="K1461:K1467"/>
    <mergeCell ref="F1468:F1500"/>
    <mergeCell ref="I1468:I1500"/>
    <mergeCell ref="J1468:J1500"/>
    <mergeCell ref="K1468:K1500"/>
    <mergeCell ref="F1444:F1452"/>
    <mergeCell ref="I1444:I1452"/>
    <mergeCell ref="J1444:J1452"/>
    <mergeCell ref="K1444:K1452"/>
    <mergeCell ref="F1453:F1460"/>
    <mergeCell ref="I1453:I1460"/>
    <mergeCell ref="J1453:J1460"/>
    <mergeCell ref="K1453:K1460"/>
    <mergeCell ref="F1525:F1535"/>
    <mergeCell ref="I1525:I1535"/>
    <mergeCell ref="J1525:J1535"/>
    <mergeCell ref="K1525:K1535"/>
    <mergeCell ref="F1536:F1540"/>
    <mergeCell ref="I1536:I1540"/>
    <mergeCell ref="J1536:J1540"/>
    <mergeCell ref="K1536:K1540"/>
    <mergeCell ref="F1501:F1517"/>
    <mergeCell ref="I1501:I1517"/>
    <mergeCell ref="J1501:J1517"/>
    <mergeCell ref="K1501:K1517"/>
    <mergeCell ref="F1518:F1524"/>
    <mergeCell ref="I1518:I1524"/>
    <mergeCell ref="J1518:J1524"/>
    <mergeCell ref="K1518:K1524"/>
    <mergeCell ref="F1558:F1567"/>
    <mergeCell ref="I1558:I1567"/>
    <mergeCell ref="J1558:J1567"/>
    <mergeCell ref="K1558:K1567"/>
    <mergeCell ref="F1568:F1573"/>
    <mergeCell ref="I1568:I1573"/>
    <mergeCell ref="J1568:J1573"/>
    <mergeCell ref="K1568:K1573"/>
    <mergeCell ref="F1541:F1552"/>
    <mergeCell ref="I1541:I1552"/>
    <mergeCell ref="J1541:J1552"/>
    <mergeCell ref="K1541:K1552"/>
    <mergeCell ref="F1553:F1557"/>
    <mergeCell ref="I1553:I1557"/>
    <mergeCell ref="J1553:J1557"/>
    <mergeCell ref="K1553:K1557"/>
    <mergeCell ref="F1584:F1589"/>
    <mergeCell ref="I1584:I1589"/>
    <mergeCell ref="J1584:J1589"/>
    <mergeCell ref="K1584:K1589"/>
    <mergeCell ref="F1590:F1594"/>
    <mergeCell ref="I1590:I1594"/>
    <mergeCell ref="J1590:J1594"/>
    <mergeCell ref="K1590:K1594"/>
    <mergeCell ref="F1574:F1578"/>
    <mergeCell ref="I1574:I1578"/>
    <mergeCell ref="J1574:J1578"/>
    <mergeCell ref="K1574:K1578"/>
    <mergeCell ref="F1579:F1583"/>
    <mergeCell ref="I1579:I1583"/>
    <mergeCell ref="J1579:J1583"/>
    <mergeCell ref="K1579:K1583"/>
    <mergeCell ref="F1608:F1612"/>
    <mergeCell ref="I1608:I1612"/>
    <mergeCell ref="J1608:J1612"/>
    <mergeCell ref="K1608:K1612"/>
    <mergeCell ref="F1613:F1622"/>
    <mergeCell ref="I1613:I1622"/>
    <mergeCell ref="J1613:J1622"/>
    <mergeCell ref="K1613:K1622"/>
    <mergeCell ref="F1595:F1602"/>
    <mergeCell ref="I1595:I1602"/>
    <mergeCell ref="J1595:J1602"/>
    <mergeCell ref="K1595:K1602"/>
    <mergeCell ref="F1603:F1607"/>
    <mergeCell ref="I1603:I1607"/>
    <mergeCell ref="J1603:J1607"/>
    <mergeCell ref="K1603:K1607"/>
    <mergeCell ref="F1639:F1644"/>
    <mergeCell ref="I1639:I1644"/>
    <mergeCell ref="J1639:J1644"/>
    <mergeCell ref="K1639:K1644"/>
    <mergeCell ref="F1645:F1649"/>
    <mergeCell ref="I1645:I1649"/>
    <mergeCell ref="J1645:J1649"/>
    <mergeCell ref="K1645:K1649"/>
    <mergeCell ref="F1623:F1632"/>
    <mergeCell ref="I1623:I1632"/>
    <mergeCell ref="J1623:J1632"/>
    <mergeCell ref="K1623:K1632"/>
    <mergeCell ref="F1633:F1638"/>
    <mergeCell ref="I1633:I1638"/>
    <mergeCell ref="J1633:J1638"/>
    <mergeCell ref="K1633:K1638"/>
  </mergeCells>
  <pageMargins left="0.23622047244094491" right="0.23622047244094491" top="0.74803149606299213" bottom="0.74803149606299213" header="0.31496062992125984" footer="0.31496062992125984"/>
  <pageSetup paperSize="8" scale="55" fitToHeight="0" orientation="landscape" horizontalDpi="4294967293" verticalDpi="4294967293" r:id="rId1"/>
  <rowBreaks count="26" manualBreakCount="26">
    <brk id="60" max="31" man="1"/>
    <brk id="123" max="31" man="1"/>
    <brk id="187" max="31" man="1"/>
    <brk id="254" max="31" man="1"/>
    <brk id="305" max="31" man="1"/>
    <brk id="346" max="31" man="1"/>
    <brk id="412" max="31" man="1"/>
    <brk id="474" max="31" man="1"/>
    <brk id="533" max="31" man="1"/>
    <brk id="601" max="31" man="1"/>
    <brk id="659" max="31" man="1"/>
    <brk id="727" max="31" man="1"/>
    <brk id="795" max="31" man="1"/>
    <brk id="856" max="31" man="1"/>
    <brk id="912" max="31" man="1"/>
    <brk id="978" max="31" man="1"/>
    <brk id="1033" max="31" man="1"/>
    <brk id="1099" max="31" man="1"/>
    <brk id="1167" max="31" man="1"/>
    <brk id="1225" max="31" man="1"/>
    <brk id="1291" max="31" man="1"/>
    <brk id="1358" max="31" man="1"/>
    <brk id="1411" max="31" man="1"/>
    <brk id="1467" max="31" man="1"/>
    <brk id="1535" max="31" man="1"/>
    <brk id="1602" max="3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3" sqref="A3"/>
    </sheetView>
  </sheetViews>
  <sheetFormatPr defaultRowHeight="14.4"/>
  <sheetData>
    <row r="1" spans="1:2">
      <c r="A1">
        <v>141</v>
      </c>
      <c r="B1" t="s">
        <v>22</v>
      </c>
    </row>
    <row r="2" spans="1:2">
      <c r="A2">
        <v>13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624"/>
  <sheetViews>
    <sheetView view="pageBreakPreview" topLeftCell="A591" zoomScale="50" zoomScaleNormal="63" zoomScaleSheetLayoutView="50" workbookViewId="0">
      <selection activeCell="AB616" sqref="A1:XFD1048576"/>
    </sheetView>
  </sheetViews>
  <sheetFormatPr defaultColWidth="9.109375" defaultRowHeight="14.4"/>
  <cols>
    <col min="1" max="1" width="6.6640625" style="2" customWidth="1"/>
    <col min="2" max="2" width="4.109375" style="2" customWidth="1"/>
    <col min="3" max="3" width="32" style="2" customWidth="1"/>
    <col min="4" max="4" width="3.44140625" style="2" customWidth="1"/>
    <col min="5" max="5" width="17.33203125" style="2" bestFit="1" customWidth="1"/>
    <col min="6" max="6" width="7.6640625" style="4" customWidth="1"/>
    <col min="7" max="7" width="3.88671875" style="2" customWidth="1"/>
    <col min="8" max="8" width="18.88671875" style="2" customWidth="1"/>
    <col min="9" max="9" width="14.5546875" style="3" customWidth="1"/>
    <col min="10" max="10" width="11" style="2" customWidth="1"/>
    <col min="11" max="11" width="18" style="2" customWidth="1"/>
    <col min="12" max="12" width="11.5546875" style="2" customWidth="1"/>
    <col min="13" max="13" width="7.6640625" style="2" customWidth="1"/>
    <col min="14" max="14" width="3.88671875" style="2" customWidth="1"/>
    <col min="15" max="15" width="19" style="2" customWidth="1"/>
    <col min="16" max="16" width="6.6640625" style="2" customWidth="1"/>
    <col min="17" max="17" width="11.5546875" style="2" customWidth="1"/>
    <col min="18" max="18" width="3.6640625" style="2" customWidth="1"/>
    <col min="19" max="19" width="10.33203125" style="2" bestFit="1" customWidth="1"/>
    <col min="20" max="20" width="7.6640625" style="2" customWidth="1"/>
    <col min="21" max="21" width="6.109375" style="2" customWidth="1"/>
    <col min="22" max="22" width="20.33203125" style="2" customWidth="1"/>
    <col min="23" max="23" width="10.5546875" style="2" customWidth="1"/>
    <col min="24" max="24" width="10.44140625" style="2" customWidth="1"/>
    <col min="25" max="25" width="11.6640625" style="2" bestFit="1" customWidth="1"/>
    <col min="26" max="26" width="13.33203125" style="2" bestFit="1" customWidth="1"/>
    <col min="27" max="27" width="3.44140625" style="2" customWidth="1"/>
    <col min="28" max="28" width="15.44140625" style="2" customWidth="1"/>
    <col min="29" max="29" width="7.5546875" style="2" customWidth="1"/>
    <col min="30" max="30" width="17" style="2" customWidth="1"/>
    <col min="31" max="31" width="17.88671875" style="2" customWidth="1"/>
    <col min="32" max="32" width="16.88671875" style="2" customWidth="1"/>
    <col min="33" max="36" width="9.109375" style="1"/>
    <col min="37" max="37" width="12.5546875" style="1" bestFit="1" customWidth="1"/>
    <col min="38" max="16384" width="9.109375" style="1"/>
  </cols>
  <sheetData>
    <row r="1" spans="1:32">
      <c r="A1" s="2" t="s">
        <v>567</v>
      </c>
    </row>
    <row r="2" spans="1:32">
      <c r="A2" s="2" t="s">
        <v>566</v>
      </c>
    </row>
    <row r="3" spans="1:32">
      <c r="A3" s="2" t="s">
        <v>565</v>
      </c>
    </row>
    <row r="4" spans="1:32">
      <c r="A4" s="2" t="s">
        <v>564</v>
      </c>
    </row>
    <row r="5" spans="1:32">
      <c r="A5" s="2" t="s">
        <v>563</v>
      </c>
    </row>
    <row r="6" spans="1:32" ht="23.4">
      <c r="A6" s="1314" t="s">
        <v>562</v>
      </c>
      <c r="B6" s="1314"/>
      <c r="C6" s="1314"/>
      <c r="D6" s="1314"/>
      <c r="E6" s="1314"/>
      <c r="F6" s="1314"/>
      <c r="G6" s="1314"/>
      <c r="H6" s="1314"/>
      <c r="I6" s="1314"/>
      <c r="J6" s="1314"/>
      <c r="K6" s="1314"/>
      <c r="L6" s="1314"/>
      <c r="M6" s="1314"/>
      <c r="N6" s="1314"/>
      <c r="O6" s="1314"/>
      <c r="P6" s="1314"/>
      <c r="Q6" s="1314"/>
      <c r="R6" s="1314"/>
      <c r="S6" s="1314"/>
      <c r="T6" s="1314"/>
      <c r="U6" s="1314"/>
      <c r="V6" s="1314"/>
      <c r="W6" s="1314"/>
      <c r="X6" s="1314"/>
      <c r="Y6" s="1314"/>
      <c r="Z6" s="1314"/>
      <c r="AA6" s="1314"/>
      <c r="AB6" s="1314"/>
      <c r="AC6" s="1314"/>
      <c r="AD6" s="1314"/>
      <c r="AE6" s="1314"/>
      <c r="AF6" s="1314"/>
    </row>
    <row r="7" spans="1:32" ht="23.4">
      <c r="A7" s="1314" t="s">
        <v>561</v>
      </c>
      <c r="B7" s="1314"/>
      <c r="C7" s="1314"/>
      <c r="D7" s="1314"/>
      <c r="E7" s="1314"/>
      <c r="F7" s="1314"/>
      <c r="G7" s="1314"/>
      <c r="H7" s="1314"/>
      <c r="I7" s="1314"/>
      <c r="J7" s="1314"/>
      <c r="K7" s="1314"/>
      <c r="L7" s="1314"/>
      <c r="M7" s="1314"/>
      <c r="N7" s="1314"/>
      <c r="O7" s="1314"/>
      <c r="P7" s="1314"/>
      <c r="Q7" s="1314"/>
      <c r="R7" s="1314"/>
      <c r="S7" s="1314"/>
      <c r="T7" s="1314"/>
      <c r="U7" s="1314"/>
      <c r="V7" s="1314"/>
      <c r="W7" s="1314"/>
      <c r="X7" s="1314"/>
      <c r="Y7" s="1314"/>
      <c r="Z7" s="1314"/>
      <c r="AA7" s="1314"/>
      <c r="AB7" s="1314"/>
      <c r="AC7" s="1314"/>
      <c r="AD7" s="1314"/>
      <c r="AE7" s="1314"/>
      <c r="AF7" s="1314"/>
    </row>
    <row r="8" spans="1:32" ht="17.399999999999999">
      <c r="A8" s="1315" t="s">
        <v>560</v>
      </c>
      <c r="B8" s="1315"/>
      <c r="C8" s="1315"/>
      <c r="D8" s="1315"/>
      <c r="E8" s="1315"/>
      <c r="F8" s="1315"/>
      <c r="G8" s="1315"/>
      <c r="H8" s="1315"/>
      <c r="I8" s="1315"/>
      <c r="J8" s="1315"/>
      <c r="K8" s="1315"/>
      <c r="L8" s="1315"/>
      <c r="M8" s="1315"/>
      <c r="N8" s="1315"/>
      <c r="O8" s="1315"/>
      <c r="P8" s="1315"/>
      <c r="Q8" s="1315"/>
      <c r="R8" s="1315"/>
      <c r="S8" s="1315"/>
      <c r="T8" s="1315"/>
      <c r="U8" s="1315"/>
      <c r="V8" s="1315"/>
      <c r="W8" s="1315"/>
      <c r="X8" s="1315"/>
      <c r="Y8" s="1315"/>
      <c r="Z8" s="1315"/>
      <c r="AA8" s="1315"/>
      <c r="AB8" s="1315"/>
      <c r="AC8" s="1315"/>
      <c r="AD8" s="1315"/>
      <c r="AE8" s="1315"/>
      <c r="AF8" s="1315"/>
    </row>
    <row r="9" spans="1:32" ht="17.399999999999999">
      <c r="A9" s="1315" t="s">
        <v>559</v>
      </c>
      <c r="B9" s="1315"/>
      <c r="C9" s="1315"/>
      <c r="D9" s="1315"/>
      <c r="E9" s="1315"/>
      <c r="F9" s="1315"/>
      <c r="G9" s="1315"/>
      <c r="H9" s="1315"/>
      <c r="I9" s="1315"/>
      <c r="J9" s="1315"/>
      <c r="K9" s="1315"/>
      <c r="L9" s="1315"/>
      <c r="M9" s="1315"/>
      <c r="N9" s="1315"/>
      <c r="O9" s="1315"/>
      <c r="P9" s="1315"/>
      <c r="Q9" s="1315"/>
      <c r="R9" s="1315"/>
      <c r="S9" s="1315"/>
      <c r="T9" s="1315"/>
      <c r="U9" s="1315"/>
      <c r="V9" s="1315"/>
      <c r="W9" s="1315"/>
      <c r="X9" s="1315"/>
      <c r="Y9" s="1315"/>
      <c r="Z9" s="1315"/>
      <c r="AA9" s="1315"/>
      <c r="AB9" s="1315"/>
      <c r="AC9" s="1315"/>
      <c r="AD9" s="1315"/>
      <c r="AE9" s="1315"/>
      <c r="AF9" s="1315"/>
    </row>
    <row r="10" spans="1:32" ht="20.25" customHeight="1"/>
    <row r="11" spans="1:32" s="178" customFormat="1" ht="26.25" customHeight="1">
      <c r="A11" s="1306" t="s">
        <v>558</v>
      </c>
      <c r="B11" s="1306" t="s">
        <v>557</v>
      </c>
      <c r="C11" s="1306"/>
      <c r="D11" s="1306"/>
      <c r="E11" s="1306"/>
      <c r="F11" s="1306" t="s">
        <v>556</v>
      </c>
      <c r="G11" s="1306"/>
      <c r="H11" s="1306"/>
      <c r="I11" s="1306"/>
      <c r="J11" s="1306"/>
      <c r="K11" s="1306"/>
      <c r="L11" s="1306" t="s">
        <v>555</v>
      </c>
      <c r="M11" s="1306"/>
      <c r="N11" s="1306" t="s">
        <v>554</v>
      </c>
      <c r="O11" s="1306"/>
      <c r="P11" s="1306"/>
      <c r="Q11" s="1306"/>
      <c r="R11" s="1306" t="s">
        <v>553</v>
      </c>
      <c r="S11" s="1306"/>
      <c r="T11" s="1306"/>
      <c r="U11" s="1306" t="s">
        <v>552</v>
      </c>
      <c r="V11" s="1306"/>
      <c r="W11" s="1306"/>
      <c r="X11" s="1306"/>
      <c r="Y11" s="1306"/>
      <c r="Z11" s="1306"/>
      <c r="AA11" s="1306" t="s">
        <v>551</v>
      </c>
      <c r="AB11" s="1306"/>
      <c r="AC11" s="1306"/>
      <c r="AD11" s="1306" t="s">
        <v>550</v>
      </c>
      <c r="AE11" s="1306" t="s">
        <v>549</v>
      </c>
      <c r="AF11" s="1306" t="s">
        <v>548</v>
      </c>
    </row>
    <row r="12" spans="1:32" s="177" customFormat="1">
      <c r="A12" s="1306"/>
      <c r="B12" s="1306" t="s">
        <v>547</v>
      </c>
      <c r="C12" s="1306"/>
      <c r="D12" s="1306" t="s">
        <v>546</v>
      </c>
      <c r="E12" s="1306"/>
      <c r="F12" s="1318" t="s">
        <v>545</v>
      </c>
      <c r="G12" s="1306" t="s">
        <v>544</v>
      </c>
      <c r="H12" s="1306"/>
      <c r="I12" s="1319" t="s">
        <v>543</v>
      </c>
      <c r="J12" s="1306" t="s">
        <v>542</v>
      </c>
      <c r="K12" s="1306" t="s">
        <v>541</v>
      </c>
      <c r="L12" s="1306" t="s">
        <v>540</v>
      </c>
      <c r="M12" s="1306" t="s">
        <v>539</v>
      </c>
      <c r="N12" s="1306" t="s">
        <v>536</v>
      </c>
      <c r="O12" s="1306"/>
      <c r="P12" s="1306" t="s">
        <v>535</v>
      </c>
      <c r="Q12" s="1306" t="s">
        <v>539</v>
      </c>
      <c r="R12" s="1307" t="s">
        <v>533</v>
      </c>
      <c r="S12" s="1308"/>
      <c r="T12" s="1306" t="s">
        <v>538</v>
      </c>
      <c r="U12" s="1306" t="s">
        <v>537</v>
      </c>
      <c r="V12" s="1306"/>
      <c r="W12" s="1306"/>
      <c r="X12" s="1306"/>
      <c r="Y12" s="1306"/>
      <c r="Z12" s="1306" t="s">
        <v>535</v>
      </c>
      <c r="AA12" s="1306" t="s">
        <v>536</v>
      </c>
      <c r="AB12" s="1306"/>
      <c r="AC12" s="1306" t="s">
        <v>535</v>
      </c>
      <c r="AD12" s="1306"/>
      <c r="AE12" s="1306"/>
      <c r="AF12" s="1306"/>
    </row>
    <row r="13" spans="1:32" s="177" customFormat="1" ht="69.75" customHeight="1">
      <c r="A13" s="1306"/>
      <c r="B13" s="1306"/>
      <c r="C13" s="1306"/>
      <c r="D13" s="1311"/>
      <c r="E13" s="1311"/>
      <c r="F13" s="1318"/>
      <c r="G13" s="1311"/>
      <c r="H13" s="1311"/>
      <c r="I13" s="1319"/>
      <c r="J13" s="1306"/>
      <c r="K13" s="1306"/>
      <c r="L13" s="1306"/>
      <c r="M13" s="1306"/>
      <c r="N13" s="1306"/>
      <c r="O13" s="1306"/>
      <c r="P13" s="1306"/>
      <c r="Q13" s="1306"/>
      <c r="R13" s="1309"/>
      <c r="S13" s="1310"/>
      <c r="T13" s="1306"/>
      <c r="U13" s="798" t="s">
        <v>534</v>
      </c>
      <c r="V13" s="798" t="s">
        <v>533</v>
      </c>
      <c r="W13" s="798" t="s">
        <v>532</v>
      </c>
      <c r="X13" s="798" t="s">
        <v>531</v>
      </c>
      <c r="Y13" s="798" t="s">
        <v>530</v>
      </c>
      <c r="Z13" s="1306"/>
      <c r="AA13" s="1306"/>
      <c r="AB13" s="1306"/>
      <c r="AC13" s="1306"/>
      <c r="AD13" s="1306"/>
      <c r="AE13" s="1306"/>
      <c r="AF13" s="1306"/>
    </row>
    <row r="14" spans="1:32" s="172" customFormat="1">
      <c r="A14" s="799">
        <v>1</v>
      </c>
      <c r="B14" s="799"/>
      <c r="C14" s="175">
        <v>2</v>
      </c>
      <c r="D14" s="175"/>
      <c r="E14" s="174">
        <v>3</v>
      </c>
      <c r="F14" s="176">
        <v>4</v>
      </c>
      <c r="G14" s="175"/>
      <c r="H14" s="174">
        <v>5</v>
      </c>
      <c r="I14" s="173">
        <v>6</v>
      </c>
      <c r="J14" s="799">
        <v>7</v>
      </c>
      <c r="K14" s="799">
        <v>8</v>
      </c>
      <c r="L14" s="799">
        <v>9</v>
      </c>
      <c r="M14" s="799">
        <v>10</v>
      </c>
      <c r="N14" s="1302">
        <v>11</v>
      </c>
      <c r="O14" s="1302"/>
      <c r="P14" s="799">
        <v>12</v>
      </c>
      <c r="Q14" s="799">
        <v>13</v>
      </c>
      <c r="R14" s="1302">
        <v>14</v>
      </c>
      <c r="S14" s="1302"/>
      <c r="T14" s="799">
        <v>15</v>
      </c>
      <c r="U14" s="799">
        <v>16</v>
      </c>
      <c r="V14" s="799">
        <v>17</v>
      </c>
      <c r="W14" s="799">
        <v>18</v>
      </c>
      <c r="X14" s="799">
        <v>19</v>
      </c>
      <c r="Y14" s="799">
        <v>20</v>
      </c>
      <c r="Z14" s="799">
        <v>21</v>
      </c>
      <c r="AA14" s="1302">
        <v>22</v>
      </c>
      <c r="AB14" s="1302"/>
      <c r="AC14" s="799">
        <v>23</v>
      </c>
      <c r="AD14" s="799">
        <v>24</v>
      </c>
      <c r="AE14" s="799">
        <v>25</v>
      </c>
      <c r="AF14" s="799">
        <v>26</v>
      </c>
    </row>
    <row r="15" spans="1:32" s="170" customFormat="1">
      <c r="A15" s="1264"/>
      <c r="B15" s="45" t="s">
        <v>25</v>
      </c>
      <c r="C15" s="35" t="s">
        <v>529</v>
      </c>
      <c r="D15" s="38" t="s">
        <v>25</v>
      </c>
      <c r="E15" s="44" t="s">
        <v>529</v>
      </c>
      <c r="F15" s="1284"/>
      <c r="G15" s="25" t="s">
        <v>25</v>
      </c>
      <c r="H15" s="29" t="s">
        <v>528</v>
      </c>
      <c r="I15" s="765"/>
      <c r="J15" s="1247" t="s">
        <v>527</v>
      </c>
      <c r="K15" s="1247" t="s">
        <v>526</v>
      </c>
      <c r="L15" s="1323"/>
      <c r="M15" s="1254"/>
      <c r="N15" s="171" t="s">
        <v>25</v>
      </c>
      <c r="O15" s="41" t="s">
        <v>525</v>
      </c>
      <c r="P15" s="95"/>
      <c r="Q15" s="81"/>
      <c r="R15" s="35" t="s">
        <v>25</v>
      </c>
      <c r="S15" s="35" t="s">
        <v>24</v>
      </c>
      <c r="T15" s="768"/>
      <c r="U15" s="768"/>
      <c r="V15" s="35"/>
      <c r="W15" s="768"/>
      <c r="X15" s="793"/>
      <c r="Y15" s="768"/>
      <c r="Z15" s="793"/>
      <c r="AA15" s="38" t="s">
        <v>25</v>
      </c>
      <c r="AB15" s="41" t="s">
        <v>524</v>
      </c>
      <c r="AC15" s="81"/>
      <c r="AD15" s="1262"/>
      <c r="AE15" s="1264"/>
      <c r="AF15" s="1264"/>
    </row>
    <row r="16" spans="1:32" s="170" customFormat="1">
      <c r="A16" s="1265"/>
      <c r="B16" s="25" t="s">
        <v>16</v>
      </c>
      <c r="C16" s="8" t="s">
        <v>523</v>
      </c>
      <c r="D16" s="94" t="s">
        <v>16</v>
      </c>
      <c r="E16" s="29" t="s">
        <v>523</v>
      </c>
      <c r="F16" s="1285"/>
      <c r="G16" s="94" t="s">
        <v>16</v>
      </c>
      <c r="H16" s="29" t="s">
        <v>522</v>
      </c>
      <c r="I16" s="766"/>
      <c r="J16" s="1248"/>
      <c r="K16" s="1248"/>
      <c r="L16" s="1324"/>
      <c r="M16" s="1255"/>
      <c r="N16" s="87" t="s">
        <v>16</v>
      </c>
      <c r="O16" s="24" t="s">
        <v>521</v>
      </c>
      <c r="P16" s="99"/>
      <c r="Q16" s="50"/>
      <c r="R16" s="9" t="s">
        <v>16</v>
      </c>
      <c r="S16" s="9" t="s">
        <v>15</v>
      </c>
      <c r="T16" s="769"/>
      <c r="U16" s="769"/>
      <c r="V16" s="9"/>
      <c r="W16" s="769"/>
      <c r="X16" s="782"/>
      <c r="Y16" s="769"/>
      <c r="Z16" s="782"/>
      <c r="AA16" s="28" t="s">
        <v>16</v>
      </c>
      <c r="AB16" s="27" t="s">
        <v>520</v>
      </c>
      <c r="AC16" s="50"/>
      <c r="AD16" s="1263"/>
      <c r="AE16" s="1265"/>
      <c r="AF16" s="1265"/>
    </row>
    <row r="17" spans="1:32" s="170" customFormat="1">
      <c r="A17" s="1265"/>
      <c r="B17" s="25" t="s">
        <v>18</v>
      </c>
      <c r="C17" s="9" t="s">
        <v>519</v>
      </c>
      <c r="D17" s="25" t="s">
        <v>18</v>
      </c>
      <c r="E17" s="29" t="s">
        <v>519</v>
      </c>
      <c r="F17" s="1285"/>
      <c r="G17" s="25" t="s">
        <v>18</v>
      </c>
      <c r="H17" s="29" t="s">
        <v>518</v>
      </c>
      <c r="I17" s="766"/>
      <c r="J17" s="1248"/>
      <c r="K17" s="1248"/>
      <c r="L17" s="1324"/>
      <c r="M17" s="1255"/>
      <c r="N17" s="87" t="s">
        <v>18</v>
      </c>
      <c r="O17" s="24" t="s">
        <v>517</v>
      </c>
      <c r="P17" s="99"/>
      <c r="Q17" s="50"/>
      <c r="R17" s="9"/>
      <c r="S17" s="9"/>
      <c r="T17" s="1255"/>
      <c r="U17" s="769"/>
      <c r="V17" s="782"/>
      <c r="W17" s="769"/>
      <c r="X17" s="782"/>
      <c r="Y17" s="769"/>
      <c r="Z17" s="782"/>
      <c r="AA17" s="25" t="s">
        <v>18</v>
      </c>
      <c r="AB17" s="24" t="s">
        <v>516</v>
      </c>
      <c r="AC17" s="50"/>
      <c r="AD17" s="1263"/>
      <c r="AE17" s="1265"/>
      <c r="AF17" s="1265"/>
    </row>
    <row r="18" spans="1:32" s="170" customFormat="1">
      <c r="A18" s="1265"/>
      <c r="B18" s="25" t="s">
        <v>12</v>
      </c>
      <c r="C18" s="9" t="s">
        <v>515</v>
      </c>
      <c r="D18" s="25" t="s">
        <v>12</v>
      </c>
      <c r="E18" s="29" t="s">
        <v>515</v>
      </c>
      <c r="F18" s="1285"/>
      <c r="G18" s="28"/>
      <c r="H18" s="26"/>
      <c r="I18" s="766"/>
      <c r="J18" s="1248"/>
      <c r="K18" s="1248"/>
      <c r="L18" s="1324"/>
      <c r="M18" s="1255"/>
      <c r="N18" s="87" t="s">
        <v>12</v>
      </c>
      <c r="O18" s="24" t="s">
        <v>514</v>
      </c>
      <c r="P18" s="99"/>
      <c r="Q18" s="50"/>
      <c r="R18" s="9"/>
      <c r="S18" s="9"/>
      <c r="T18" s="1255"/>
      <c r="U18" s="769"/>
      <c r="V18" s="782"/>
      <c r="W18" s="769"/>
      <c r="X18" s="782"/>
      <c r="Y18" s="769"/>
      <c r="Z18" s="782"/>
      <c r="AA18" s="25" t="s">
        <v>12</v>
      </c>
      <c r="AB18" s="24" t="s">
        <v>513</v>
      </c>
      <c r="AC18" s="50"/>
      <c r="AD18" s="1263"/>
      <c r="AE18" s="1265"/>
      <c r="AF18" s="1265"/>
    </row>
    <row r="19" spans="1:32" s="169" customFormat="1">
      <c r="A19" s="1271"/>
      <c r="B19" s="11" t="s">
        <v>8</v>
      </c>
      <c r="C19" s="11" t="s">
        <v>512</v>
      </c>
      <c r="D19" s="18" t="s">
        <v>8</v>
      </c>
      <c r="E19" s="106" t="s">
        <v>512</v>
      </c>
      <c r="F19" s="1286"/>
      <c r="G19" s="21"/>
      <c r="H19" s="19"/>
      <c r="I19" s="767"/>
      <c r="J19" s="1249"/>
      <c r="K19" s="1249"/>
      <c r="L19" s="1325"/>
      <c r="M19" s="1258"/>
      <c r="N19" s="147"/>
      <c r="O19" s="19"/>
      <c r="P19" s="98"/>
      <c r="Q19" s="47"/>
      <c r="R19" s="11"/>
      <c r="S19" s="11"/>
      <c r="T19" s="1258"/>
      <c r="U19" s="770"/>
      <c r="V19" s="790"/>
      <c r="W19" s="770"/>
      <c r="X19" s="790"/>
      <c r="Y19" s="770"/>
      <c r="Z19" s="790"/>
      <c r="AA19" s="21"/>
      <c r="AB19" s="19"/>
      <c r="AC19" s="47"/>
      <c r="AD19" s="1273"/>
      <c r="AE19" s="1271"/>
      <c r="AF19" s="1271"/>
    </row>
    <row r="20" spans="1:32" ht="27.6">
      <c r="A20" s="168">
        <v>1</v>
      </c>
      <c r="B20" s="73" t="s">
        <v>25</v>
      </c>
      <c r="C20" s="29" t="s">
        <v>511</v>
      </c>
      <c r="D20" s="72"/>
      <c r="E20" s="9"/>
      <c r="F20" s="1291" t="s">
        <v>510</v>
      </c>
      <c r="G20" s="141" t="s">
        <v>25</v>
      </c>
      <c r="H20" s="68" t="s">
        <v>509</v>
      </c>
      <c r="I20" s="1243">
        <v>349.375</v>
      </c>
      <c r="J20" s="1245" t="s">
        <v>28</v>
      </c>
      <c r="K20" s="1248" t="s">
        <v>508</v>
      </c>
      <c r="L20" s="1321" t="s">
        <v>46</v>
      </c>
      <c r="M20" s="1280"/>
      <c r="N20" s="72" t="s">
        <v>25</v>
      </c>
      <c r="O20" s="8" t="s">
        <v>26</v>
      </c>
      <c r="P20" s="22">
        <v>1</v>
      </c>
      <c r="Q20" s="6">
        <v>127.01</v>
      </c>
      <c r="R20" s="45" t="s">
        <v>25</v>
      </c>
      <c r="S20" s="44" t="s">
        <v>24</v>
      </c>
      <c r="T20" s="769"/>
      <c r="U20" s="782"/>
      <c r="V20" s="86"/>
      <c r="W20" s="782"/>
      <c r="X20" s="769"/>
      <c r="Y20" s="782"/>
      <c r="Z20" s="769"/>
      <c r="AA20" s="72"/>
      <c r="AB20" s="68"/>
      <c r="AC20" s="50"/>
      <c r="AD20" s="1263"/>
      <c r="AE20" s="1265"/>
      <c r="AF20" s="1248"/>
    </row>
    <row r="21" spans="1:32" ht="27.6">
      <c r="A21" s="50"/>
      <c r="B21" s="25" t="s">
        <v>16</v>
      </c>
      <c r="C21" s="24" t="s">
        <v>507</v>
      </c>
      <c r="D21" s="9"/>
      <c r="E21" s="8"/>
      <c r="F21" s="1241"/>
      <c r="G21" s="9" t="s">
        <v>16</v>
      </c>
      <c r="H21" s="9" t="s">
        <v>22</v>
      </c>
      <c r="I21" s="1243"/>
      <c r="J21" s="1245"/>
      <c r="K21" s="1248"/>
      <c r="L21" s="1321"/>
      <c r="M21" s="1280"/>
      <c r="N21" s="9" t="s">
        <v>445</v>
      </c>
      <c r="O21" s="68" t="s">
        <v>196</v>
      </c>
      <c r="P21" s="22">
        <v>1</v>
      </c>
      <c r="Q21" s="6">
        <v>21.83</v>
      </c>
      <c r="R21" s="25"/>
      <c r="S21" s="29"/>
      <c r="T21" s="769"/>
      <c r="U21" s="782"/>
      <c r="V21" s="86"/>
      <c r="W21" s="782"/>
      <c r="X21" s="769"/>
      <c r="Y21" s="782"/>
      <c r="Z21" s="769"/>
      <c r="AA21" s="9"/>
      <c r="AB21" s="68"/>
      <c r="AC21" s="50"/>
      <c r="AD21" s="1263"/>
      <c r="AE21" s="1265"/>
      <c r="AF21" s="1248"/>
    </row>
    <row r="22" spans="1:32">
      <c r="A22" s="50"/>
      <c r="B22" s="25" t="s">
        <v>18</v>
      </c>
      <c r="C22" s="29" t="s">
        <v>127</v>
      </c>
      <c r="D22" s="9"/>
      <c r="E22" s="9"/>
      <c r="F22" s="1241"/>
      <c r="G22" s="9" t="s">
        <v>18</v>
      </c>
      <c r="H22" s="9" t="s">
        <v>19</v>
      </c>
      <c r="I22" s="1243"/>
      <c r="J22" s="1245"/>
      <c r="K22" s="1248"/>
      <c r="L22" s="1321"/>
      <c r="M22" s="1280"/>
      <c r="N22" s="9" t="s">
        <v>443</v>
      </c>
      <c r="O22" s="68" t="s">
        <v>54</v>
      </c>
      <c r="P22" s="122">
        <v>1</v>
      </c>
      <c r="Q22" s="134">
        <v>71.930000000000007</v>
      </c>
      <c r="R22" s="25" t="s">
        <v>16</v>
      </c>
      <c r="S22" s="29" t="s">
        <v>15</v>
      </c>
      <c r="T22" s="769">
        <v>7</v>
      </c>
      <c r="U22" s="782">
        <v>1</v>
      </c>
      <c r="V22" s="86" t="s">
        <v>506</v>
      </c>
      <c r="W22" s="7">
        <v>1</v>
      </c>
      <c r="X22" s="22">
        <v>0</v>
      </c>
      <c r="Y22" s="7">
        <v>0</v>
      </c>
      <c r="Z22" s="22">
        <f t="shared" ref="Z22:Z28" si="0">SUM(W22:Y22)</f>
        <v>1</v>
      </c>
      <c r="AA22" s="9"/>
      <c r="AB22" s="68"/>
      <c r="AC22" s="50"/>
      <c r="AD22" s="1263"/>
      <c r="AE22" s="1265"/>
      <c r="AF22" s="1248"/>
    </row>
    <row r="23" spans="1:32" ht="50.25" customHeight="1">
      <c r="A23" s="50"/>
      <c r="B23" s="28" t="s">
        <v>12</v>
      </c>
      <c r="C23" s="27" t="s">
        <v>101</v>
      </c>
      <c r="D23" s="9"/>
      <c r="E23" s="68"/>
      <c r="F23" s="1241"/>
      <c r="G23" s="9"/>
      <c r="H23" s="51"/>
      <c r="I23" s="1243"/>
      <c r="J23" s="1245"/>
      <c r="K23" s="1248"/>
      <c r="L23" s="1321"/>
      <c r="M23" s="1280"/>
      <c r="N23" s="9" t="s">
        <v>441</v>
      </c>
      <c r="O23" s="8" t="s">
        <v>21</v>
      </c>
      <c r="P23" s="123">
        <v>1</v>
      </c>
      <c r="Q23" s="121">
        <v>15.2</v>
      </c>
      <c r="R23" s="25"/>
      <c r="S23" s="24"/>
      <c r="T23" s="30"/>
      <c r="U23" s="165">
        <v>2</v>
      </c>
      <c r="V23" s="71" t="s">
        <v>273</v>
      </c>
      <c r="W23" s="7">
        <v>0</v>
      </c>
      <c r="X23" s="22">
        <v>3</v>
      </c>
      <c r="Y23" s="7">
        <v>0</v>
      </c>
      <c r="Z23" s="22">
        <f t="shared" si="0"/>
        <v>3</v>
      </c>
      <c r="AA23" s="9"/>
      <c r="AB23" s="8"/>
      <c r="AC23" s="769"/>
      <c r="AD23" s="1263"/>
      <c r="AE23" s="1265"/>
      <c r="AF23" s="1248"/>
    </row>
    <row r="24" spans="1:32" ht="20.100000000000001" customHeight="1">
      <c r="A24" s="50"/>
      <c r="B24" s="28" t="s">
        <v>8</v>
      </c>
      <c r="C24" s="59" t="s">
        <v>505</v>
      </c>
      <c r="D24" s="9"/>
      <c r="E24" s="68"/>
      <c r="F24" s="1241"/>
      <c r="G24" s="9"/>
      <c r="H24" s="51"/>
      <c r="I24" s="1243"/>
      <c r="J24" s="1245"/>
      <c r="K24" s="1248"/>
      <c r="L24" s="1321"/>
      <c r="M24" s="1280"/>
      <c r="N24" s="9" t="s">
        <v>439</v>
      </c>
      <c r="O24" s="68" t="s">
        <v>17</v>
      </c>
      <c r="P24" s="122">
        <v>1</v>
      </c>
      <c r="Q24" s="134"/>
      <c r="R24" s="25"/>
      <c r="S24" s="24"/>
      <c r="T24" s="30"/>
      <c r="U24" s="782">
        <v>3</v>
      </c>
      <c r="V24" s="71" t="s">
        <v>318</v>
      </c>
      <c r="W24" s="7">
        <v>0</v>
      </c>
      <c r="X24" s="22">
        <v>0</v>
      </c>
      <c r="Y24" s="7">
        <v>4</v>
      </c>
      <c r="Z24" s="22">
        <f t="shared" si="0"/>
        <v>4</v>
      </c>
      <c r="AA24" s="9"/>
      <c r="AB24" s="8"/>
      <c r="AC24" s="769"/>
      <c r="AD24" s="1263"/>
      <c r="AE24" s="1265"/>
      <c r="AF24" s="1248"/>
    </row>
    <row r="25" spans="1:32" ht="20.100000000000001" customHeight="1">
      <c r="A25" s="50"/>
      <c r="B25" s="28"/>
      <c r="C25" s="27"/>
      <c r="D25" s="9"/>
      <c r="E25" s="68"/>
      <c r="F25" s="1241"/>
      <c r="G25" s="9"/>
      <c r="H25" s="51"/>
      <c r="I25" s="1243"/>
      <c r="J25" s="1245"/>
      <c r="K25" s="1248"/>
      <c r="L25" s="1321"/>
      <c r="M25" s="1280"/>
      <c r="N25" s="9" t="s">
        <v>438</v>
      </c>
      <c r="O25" s="68" t="s">
        <v>11</v>
      </c>
      <c r="P25" s="122">
        <v>1</v>
      </c>
      <c r="Q25" s="134"/>
      <c r="R25" s="25"/>
      <c r="S25" s="24"/>
      <c r="T25" s="30"/>
      <c r="U25" s="165">
        <v>4</v>
      </c>
      <c r="V25" s="71" t="s">
        <v>14</v>
      </c>
      <c r="W25" s="7">
        <v>4</v>
      </c>
      <c r="X25" s="22">
        <v>0</v>
      </c>
      <c r="Y25" s="7">
        <v>0</v>
      </c>
      <c r="Z25" s="22">
        <f t="shared" si="0"/>
        <v>4</v>
      </c>
      <c r="AA25" s="9"/>
      <c r="AB25" s="8"/>
      <c r="AC25" s="769"/>
      <c r="AD25" s="1263"/>
      <c r="AE25" s="1265"/>
      <c r="AF25" s="1248"/>
    </row>
    <row r="26" spans="1:32" ht="20.100000000000001" customHeight="1">
      <c r="A26" s="50"/>
      <c r="B26" s="28"/>
      <c r="C26" s="27"/>
      <c r="D26" s="9"/>
      <c r="E26" s="68"/>
      <c r="F26" s="1241"/>
      <c r="G26" s="9"/>
      <c r="H26" s="51"/>
      <c r="I26" s="1243"/>
      <c r="J26" s="1245"/>
      <c r="K26" s="1248"/>
      <c r="L26" s="1321"/>
      <c r="M26" s="1280"/>
      <c r="N26" s="9" t="s">
        <v>437</v>
      </c>
      <c r="O26" s="68" t="s">
        <v>7</v>
      </c>
      <c r="P26" s="122"/>
      <c r="Q26" s="134">
        <v>29.5</v>
      </c>
      <c r="R26" s="25"/>
      <c r="S26" s="24"/>
      <c r="T26" s="30"/>
      <c r="U26" s="782">
        <v>5</v>
      </c>
      <c r="V26" s="71" t="s">
        <v>50</v>
      </c>
      <c r="W26" s="7">
        <v>2</v>
      </c>
      <c r="X26" s="22">
        <v>0</v>
      </c>
      <c r="Y26" s="7">
        <v>0</v>
      </c>
      <c r="Z26" s="22">
        <f t="shared" si="0"/>
        <v>2</v>
      </c>
      <c r="AA26" s="9"/>
      <c r="AB26" s="8"/>
      <c r="AC26" s="769"/>
      <c r="AD26" s="1263"/>
      <c r="AE26" s="1265"/>
      <c r="AF26" s="1248"/>
    </row>
    <row r="27" spans="1:32" ht="20.100000000000001" customHeight="1">
      <c r="A27" s="50"/>
      <c r="B27" s="28"/>
      <c r="C27" s="27"/>
      <c r="D27" s="9"/>
      <c r="E27" s="68"/>
      <c r="F27" s="1241"/>
      <c r="G27" s="9"/>
      <c r="H27" s="51"/>
      <c r="I27" s="1243"/>
      <c r="J27" s="1245"/>
      <c r="K27" s="1248"/>
      <c r="L27" s="1321"/>
      <c r="M27" s="1280"/>
      <c r="N27" s="9" t="s">
        <v>456</v>
      </c>
      <c r="O27" s="68" t="s">
        <v>504</v>
      </c>
      <c r="P27" s="122"/>
      <c r="Q27" s="134">
        <v>37.5</v>
      </c>
      <c r="R27" s="25"/>
      <c r="S27" s="24"/>
      <c r="T27" s="30"/>
      <c r="U27" s="165">
        <v>6</v>
      </c>
      <c r="V27" s="71" t="s">
        <v>503</v>
      </c>
      <c r="W27" s="7">
        <v>0</v>
      </c>
      <c r="X27" s="22">
        <v>6</v>
      </c>
      <c r="Y27" s="7">
        <v>0</v>
      </c>
      <c r="Z27" s="22">
        <f t="shared" si="0"/>
        <v>6</v>
      </c>
      <c r="AA27" s="9"/>
      <c r="AB27" s="8"/>
      <c r="AC27" s="769"/>
      <c r="AD27" s="1263"/>
      <c r="AE27" s="1265"/>
      <c r="AF27" s="1248"/>
    </row>
    <row r="28" spans="1:32" ht="20.100000000000001" customHeight="1">
      <c r="A28" s="50"/>
      <c r="B28" s="28"/>
      <c r="C28" s="27"/>
      <c r="D28" s="9"/>
      <c r="E28" s="68"/>
      <c r="F28" s="1241"/>
      <c r="G28" s="9"/>
      <c r="H28" s="51"/>
      <c r="I28" s="1243"/>
      <c r="J28" s="1245"/>
      <c r="K28" s="1248"/>
      <c r="L28" s="1321"/>
      <c r="M28" s="1280"/>
      <c r="N28" s="9" t="s">
        <v>455</v>
      </c>
      <c r="O28" s="68" t="s">
        <v>324</v>
      </c>
      <c r="P28" s="122"/>
      <c r="Q28" s="134">
        <v>15.8</v>
      </c>
      <c r="R28" s="25"/>
      <c r="S28" s="24"/>
      <c r="T28" s="30"/>
      <c r="U28" s="782">
        <v>7</v>
      </c>
      <c r="V28" s="71" t="s">
        <v>146</v>
      </c>
      <c r="W28" s="7">
        <v>3</v>
      </c>
      <c r="X28" s="22">
        <v>0</v>
      </c>
      <c r="Y28" s="7">
        <v>0</v>
      </c>
      <c r="Z28" s="22">
        <f t="shared" si="0"/>
        <v>3</v>
      </c>
      <c r="AA28" s="9"/>
      <c r="AB28" s="8"/>
      <c r="AC28" s="769"/>
      <c r="AD28" s="1263"/>
      <c r="AE28" s="1265"/>
      <c r="AF28" s="1248"/>
    </row>
    <row r="29" spans="1:32" ht="20.100000000000001" customHeight="1">
      <c r="A29" s="47"/>
      <c r="B29" s="21"/>
      <c r="C29" s="157"/>
      <c r="D29" s="11"/>
      <c r="E29" s="120"/>
      <c r="F29" s="1275"/>
      <c r="G29" s="11"/>
      <c r="H29" s="48"/>
      <c r="I29" s="1259"/>
      <c r="J29" s="1246"/>
      <c r="K29" s="1249"/>
      <c r="L29" s="1322"/>
      <c r="M29" s="1281"/>
      <c r="N29" s="11"/>
      <c r="O29" s="76"/>
      <c r="P29" s="151"/>
      <c r="Q29" s="150"/>
      <c r="R29" s="18"/>
      <c r="S29" s="17"/>
      <c r="T29" s="12"/>
      <c r="U29" s="164"/>
      <c r="V29" s="163"/>
      <c r="W29" s="162"/>
      <c r="X29" s="12"/>
      <c r="Y29" s="162"/>
      <c r="Z29" s="12"/>
      <c r="AA29" s="11"/>
      <c r="AB29" s="10"/>
      <c r="AC29" s="770"/>
      <c r="AD29" s="1273"/>
      <c r="AE29" s="1271"/>
      <c r="AF29" s="1249"/>
    </row>
    <row r="30" spans="1:32" ht="20.100000000000001" customHeight="1">
      <c r="A30" s="65">
        <v>2</v>
      </c>
      <c r="B30" s="45" t="s">
        <v>25</v>
      </c>
      <c r="C30" s="44" t="s">
        <v>502</v>
      </c>
      <c r="D30" s="85"/>
      <c r="E30" s="35"/>
      <c r="F30" s="1290" t="s">
        <v>501</v>
      </c>
      <c r="G30" s="119" t="s">
        <v>25</v>
      </c>
      <c r="H30" s="82" t="s">
        <v>42</v>
      </c>
      <c r="I30" s="1242">
        <v>222.35300000000001</v>
      </c>
      <c r="J30" s="1244" t="s">
        <v>41</v>
      </c>
      <c r="K30" s="1247" t="s">
        <v>500</v>
      </c>
      <c r="L30" s="1320" t="s">
        <v>46</v>
      </c>
      <c r="M30" s="1279"/>
      <c r="N30" s="85"/>
      <c r="O30" s="82"/>
      <c r="P30" s="167"/>
      <c r="Q30" s="166"/>
      <c r="R30" s="45" t="s">
        <v>25</v>
      </c>
      <c r="S30" s="35" t="s">
        <v>24</v>
      </c>
      <c r="T30" s="768"/>
      <c r="U30" s="793"/>
      <c r="V30" s="866"/>
      <c r="W30" s="793"/>
      <c r="X30" s="768"/>
      <c r="Y30" s="793"/>
      <c r="Z30" s="769"/>
      <c r="AA30" s="85"/>
      <c r="AB30" s="34"/>
      <c r="AC30" s="81"/>
      <c r="AD30" s="1262"/>
      <c r="AE30" s="1264"/>
      <c r="AF30" s="1247"/>
    </row>
    <row r="31" spans="1:32" ht="20.100000000000001" customHeight="1">
      <c r="A31" s="50"/>
      <c r="B31" s="25" t="s">
        <v>16</v>
      </c>
      <c r="C31" s="24" t="s">
        <v>499</v>
      </c>
      <c r="D31" s="9"/>
      <c r="E31" s="8"/>
      <c r="F31" s="1241"/>
      <c r="G31" s="9" t="s">
        <v>16</v>
      </c>
      <c r="H31" s="9" t="s">
        <v>22</v>
      </c>
      <c r="I31" s="1243"/>
      <c r="J31" s="1245"/>
      <c r="K31" s="1248"/>
      <c r="L31" s="1321"/>
      <c r="M31" s="1280"/>
      <c r="N31" s="9"/>
      <c r="O31" s="68"/>
      <c r="P31" s="122"/>
      <c r="Q31" s="134"/>
      <c r="R31" s="25"/>
      <c r="S31" s="9"/>
      <c r="T31" s="769"/>
      <c r="U31" s="782"/>
      <c r="V31" s="86"/>
      <c r="W31" s="782"/>
      <c r="X31" s="769"/>
      <c r="Y31" s="782"/>
      <c r="Z31" s="30"/>
      <c r="AA31" s="9"/>
      <c r="AB31" s="68"/>
      <c r="AC31" s="50"/>
      <c r="AD31" s="1263"/>
      <c r="AE31" s="1265"/>
      <c r="AF31" s="1248"/>
    </row>
    <row r="32" spans="1:32" ht="20.100000000000001" customHeight="1">
      <c r="A32" s="50"/>
      <c r="B32" s="25" t="s">
        <v>18</v>
      </c>
      <c r="C32" s="29" t="s">
        <v>127</v>
      </c>
      <c r="D32" s="9"/>
      <c r="E32" s="9"/>
      <c r="F32" s="1241"/>
      <c r="G32" s="9" t="s">
        <v>18</v>
      </c>
      <c r="H32" s="9" t="s">
        <v>19</v>
      </c>
      <c r="I32" s="1243"/>
      <c r="J32" s="1245"/>
      <c r="K32" s="1248"/>
      <c r="L32" s="1321"/>
      <c r="M32" s="1280"/>
      <c r="N32" s="9"/>
      <c r="O32" s="68"/>
      <c r="P32" s="122"/>
      <c r="Q32" s="134"/>
      <c r="R32" s="25" t="s">
        <v>16</v>
      </c>
      <c r="S32" s="9" t="s">
        <v>490</v>
      </c>
      <c r="T32" s="769">
        <v>4</v>
      </c>
      <c r="U32" s="781">
        <v>1</v>
      </c>
      <c r="V32" s="32" t="s">
        <v>14</v>
      </c>
      <c r="W32" s="7">
        <v>0</v>
      </c>
      <c r="X32" s="22">
        <v>2</v>
      </c>
      <c r="Y32" s="7">
        <v>0</v>
      </c>
      <c r="Z32" s="22">
        <f>SUM(W32:Y32)</f>
        <v>2</v>
      </c>
      <c r="AA32" s="9"/>
      <c r="AB32" s="68"/>
      <c r="AC32" s="50"/>
      <c r="AD32" s="1263"/>
      <c r="AE32" s="1265"/>
      <c r="AF32" s="1248"/>
    </row>
    <row r="33" spans="1:32" ht="54.75" customHeight="1">
      <c r="A33" s="50"/>
      <c r="B33" s="25" t="s">
        <v>12</v>
      </c>
      <c r="C33" s="27" t="s">
        <v>101</v>
      </c>
      <c r="D33" s="51"/>
      <c r="E33" s="68"/>
      <c r="F33" s="1241"/>
      <c r="G33" s="9"/>
      <c r="H33" s="51"/>
      <c r="I33" s="1243"/>
      <c r="J33" s="1245"/>
      <c r="K33" s="1248"/>
      <c r="L33" s="1321"/>
      <c r="M33" s="1280"/>
      <c r="N33" s="9"/>
      <c r="O33" s="68"/>
      <c r="P33" s="122"/>
      <c r="Q33" s="134"/>
      <c r="R33" s="73"/>
      <c r="S33" s="8"/>
      <c r="T33" s="769"/>
      <c r="U33" s="769">
        <v>2</v>
      </c>
      <c r="V33" s="32" t="s">
        <v>84</v>
      </c>
      <c r="W33" s="7">
        <v>0</v>
      </c>
      <c r="X33" s="22">
        <v>6</v>
      </c>
      <c r="Y33" s="7">
        <v>0</v>
      </c>
      <c r="Z33" s="22">
        <f>SUM(W33:Y33)</f>
        <v>6</v>
      </c>
      <c r="AA33" s="9"/>
      <c r="AB33" s="68"/>
      <c r="AC33" s="50"/>
      <c r="AD33" s="1263"/>
      <c r="AE33" s="1265"/>
      <c r="AF33" s="1248"/>
    </row>
    <row r="34" spans="1:32" ht="18" customHeight="1">
      <c r="A34" s="50"/>
      <c r="B34" s="25" t="s">
        <v>8</v>
      </c>
      <c r="C34" s="27" t="s">
        <v>498</v>
      </c>
      <c r="D34" s="51"/>
      <c r="E34" s="68"/>
      <c r="F34" s="1241"/>
      <c r="G34" s="9"/>
      <c r="H34" s="51"/>
      <c r="I34" s="1243"/>
      <c r="J34" s="1245"/>
      <c r="K34" s="1248"/>
      <c r="L34" s="1321"/>
      <c r="M34" s="1280"/>
      <c r="N34" s="9"/>
      <c r="O34" s="68"/>
      <c r="P34" s="122"/>
      <c r="Q34" s="134"/>
      <c r="R34" s="73"/>
      <c r="S34" s="8"/>
      <c r="T34" s="769"/>
      <c r="U34" s="769">
        <v>3</v>
      </c>
      <c r="V34" s="32" t="s">
        <v>249</v>
      </c>
      <c r="W34" s="7"/>
      <c r="X34" s="22"/>
      <c r="Y34" s="7"/>
      <c r="Z34" s="22">
        <v>4</v>
      </c>
      <c r="AA34" s="9"/>
      <c r="AB34" s="68"/>
      <c r="AC34" s="50"/>
      <c r="AD34" s="1263"/>
      <c r="AE34" s="1265"/>
      <c r="AF34" s="1248"/>
    </row>
    <row r="35" spans="1:32" ht="18" customHeight="1">
      <c r="A35" s="50"/>
      <c r="B35" s="25"/>
      <c r="C35" s="27"/>
      <c r="D35" s="51"/>
      <c r="E35" s="68"/>
      <c r="F35" s="1241"/>
      <c r="G35" s="9"/>
      <c r="H35" s="51"/>
      <c r="I35" s="1243"/>
      <c r="J35" s="1245"/>
      <c r="K35" s="1248"/>
      <c r="L35" s="1321"/>
      <c r="M35" s="1280"/>
      <c r="N35" s="9"/>
      <c r="O35" s="68"/>
      <c r="P35" s="122"/>
      <c r="Q35" s="134"/>
      <c r="R35" s="73"/>
      <c r="S35" s="8"/>
      <c r="T35" s="769"/>
      <c r="U35" s="781">
        <v>4</v>
      </c>
      <c r="V35" s="32" t="s">
        <v>497</v>
      </c>
      <c r="W35" s="7"/>
      <c r="X35" s="22"/>
      <c r="Y35" s="7"/>
      <c r="Z35" s="22">
        <v>11</v>
      </c>
      <c r="AA35" s="9"/>
      <c r="AB35" s="68"/>
      <c r="AC35" s="50"/>
      <c r="AD35" s="1263"/>
      <c r="AE35" s="1265"/>
      <c r="AF35" s="1248"/>
    </row>
    <row r="36" spans="1:32" ht="18" customHeight="1">
      <c r="A36" s="50"/>
      <c r="B36" s="25"/>
      <c r="C36" s="27"/>
      <c r="D36" s="51"/>
      <c r="E36" s="68"/>
      <c r="F36" s="1241"/>
      <c r="G36" s="9"/>
      <c r="H36" s="51"/>
      <c r="I36" s="1243"/>
      <c r="J36" s="1245"/>
      <c r="K36" s="1248"/>
      <c r="L36" s="1321"/>
      <c r="M36" s="1280"/>
      <c r="N36" s="9"/>
      <c r="O36" s="68"/>
      <c r="P36" s="122"/>
      <c r="Q36" s="134"/>
      <c r="R36" s="73"/>
      <c r="S36" s="8"/>
      <c r="T36" s="769"/>
      <c r="U36" s="781"/>
      <c r="V36" s="32"/>
      <c r="W36" s="782"/>
      <c r="X36" s="769"/>
      <c r="Y36" s="782"/>
      <c r="Z36" s="30"/>
      <c r="AA36" s="9"/>
      <c r="AB36" s="68"/>
      <c r="AC36" s="50"/>
      <c r="AD36" s="1263"/>
      <c r="AE36" s="1265"/>
      <c r="AF36" s="1248"/>
    </row>
    <row r="37" spans="1:32" ht="18" customHeight="1">
      <c r="A37" s="50"/>
      <c r="B37" s="25"/>
      <c r="C37" s="27"/>
      <c r="D37" s="51"/>
      <c r="E37" s="68"/>
      <c r="F37" s="1241"/>
      <c r="G37" s="9"/>
      <c r="H37" s="51"/>
      <c r="I37" s="1243"/>
      <c r="J37" s="1245"/>
      <c r="K37" s="1248"/>
      <c r="L37" s="1321"/>
      <c r="M37" s="1280"/>
      <c r="N37" s="9"/>
      <c r="O37" s="68"/>
      <c r="P37" s="122"/>
      <c r="Q37" s="134"/>
      <c r="R37" s="73"/>
      <c r="S37" s="8"/>
      <c r="T37" s="769"/>
      <c r="U37" s="781"/>
      <c r="V37" s="32"/>
      <c r="W37" s="782"/>
      <c r="X37" s="769"/>
      <c r="Y37" s="782"/>
      <c r="Z37" s="30"/>
      <c r="AA37" s="9"/>
      <c r="AB37" s="68"/>
      <c r="AC37" s="50"/>
      <c r="AD37" s="1263"/>
      <c r="AE37" s="1265"/>
      <c r="AF37" s="1248"/>
    </row>
    <row r="38" spans="1:32" ht="18" customHeight="1">
      <c r="A38" s="47"/>
      <c r="B38" s="18"/>
      <c r="C38" s="20"/>
      <c r="D38" s="48"/>
      <c r="E38" s="76"/>
      <c r="F38" s="1275"/>
      <c r="G38" s="11"/>
      <c r="H38" s="48"/>
      <c r="I38" s="1259"/>
      <c r="J38" s="1246"/>
      <c r="K38" s="1249"/>
      <c r="L38" s="1322"/>
      <c r="M38" s="1281"/>
      <c r="N38" s="11"/>
      <c r="O38" s="76"/>
      <c r="P38" s="151"/>
      <c r="Q38" s="150"/>
      <c r="R38" s="18"/>
      <c r="S38" s="11"/>
      <c r="T38" s="770"/>
      <c r="U38" s="14"/>
      <c r="V38" s="13"/>
      <c r="W38" s="790"/>
      <c r="X38" s="770"/>
      <c r="Y38" s="790"/>
      <c r="Z38" s="12"/>
      <c r="AA38" s="11"/>
      <c r="AB38" s="76"/>
      <c r="AC38" s="47"/>
      <c r="AD38" s="1273"/>
      <c r="AE38" s="1271"/>
      <c r="AF38" s="1249"/>
    </row>
    <row r="39" spans="1:32" ht="20.100000000000001" customHeight="1">
      <c r="A39" s="65">
        <v>3</v>
      </c>
      <c r="B39" s="45" t="s">
        <v>25</v>
      </c>
      <c r="C39" s="44" t="s">
        <v>496</v>
      </c>
      <c r="D39" s="85"/>
      <c r="E39" s="35"/>
      <c r="F39" s="1290" t="s">
        <v>495</v>
      </c>
      <c r="G39" s="119" t="s">
        <v>25</v>
      </c>
      <c r="H39" s="82" t="s">
        <v>42</v>
      </c>
      <c r="I39" s="1242">
        <v>384</v>
      </c>
      <c r="J39" s="1244" t="s">
        <v>41</v>
      </c>
      <c r="K39" s="1247" t="s">
        <v>494</v>
      </c>
      <c r="L39" s="1320" t="s">
        <v>46</v>
      </c>
      <c r="M39" s="1279"/>
      <c r="N39" s="85" t="s">
        <v>72</v>
      </c>
      <c r="O39" s="124" t="s">
        <v>26</v>
      </c>
      <c r="P39" s="154">
        <v>78</v>
      </c>
      <c r="Q39" s="117"/>
      <c r="R39" s="45" t="s">
        <v>25</v>
      </c>
      <c r="S39" s="35" t="s">
        <v>24</v>
      </c>
      <c r="T39" s="768"/>
      <c r="U39" s="793"/>
      <c r="V39" s="866"/>
      <c r="W39" s="793"/>
      <c r="X39" s="768"/>
      <c r="Y39" s="793"/>
      <c r="Z39" s="769"/>
      <c r="AA39" s="85"/>
      <c r="AB39" s="34"/>
      <c r="AC39" s="81"/>
      <c r="AD39" s="1262"/>
      <c r="AE39" s="1264"/>
      <c r="AF39" s="1247"/>
    </row>
    <row r="40" spans="1:32" ht="20.100000000000001" customHeight="1">
      <c r="A40" s="50"/>
      <c r="B40" s="25" t="s">
        <v>16</v>
      </c>
      <c r="C40" s="24" t="s">
        <v>493</v>
      </c>
      <c r="D40" s="9"/>
      <c r="E40" s="8"/>
      <c r="F40" s="1241"/>
      <c r="G40" s="9" t="s">
        <v>16</v>
      </c>
      <c r="H40" s="9" t="s">
        <v>22</v>
      </c>
      <c r="I40" s="1243"/>
      <c r="J40" s="1245"/>
      <c r="K40" s="1248"/>
      <c r="L40" s="1321"/>
      <c r="M40" s="1280"/>
      <c r="N40" s="9" t="s">
        <v>445</v>
      </c>
      <c r="O40" s="63" t="s">
        <v>21</v>
      </c>
      <c r="P40" s="115" t="s">
        <v>491</v>
      </c>
      <c r="Q40" s="114"/>
      <c r="R40" s="25"/>
      <c r="S40" s="9"/>
      <c r="T40" s="769"/>
      <c r="U40" s="782"/>
      <c r="V40" s="86"/>
      <c r="W40" s="782"/>
      <c r="X40" s="769"/>
      <c r="Y40" s="782"/>
      <c r="Z40" s="769"/>
      <c r="AA40" s="9"/>
      <c r="AB40" s="68"/>
      <c r="AC40" s="50"/>
      <c r="AD40" s="1263"/>
      <c r="AE40" s="1265"/>
      <c r="AF40" s="1248"/>
    </row>
    <row r="41" spans="1:32" ht="20.100000000000001" customHeight="1">
      <c r="A41" s="50"/>
      <c r="B41" s="25" t="s">
        <v>18</v>
      </c>
      <c r="C41" s="29" t="s">
        <v>127</v>
      </c>
      <c r="D41" s="9"/>
      <c r="E41" s="9"/>
      <c r="F41" s="1241"/>
      <c r="G41" s="9" t="s">
        <v>18</v>
      </c>
      <c r="H41" s="9" t="s">
        <v>19</v>
      </c>
      <c r="I41" s="1243"/>
      <c r="J41" s="1245"/>
      <c r="K41" s="1248"/>
      <c r="L41" s="1321"/>
      <c r="M41" s="1280"/>
      <c r="N41" s="9" t="s">
        <v>443</v>
      </c>
      <c r="O41" s="8" t="s">
        <v>17</v>
      </c>
      <c r="P41" s="123">
        <v>1</v>
      </c>
      <c r="Q41" s="114"/>
      <c r="R41" s="25" t="s">
        <v>16</v>
      </c>
      <c r="S41" s="9" t="s">
        <v>490</v>
      </c>
      <c r="T41" s="769">
        <v>6</v>
      </c>
      <c r="U41" s="782">
        <v>1</v>
      </c>
      <c r="V41" s="86" t="s">
        <v>14</v>
      </c>
      <c r="W41" s="7">
        <v>0</v>
      </c>
      <c r="X41" s="22">
        <v>2</v>
      </c>
      <c r="Y41" s="7">
        <v>0</v>
      </c>
      <c r="Z41" s="22">
        <f t="shared" ref="Z41:Z46" si="1">SUM(W41:Y41)</f>
        <v>2</v>
      </c>
      <c r="AA41" s="9"/>
      <c r="AB41" s="8"/>
      <c r="AC41" s="50"/>
      <c r="AD41" s="1263"/>
      <c r="AE41" s="1265"/>
      <c r="AF41" s="1248"/>
    </row>
    <row r="42" spans="1:32" ht="41.4">
      <c r="A42" s="50"/>
      <c r="B42" s="28" t="s">
        <v>12</v>
      </c>
      <c r="C42" s="27" t="s">
        <v>215</v>
      </c>
      <c r="D42" s="51"/>
      <c r="E42" s="68"/>
      <c r="F42" s="1241"/>
      <c r="G42" s="9"/>
      <c r="H42" s="51"/>
      <c r="I42" s="1243"/>
      <c r="J42" s="1245"/>
      <c r="K42" s="1248"/>
      <c r="L42" s="1321"/>
      <c r="M42" s="1280"/>
      <c r="N42" s="9" t="s">
        <v>441</v>
      </c>
      <c r="O42" s="8" t="s">
        <v>11</v>
      </c>
      <c r="P42" s="123">
        <v>1</v>
      </c>
      <c r="Q42" s="121"/>
      <c r="R42" s="25"/>
      <c r="S42" s="8"/>
      <c r="T42" s="30"/>
      <c r="U42" s="165">
        <v>2</v>
      </c>
      <c r="V42" s="71" t="s">
        <v>3</v>
      </c>
      <c r="W42" s="7">
        <v>2</v>
      </c>
      <c r="X42" s="22">
        <v>0</v>
      </c>
      <c r="Y42" s="7">
        <v>0</v>
      </c>
      <c r="Z42" s="22">
        <f t="shared" si="1"/>
        <v>2</v>
      </c>
      <c r="AA42" s="9"/>
      <c r="AB42" s="8"/>
      <c r="AC42" s="769"/>
      <c r="AD42" s="1263"/>
      <c r="AE42" s="1265"/>
      <c r="AF42" s="1248"/>
    </row>
    <row r="43" spans="1:32" ht="18" customHeight="1">
      <c r="A43" s="50"/>
      <c r="B43" s="28" t="s">
        <v>8</v>
      </c>
      <c r="C43" s="27" t="s">
        <v>489</v>
      </c>
      <c r="D43" s="51"/>
      <c r="E43" s="68"/>
      <c r="F43" s="1241"/>
      <c r="G43" s="9"/>
      <c r="H43" s="51"/>
      <c r="I43" s="1243"/>
      <c r="J43" s="1245"/>
      <c r="K43" s="1248"/>
      <c r="L43" s="1321"/>
      <c r="M43" s="1280"/>
      <c r="N43" s="9" t="s">
        <v>439</v>
      </c>
      <c r="O43" s="68" t="s">
        <v>7</v>
      </c>
      <c r="P43" s="122"/>
      <c r="Q43" s="134"/>
      <c r="R43" s="25"/>
      <c r="S43" s="8"/>
      <c r="T43" s="30"/>
      <c r="U43" s="165">
        <v>3</v>
      </c>
      <c r="V43" s="71" t="s">
        <v>34</v>
      </c>
      <c r="W43" s="7">
        <v>0</v>
      </c>
      <c r="X43" s="22">
        <v>2</v>
      </c>
      <c r="Y43" s="7">
        <v>0</v>
      </c>
      <c r="Z43" s="22">
        <f t="shared" si="1"/>
        <v>2</v>
      </c>
      <c r="AA43" s="9"/>
      <c r="AB43" s="8"/>
      <c r="AC43" s="769"/>
      <c r="AD43" s="1263"/>
      <c r="AE43" s="1265"/>
      <c r="AF43" s="1248"/>
    </row>
    <row r="44" spans="1:32" ht="20.100000000000001" customHeight="1">
      <c r="A44" s="50"/>
      <c r="B44" s="28"/>
      <c r="C44" s="27"/>
      <c r="D44" s="51"/>
      <c r="E44" s="68"/>
      <c r="F44" s="1241"/>
      <c r="G44" s="9"/>
      <c r="H44" s="51"/>
      <c r="I44" s="1243"/>
      <c r="J44" s="1245"/>
      <c r="K44" s="1248"/>
      <c r="L44" s="1321"/>
      <c r="M44" s="1280"/>
      <c r="N44" s="9"/>
      <c r="O44" s="68"/>
      <c r="P44" s="122"/>
      <c r="Q44" s="134">
        <v>15</v>
      </c>
      <c r="R44" s="25"/>
      <c r="S44" s="8"/>
      <c r="T44" s="30"/>
      <c r="U44" s="165">
        <v>4</v>
      </c>
      <c r="V44" s="71" t="s">
        <v>488</v>
      </c>
      <c r="W44" s="7">
        <v>0</v>
      </c>
      <c r="X44" s="22">
        <v>1</v>
      </c>
      <c r="Y44" s="7">
        <v>0</v>
      </c>
      <c r="Z44" s="22">
        <f t="shared" si="1"/>
        <v>1</v>
      </c>
      <c r="AA44" s="9"/>
      <c r="AB44" s="8"/>
      <c r="AC44" s="769"/>
      <c r="AD44" s="1263"/>
      <c r="AE44" s="1265"/>
      <c r="AF44" s="1248"/>
    </row>
    <row r="45" spans="1:32" ht="20.100000000000001" customHeight="1">
      <c r="A45" s="50"/>
      <c r="B45" s="28"/>
      <c r="C45" s="27"/>
      <c r="D45" s="51"/>
      <c r="E45" s="68"/>
      <c r="F45" s="1241"/>
      <c r="G45" s="9"/>
      <c r="H45" s="51"/>
      <c r="I45" s="1243"/>
      <c r="J45" s="1245"/>
      <c r="K45" s="1248"/>
      <c r="L45" s="1321"/>
      <c r="M45" s="1280"/>
      <c r="N45" s="9"/>
      <c r="O45" s="68"/>
      <c r="P45" s="122"/>
      <c r="Q45" s="134"/>
      <c r="R45" s="25"/>
      <c r="S45" s="8"/>
      <c r="T45" s="30"/>
      <c r="U45" s="165">
        <v>5</v>
      </c>
      <c r="V45" s="71" t="s">
        <v>146</v>
      </c>
      <c r="W45" s="7">
        <v>0</v>
      </c>
      <c r="X45" s="22">
        <v>0</v>
      </c>
      <c r="Y45" s="7">
        <v>0</v>
      </c>
      <c r="Z45" s="22">
        <f t="shared" si="1"/>
        <v>0</v>
      </c>
      <c r="AA45" s="9"/>
      <c r="AB45" s="8"/>
      <c r="AC45" s="769"/>
      <c r="AD45" s="1263"/>
      <c r="AE45" s="1265"/>
      <c r="AF45" s="1248"/>
    </row>
    <row r="46" spans="1:32" ht="20.100000000000001" customHeight="1">
      <c r="A46" s="50"/>
      <c r="B46" s="28"/>
      <c r="C46" s="27"/>
      <c r="D46" s="51"/>
      <c r="E46" s="68"/>
      <c r="F46" s="1241"/>
      <c r="G46" s="9"/>
      <c r="H46" s="51"/>
      <c r="I46" s="1243"/>
      <c r="J46" s="1245"/>
      <c r="K46" s="1248"/>
      <c r="L46" s="1321"/>
      <c r="M46" s="1280"/>
      <c r="N46" s="9"/>
      <c r="O46" s="68"/>
      <c r="P46" s="122"/>
      <c r="Q46" s="134"/>
      <c r="R46" s="25"/>
      <c r="S46" s="8"/>
      <c r="T46" s="30"/>
      <c r="U46" s="165">
        <v>6</v>
      </c>
      <c r="V46" s="71" t="s">
        <v>6</v>
      </c>
      <c r="W46" s="7">
        <v>2</v>
      </c>
      <c r="X46" s="22">
        <v>0</v>
      </c>
      <c r="Y46" s="7">
        <v>0</v>
      </c>
      <c r="Z46" s="22">
        <f t="shared" si="1"/>
        <v>2</v>
      </c>
      <c r="AA46" s="9"/>
      <c r="AB46" s="8"/>
      <c r="AC46" s="769"/>
      <c r="AD46" s="1263"/>
      <c r="AE46" s="1265"/>
      <c r="AF46" s="1248"/>
    </row>
    <row r="47" spans="1:32" ht="20.100000000000001" customHeight="1">
      <c r="A47" s="50"/>
      <c r="B47" s="28"/>
      <c r="C47" s="27"/>
      <c r="D47" s="51"/>
      <c r="E47" s="68"/>
      <c r="F47" s="1241"/>
      <c r="G47" s="9"/>
      <c r="H47" s="51"/>
      <c r="I47" s="1243"/>
      <c r="J47" s="1245"/>
      <c r="K47" s="1248"/>
      <c r="L47" s="1321"/>
      <c r="M47" s="1280"/>
      <c r="N47" s="9"/>
      <c r="O47" s="68"/>
      <c r="P47" s="122"/>
      <c r="Q47" s="134"/>
      <c r="R47" s="25"/>
      <c r="S47" s="8"/>
      <c r="T47" s="30"/>
      <c r="U47" s="165"/>
      <c r="V47" s="71"/>
      <c r="W47" s="91"/>
      <c r="X47" s="30"/>
      <c r="Y47" s="91"/>
      <c r="Z47" s="30"/>
      <c r="AA47" s="9"/>
      <c r="AB47" s="8"/>
      <c r="AC47" s="769"/>
      <c r="AD47" s="1263"/>
      <c r="AE47" s="1265"/>
      <c r="AF47" s="1248"/>
    </row>
    <row r="48" spans="1:32" ht="20.100000000000001" customHeight="1">
      <c r="A48" s="47"/>
      <c r="B48" s="18"/>
      <c r="C48" s="20"/>
      <c r="D48" s="11"/>
      <c r="E48" s="120"/>
      <c r="F48" s="1275"/>
      <c r="G48" s="11"/>
      <c r="H48" s="48"/>
      <c r="I48" s="1259"/>
      <c r="J48" s="1246"/>
      <c r="K48" s="1249"/>
      <c r="L48" s="1322"/>
      <c r="M48" s="1281"/>
      <c r="N48" s="11"/>
      <c r="O48" s="76"/>
      <c r="P48" s="151"/>
      <c r="Q48" s="150"/>
      <c r="R48" s="18"/>
      <c r="S48" s="10"/>
      <c r="T48" s="12"/>
      <c r="U48" s="164"/>
      <c r="V48" s="163"/>
      <c r="W48" s="162"/>
      <c r="X48" s="12"/>
      <c r="Y48" s="162"/>
      <c r="Z48" s="12"/>
      <c r="AA48" s="11"/>
      <c r="AB48" s="10"/>
      <c r="AC48" s="770"/>
      <c r="AD48" s="1273"/>
      <c r="AE48" s="1271"/>
      <c r="AF48" s="1249"/>
    </row>
    <row r="49" spans="1:32" ht="27.6">
      <c r="A49" s="65">
        <v>4</v>
      </c>
      <c r="B49" s="45" t="s">
        <v>25</v>
      </c>
      <c r="C49" s="44" t="s">
        <v>219</v>
      </c>
      <c r="D49" s="85"/>
      <c r="E49" s="35"/>
      <c r="F49" s="1290" t="s">
        <v>487</v>
      </c>
      <c r="G49" s="119" t="s">
        <v>25</v>
      </c>
      <c r="H49" s="82" t="s">
        <v>42</v>
      </c>
      <c r="I49" s="1242">
        <v>946</v>
      </c>
      <c r="J49" s="1244" t="s">
        <v>41</v>
      </c>
      <c r="K49" s="1247" t="s">
        <v>486</v>
      </c>
      <c r="L49" s="1320" t="s">
        <v>46</v>
      </c>
      <c r="M49" s="1279"/>
      <c r="N49" s="85" t="s">
        <v>25</v>
      </c>
      <c r="O49" s="34" t="s">
        <v>26</v>
      </c>
      <c r="P49" s="60">
        <v>1</v>
      </c>
      <c r="Q49" s="136">
        <v>176</v>
      </c>
      <c r="R49" s="45"/>
      <c r="S49" s="35"/>
      <c r="T49" s="768"/>
      <c r="U49" s="793"/>
      <c r="V49" s="866"/>
      <c r="W49" s="793"/>
      <c r="X49" s="768"/>
      <c r="Y49" s="793"/>
      <c r="Z49" s="769"/>
      <c r="AA49" s="85"/>
      <c r="AB49" s="34"/>
      <c r="AC49" s="81"/>
      <c r="AD49" s="1262"/>
      <c r="AE49" s="1264"/>
      <c r="AF49" s="1247"/>
    </row>
    <row r="50" spans="1:32">
      <c r="A50" s="50"/>
      <c r="B50" s="25" t="s">
        <v>16</v>
      </c>
      <c r="C50" s="24" t="s">
        <v>216</v>
      </c>
      <c r="D50" s="9"/>
      <c r="E50" s="8"/>
      <c r="F50" s="1241"/>
      <c r="G50" s="9" t="s">
        <v>16</v>
      </c>
      <c r="H50" s="9" t="s">
        <v>22</v>
      </c>
      <c r="I50" s="1243"/>
      <c r="J50" s="1245"/>
      <c r="K50" s="1248"/>
      <c r="L50" s="1321"/>
      <c r="M50" s="1280"/>
      <c r="N50" s="9" t="s">
        <v>445</v>
      </c>
      <c r="O50" s="8" t="s">
        <v>21</v>
      </c>
      <c r="P50" s="22">
        <v>1</v>
      </c>
      <c r="Q50" s="6">
        <v>8</v>
      </c>
      <c r="R50" s="25"/>
      <c r="S50" s="9"/>
      <c r="T50" s="769"/>
      <c r="U50" s="782"/>
      <c r="V50" s="86"/>
      <c r="W50" s="782"/>
      <c r="X50" s="769"/>
      <c r="Y50" s="782"/>
      <c r="Z50" s="769"/>
      <c r="AA50" s="9"/>
      <c r="AB50" s="68"/>
      <c r="AC50" s="50"/>
      <c r="AD50" s="1263"/>
      <c r="AE50" s="1265"/>
      <c r="AF50" s="1248"/>
    </row>
    <row r="51" spans="1:32">
      <c r="A51" s="50"/>
      <c r="B51" s="25" t="s">
        <v>18</v>
      </c>
      <c r="C51" s="29" t="s">
        <v>127</v>
      </c>
      <c r="D51" s="9"/>
      <c r="E51" s="9"/>
      <c r="F51" s="1241"/>
      <c r="G51" s="9" t="s">
        <v>18</v>
      </c>
      <c r="H51" s="9" t="s">
        <v>19</v>
      </c>
      <c r="I51" s="1243"/>
      <c r="J51" s="1245"/>
      <c r="K51" s="1248"/>
      <c r="L51" s="1321"/>
      <c r="M51" s="1280"/>
      <c r="N51" s="9" t="s">
        <v>443</v>
      </c>
      <c r="O51" s="135" t="s">
        <v>17</v>
      </c>
      <c r="P51" s="22">
        <v>1</v>
      </c>
      <c r="Q51" s="6"/>
      <c r="R51" s="25"/>
      <c r="S51" s="9"/>
      <c r="T51" s="769"/>
      <c r="U51" s="782"/>
      <c r="V51" s="86"/>
      <c r="W51" s="782"/>
      <c r="X51" s="769"/>
      <c r="Y51" s="782"/>
      <c r="Z51" s="30"/>
      <c r="AA51" s="9"/>
      <c r="AB51" s="8"/>
      <c r="AC51" s="50"/>
      <c r="AD51" s="1263"/>
      <c r="AE51" s="1265"/>
      <c r="AF51" s="1248"/>
    </row>
    <row r="52" spans="1:32" ht="41.4">
      <c r="A52" s="50"/>
      <c r="B52" s="25" t="s">
        <v>12</v>
      </c>
      <c r="C52" s="27" t="s">
        <v>101</v>
      </c>
      <c r="D52" s="9"/>
      <c r="E52" s="68"/>
      <c r="F52" s="1241"/>
      <c r="G52" s="9"/>
      <c r="H52" s="51"/>
      <c r="I52" s="1243"/>
      <c r="J52" s="1245"/>
      <c r="K52" s="1248"/>
      <c r="L52" s="1321"/>
      <c r="M52" s="1280"/>
      <c r="N52" s="9" t="s">
        <v>441</v>
      </c>
      <c r="O52" s="8" t="s">
        <v>11</v>
      </c>
      <c r="P52" s="123">
        <v>1</v>
      </c>
      <c r="Q52" s="121"/>
      <c r="R52" s="73"/>
      <c r="S52" s="8"/>
      <c r="T52" s="769"/>
      <c r="U52" s="781"/>
      <c r="V52" s="32"/>
      <c r="W52" s="782"/>
      <c r="X52" s="769"/>
      <c r="Y52" s="782"/>
      <c r="Z52" s="30"/>
      <c r="AA52" s="9"/>
      <c r="AB52" s="8"/>
      <c r="AC52" s="769"/>
      <c r="AD52" s="1263"/>
      <c r="AE52" s="1265"/>
      <c r="AF52" s="1248"/>
    </row>
    <row r="53" spans="1:32">
      <c r="A53" s="50"/>
      <c r="B53" s="25" t="s">
        <v>8</v>
      </c>
      <c r="C53" s="27" t="s">
        <v>214</v>
      </c>
      <c r="D53" s="9"/>
      <c r="E53" s="68"/>
      <c r="F53" s="1241"/>
      <c r="G53" s="9"/>
      <c r="H53" s="51"/>
      <c r="I53" s="1243"/>
      <c r="J53" s="1245"/>
      <c r="K53" s="1248"/>
      <c r="L53" s="1321"/>
      <c r="M53" s="1280"/>
      <c r="N53" s="9" t="s">
        <v>439</v>
      </c>
      <c r="O53" s="8" t="s">
        <v>124</v>
      </c>
      <c r="P53" s="123"/>
      <c r="Q53" s="121">
        <v>69.64</v>
      </c>
      <c r="R53" s="73"/>
      <c r="S53" s="8"/>
      <c r="T53" s="769"/>
      <c r="U53" s="781"/>
      <c r="V53" s="32"/>
      <c r="W53" s="782"/>
      <c r="X53" s="769"/>
      <c r="Y53" s="782"/>
      <c r="Z53" s="30"/>
      <c r="AA53" s="9"/>
      <c r="AB53" s="8"/>
      <c r="AC53" s="769"/>
      <c r="AD53" s="1263"/>
      <c r="AE53" s="1265"/>
      <c r="AF53" s="1248"/>
    </row>
    <row r="54" spans="1:32">
      <c r="A54" s="50"/>
      <c r="B54" s="25"/>
      <c r="C54" s="27"/>
      <c r="D54" s="9"/>
      <c r="E54" s="68"/>
      <c r="F54" s="1241"/>
      <c r="G54" s="9"/>
      <c r="H54" s="51"/>
      <c r="I54" s="1243"/>
      <c r="J54" s="1245"/>
      <c r="K54" s="1248"/>
      <c r="L54" s="1321"/>
      <c r="M54" s="1280"/>
      <c r="N54" s="9" t="s">
        <v>438</v>
      </c>
      <c r="O54" s="8" t="s">
        <v>485</v>
      </c>
      <c r="P54" s="123"/>
      <c r="Q54" s="121">
        <v>16</v>
      </c>
      <c r="R54" s="73"/>
      <c r="S54" s="8"/>
      <c r="T54" s="769"/>
      <c r="U54" s="781"/>
      <c r="V54" s="32"/>
      <c r="W54" s="782"/>
      <c r="X54" s="769"/>
      <c r="Y54" s="782"/>
      <c r="Z54" s="30"/>
      <c r="AA54" s="9"/>
      <c r="AB54" s="8"/>
      <c r="AC54" s="769"/>
      <c r="AD54" s="1263"/>
      <c r="AE54" s="1265"/>
      <c r="AF54" s="1248"/>
    </row>
    <row r="55" spans="1:32" ht="27.6">
      <c r="A55" s="50"/>
      <c r="B55" s="25"/>
      <c r="C55" s="27"/>
      <c r="D55" s="9"/>
      <c r="E55" s="68"/>
      <c r="F55" s="1241"/>
      <c r="G55" s="9"/>
      <c r="H55" s="51"/>
      <c r="I55" s="1243"/>
      <c r="J55" s="1245"/>
      <c r="K55" s="1248"/>
      <c r="L55" s="1321"/>
      <c r="M55" s="1280"/>
      <c r="N55" s="9" t="s">
        <v>437</v>
      </c>
      <c r="O55" s="8" t="s">
        <v>196</v>
      </c>
      <c r="P55" s="123">
        <v>1</v>
      </c>
      <c r="Q55" s="121">
        <v>164</v>
      </c>
      <c r="R55" s="73"/>
      <c r="S55" s="8"/>
      <c r="T55" s="769"/>
      <c r="U55" s="781"/>
      <c r="V55" s="32"/>
      <c r="W55" s="782"/>
      <c r="X55" s="769"/>
      <c r="Y55" s="782"/>
      <c r="Z55" s="30"/>
      <c r="AA55" s="9"/>
      <c r="AB55" s="8"/>
      <c r="AC55" s="769"/>
      <c r="AD55" s="1263"/>
      <c r="AE55" s="1265"/>
      <c r="AF55" s="1248"/>
    </row>
    <row r="56" spans="1:32" ht="18" customHeight="1">
      <c r="A56" s="50"/>
      <c r="B56" s="25"/>
      <c r="C56" s="27"/>
      <c r="D56" s="9"/>
      <c r="E56" s="68"/>
      <c r="F56" s="1241"/>
      <c r="G56" s="9"/>
      <c r="H56" s="51"/>
      <c r="I56" s="1243"/>
      <c r="J56" s="1245"/>
      <c r="K56" s="1248"/>
      <c r="L56" s="1321"/>
      <c r="M56" s="1280"/>
      <c r="N56" s="9" t="s">
        <v>456</v>
      </c>
      <c r="O56" s="8" t="s">
        <v>62</v>
      </c>
      <c r="P56" s="123">
        <v>1</v>
      </c>
      <c r="Q56" s="121">
        <v>24.2</v>
      </c>
      <c r="R56" s="73"/>
      <c r="S56" s="8"/>
      <c r="T56" s="769"/>
      <c r="U56" s="781"/>
      <c r="V56" s="32"/>
      <c r="W56" s="782"/>
      <c r="X56" s="769"/>
      <c r="Y56" s="782"/>
      <c r="Z56" s="30"/>
      <c r="AA56" s="9"/>
      <c r="AB56" s="8"/>
      <c r="AC56" s="769"/>
      <c r="AD56" s="1263"/>
      <c r="AE56" s="1265"/>
      <c r="AF56" s="1248"/>
    </row>
    <row r="57" spans="1:32" ht="18" customHeight="1">
      <c r="A57" s="50"/>
      <c r="B57" s="25"/>
      <c r="C57" s="27"/>
      <c r="D57" s="9"/>
      <c r="E57" s="68"/>
      <c r="F57" s="1241"/>
      <c r="G57" s="9"/>
      <c r="H57" s="51"/>
      <c r="I57" s="1243"/>
      <c r="J57" s="1245"/>
      <c r="K57" s="1248"/>
      <c r="L57" s="1321"/>
      <c r="M57" s="1280"/>
      <c r="N57" s="9" t="s">
        <v>455</v>
      </c>
      <c r="O57" s="8" t="s">
        <v>21</v>
      </c>
      <c r="P57" s="123">
        <v>1</v>
      </c>
      <c r="Q57" s="121">
        <v>41</v>
      </c>
      <c r="R57" s="73"/>
      <c r="S57" s="8"/>
      <c r="T57" s="769"/>
      <c r="U57" s="781"/>
      <c r="V57" s="32"/>
      <c r="W57" s="782"/>
      <c r="X57" s="769"/>
      <c r="Y57" s="782"/>
      <c r="Z57" s="30"/>
      <c r="AA57" s="9"/>
      <c r="AB57" s="8"/>
      <c r="AC57" s="769"/>
      <c r="AD57" s="1263"/>
      <c r="AE57" s="1265"/>
      <c r="AF57" s="1248"/>
    </row>
    <row r="58" spans="1:32" ht="18" customHeight="1">
      <c r="A58" s="50"/>
      <c r="B58" s="25"/>
      <c r="C58" s="27"/>
      <c r="D58" s="9"/>
      <c r="E58" s="68"/>
      <c r="F58" s="1241"/>
      <c r="G58" s="9"/>
      <c r="H58" s="51"/>
      <c r="I58" s="1243"/>
      <c r="J58" s="1245"/>
      <c r="K58" s="1248"/>
      <c r="L58" s="1321"/>
      <c r="M58" s="1280"/>
      <c r="N58" s="9" t="s">
        <v>467</v>
      </c>
      <c r="O58" s="8" t="s">
        <v>17</v>
      </c>
      <c r="P58" s="123">
        <v>1</v>
      </c>
      <c r="Q58" s="121"/>
      <c r="R58" s="73"/>
      <c r="S58" s="8"/>
      <c r="T58" s="769"/>
      <c r="U58" s="781"/>
      <c r="V58" s="32"/>
      <c r="W58" s="782"/>
      <c r="X58" s="769"/>
      <c r="Y58" s="782"/>
      <c r="Z58" s="30"/>
      <c r="AA58" s="9"/>
      <c r="AB58" s="8"/>
      <c r="AC58" s="769"/>
      <c r="AD58" s="1263"/>
      <c r="AE58" s="1265"/>
      <c r="AF58" s="1248"/>
    </row>
    <row r="59" spans="1:32" ht="18" customHeight="1">
      <c r="A59" s="50"/>
      <c r="B59" s="25"/>
      <c r="C59" s="27"/>
      <c r="D59" s="9"/>
      <c r="E59" s="68"/>
      <c r="F59" s="1241"/>
      <c r="G59" s="9"/>
      <c r="H59" s="51"/>
      <c r="I59" s="1243"/>
      <c r="J59" s="1245"/>
      <c r="K59" s="1248"/>
      <c r="L59" s="1321"/>
      <c r="M59" s="1280"/>
      <c r="N59" s="9" t="s">
        <v>465</v>
      </c>
      <c r="O59" s="8" t="s">
        <v>11</v>
      </c>
      <c r="P59" s="123">
        <v>1</v>
      </c>
      <c r="Q59" s="121"/>
      <c r="R59" s="73"/>
      <c r="S59" s="8"/>
      <c r="T59" s="769"/>
      <c r="U59" s="781"/>
      <c r="V59" s="32"/>
      <c r="W59" s="782"/>
      <c r="X59" s="769"/>
      <c r="Y59" s="782"/>
      <c r="Z59" s="30"/>
      <c r="AA59" s="9"/>
      <c r="AB59" s="8"/>
      <c r="AC59" s="769"/>
      <c r="AD59" s="1263"/>
      <c r="AE59" s="1265"/>
      <c r="AF59" s="1248"/>
    </row>
    <row r="60" spans="1:32" ht="18" customHeight="1">
      <c r="A60" s="50"/>
      <c r="B60" s="25"/>
      <c r="C60" s="27"/>
      <c r="D60" s="9"/>
      <c r="E60" s="68"/>
      <c r="F60" s="1241"/>
      <c r="G60" s="9"/>
      <c r="H60" s="51"/>
      <c r="I60" s="1243"/>
      <c r="J60" s="1245"/>
      <c r="K60" s="1248"/>
      <c r="L60" s="1321"/>
      <c r="M60" s="1280"/>
      <c r="N60" s="9" t="s">
        <v>464</v>
      </c>
      <c r="O60" s="8" t="s">
        <v>7</v>
      </c>
      <c r="P60" s="123"/>
      <c r="Q60" s="121">
        <v>13</v>
      </c>
      <c r="R60" s="73"/>
      <c r="S60" s="8"/>
      <c r="T60" s="769"/>
      <c r="U60" s="781"/>
      <c r="V60" s="32"/>
      <c r="W60" s="782"/>
      <c r="X60" s="769"/>
      <c r="Y60" s="782"/>
      <c r="Z60" s="30"/>
      <c r="AA60" s="9"/>
      <c r="AB60" s="8"/>
      <c r="AC60" s="769"/>
      <c r="AD60" s="1263"/>
      <c r="AE60" s="1265"/>
      <c r="AF60" s="1248"/>
    </row>
    <row r="61" spans="1:32" ht="18" customHeight="1">
      <c r="A61" s="50"/>
      <c r="B61" s="25"/>
      <c r="C61" s="27"/>
      <c r="D61" s="9"/>
      <c r="E61" s="68"/>
      <c r="F61" s="1241"/>
      <c r="G61" s="9"/>
      <c r="H61" s="51"/>
      <c r="I61" s="1243"/>
      <c r="J61" s="1245"/>
      <c r="K61" s="1248"/>
      <c r="L61" s="1321"/>
      <c r="M61" s="1280"/>
      <c r="N61" s="9" t="s">
        <v>462</v>
      </c>
      <c r="O61" s="8" t="s">
        <v>124</v>
      </c>
      <c r="P61" s="123"/>
      <c r="Q61" s="121">
        <v>34</v>
      </c>
      <c r="R61" s="73"/>
      <c r="S61" s="8"/>
      <c r="T61" s="769"/>
      <c r="U61" s="781"/>
      <c r="V61" s="32"/>
      <c r="W61" s="782"/>
      <c r="X61" s="769"/>
      <c r="Y61" s="782"/>
      <c r="Z61" s="30"/>
      <c r="AA61" s="9"/>
      <c r="AB61" s="8"/>
      <c r="AC61" s="769"/>
      <c r="AD61" s="1263"/>
      <c r="AE61" s="1265"/>
      <c r="AF61" s="1248"/>
    </row>
    <row r="62" spans="1:32" ht="18" customHeight="1">
      <c r="A62" s="50"/>
      <c r="B62" s="25"/>
      <c r="C62" s="27"/>
      <c r="D62" s="9"/>
      <c r="E62" s="68"/>
      <c r="F62" s="1241"/>
      <c r="G62" s="9"/>
      <c r="H62" s="51"/>
      <c r="I62" s="1243"/>
      <c r="J62" s="1245"/>
      <c r="K62" s="1248"/>
      <c r="L62" s="1321"/>
      <c r="M62" s="1280"/>
      <c r="N62" s="9" t="s">
        <v>484</v>
      </c>
      <c r="O62" s="8" t="s">
        <v>123</v>
      </c>
      <c r="P62" s="123"/>
      <c r="Q62" s="121">
        <v>0.8</v>
      </c>
      <c r="R62" s="73"/>
      <c r="S62" s="8"/>
      <c r="T62" s="769"/>
      <c r="U62" s="781"/>
      <c r="V62" s="32"/>
      <c r="W62" s="782"/>
      <c r="X62" s="769"/>
      <c r="Y62" s="782"/>
      <c r="Z62" s="30"/>
      <c r="AA62" s="9"/>
      <c r="AB62" s="8"/>
      <c r="AC62" s="769"/>
      <c r="AD62" s="1263"/>
      <c r="AE62" s="1265"/>
      <c r="AF62" s="1248"/>
    </row>
    <row r="63" spans="1:32">
      <c r="A63" s="47"/>
      <c r="B63" s="18"/>
      <c r="C63" s="20"/>
      <c r="D63" s="11"/>
      <c r="E63" s="120"/>
      <c r="F63" s="1275"/>
      <c r="G63" s="11"/>
      <c r="H63" s="48"/>
      <c r="I63" s="1259"/>
      <c r="J63" s="1246"/>
      <c r="K63" s="1249"/>
      <c r="L63" s="1322"/>
      <c r="M63" s="1281"/>
      <c r="N63" s="11"/>
      <c r="O63" s="10"/>
      <c r="P63" s="160"/>
      <c r="Q63" s="159"/>
      <c r="R63" s="18"/>
      <c r="S63" s="11"/>
      <c r="T63" s="770"/>
      <c r="U63" s="14"/>
      <c r="V63" s="13"/>
      <c r="W63" s="790"/>
      <c r="X63" s="770"/>
      <c r="Y63" s="790"/>
      <c r="Z63" s="12"/>
      <c r="AA63" s="11"/>
      <c r="AB63" s="10"/>
      <c r="AC63" s="770"/>
      <c r="AD63" s="1273"/>
      <c r="AE63" s="1271"/>
      <c r="AF63" s="1249"/>
    </row>
    <row r="64" spans="1:32" ht="27.6">
      <c r="A64" s="65">
        <v>5</v>
      </c>
      <c r="B64" s="45" t="s">
        <v>25</v>
      </c>
      <c r="C64" s="44" t="s">
        <v>483</v>
      </c>
      <c r="D64" s="35"/>
      <c r="E64" s="131"/>
      <c r="F64" s="1290" t="s">
        <v>482</v>
      </c>
      <c r="G64" s="119" t="s">
        <v>25</v>
      </c>
      <c r="H64" s="82" t="s">
        <v>42</v>
      </c>
      <c r="I64" s="1242">
        <v>840</v>
      </c>
      <c r="J64" s="1244" t="s">
        <v>41</v>
      </c>
      <c r="K64" s="1247" t="s">
        <v>481</v>
      </c>
      <c r="L64" s="1320" t="s">
        <v>46</v>
      </c>
      <c r="M64" s="1279"/>
      <c r="N64" s="9" t="s">
        <v>72</v>
      </c>
      <c r="O64" s="8" t="s">
        <v>26</v>
      </c>
      <c r="P64" s="123">
        <v>3</v>
      </c>
      <c r="Q64" s="121">
        <v>374</v>
      </c>
      <c r="R64" s="45" t="s">
        <v>25</v>
      </c>
      <c r="S64" s="35" t="s">
        <v>24</v>
      </c>
      <c r="T64" s="60"/>
      <c r="U64" s="793"/>
      <c r="V64" s="866"/>
      <c r="W64" s="40"/>
      <c r="X64" s="60"/>
      <c r="Y64" s="40"/>
      <c r="Z64" s="768"/>
      <c r="AA64" s="85"/>
      <c r="AB64" s="34"/>
      <c r="AC64" s="81"/>
      <c r="AD64" s="1262"/>
      <c r="AE64" s="1264"/>
      <c r="AF64" s="1247"/>
    </row>
    <row r="65" spans="1:32" ht="27.6">
      <c r="A65" s="50"/>
      <c r="B65" s="25" t="s">
        <v>16</v>
      </c>
      <c r="C65" s="24" t="s">
        <v>480</v>
      </c>
      <c r="D65" s="9"/>
      <c r="E65" s="130"/>
      <c r="F65" s="1241"/>
      <c r="G65" s="9" t="s">
        <v>16</v>
      </c>
      <c r="H65" s="9" t="s">
        <v>22</v>
      </c>
      <c r="I65" s="1243"/>
      <c r="J65" s="1245"/>
      <c r="K65" s="1248"/>
      <c r="L65" s="1321"/>
      <c r="M65" s="1280"/>
      <c r="N65" s="9" t="s">
        <v>445</v>
      </c>
      <c r="O65" s="8" t="s">
        <v>65</v>
      </c>
      <c r="P65" s="123">
        <v>2</v>
      </c>
      <c r="Q65" s="121">
        <v>232</v>
      </c>
      <c r="R65" s="25"/>
      <c r="S65" s="9"/>
      <c r="T65" s="769"/>
      <c r="U65" s="782"/>
      <c r="V65" s="86"/>
      <c r="W65" s="7"/>
      <c r="X65" s="22"/>
      <c r="Y65" s="7"/>
      <c r="Z65" s="30"/>
      <c r="AA65" s="9"/>
      <c r="AB65" s="68"/>
      <c r="AC65" s="50"/>
      <c r="AD65" s="1263"/>
      <c r="AE65" s="1265"/>
      <c r="AF65" s="1248"/>
    </row>
    <row r="66" spans="1:32">
      <c r="A66" s="50"/>
      <c r="B66" s="25" t="s">
        <v>18</v>
      </c>
      <c r="C66" s="29" t="s">
        <v>38</v>
      </c>
      <c r="D66" s="9"/>
      <c r="E66" s="130"/>
      <c r="F66" s="1241"/>
      <c r="G66" s="9" t="s">
        <v>18</v>
      </c>
      <c r="H66" s="9" t="s">
        <v>19</v>
      </c>
      <c r="I66" s="1243"/>
      <c r="J66" s="1245"/>
      <c r="K66" s="1248"/>
      <c r="L66" s="1321"/>
      <c r="M66" s="1280"/>
      <c r="N66" s="9" t="s">
        <v>443</v>
      </c>
      <c r="O66" s="8" t="s">
        <v>21</v>
      </c>
      <c r="P66" s="123">
        <v>1</v>
      </c>
      <c r="Q66" s="121">
        <v>32</v>
      </c>
      <c r="R66" s="25" t="s">
        <v>16</v>
      </c>
      <c r="S66" s="9" t="s">
        <v>15</v>
      </c>
      <c r="T66" s="22">
        <v>9</v>
      </c>
      <c r="U66" s="781">
        <v>1</v>
      </c>
      <c r="V66" s="32" t="s">
        <v>14</v>
      </c>
      <c r="W66" s="7">
        <v>2</v>
      </c>
      <c r="X66" s="22">
        <v>0</v>
      </c>
      <c r="Y66" s="7">
        <v>0</v>
      </c>
      <c r="Z66" s="22">
        <f t="shared" ref="Z66:Z74" si="2">SUM(W66:Y66)</f>
        <v>2</v>
      </c>
      <c r="AA66" s="9"/>
      <c r="AB66" s="8"/>
      <c r="AC66" s="50"/>
      <c r="AD66" s="1263"/>
      <c r="AE66" s="1265"/>
      <c r="AF66" s="1248"/>
    </row>
    <row r="67" spans="1:32" ht="41.4">
      <c r="A67" s="50"/>
      <c r="B67" s="28" t="s">
        <v>12</v>
      </c>
      <c r="C67" s="24" t="s">
        <v>126</v>
      </c>
      <c r="D67" s="9"/>
      <c r="E67" s="130"/>
      <c r="F67" s="1241"/>
      <c r="G67" s="9"/>
      <c r="H67" s="51"/>
      <c r="I67" s="1243"/>
      <c r="J67" s="1245"/>
      <c r="K67" s="1248"/>
      <c r="L67" s="1321"/>
      <c r="M67" s="1280"/>
      <c r="N67" s="9" t="s">
        <v>441</v>
      </c>
      <c r="O67" s="8" t="s">
        <v>17</v>
      </c>
      <c r="P67" s="123">
        <v>2</v>
      </c>
      <c r="Q67" s="121"/>
      <c r="R67" s="25"/>
      <c r="S67" s="9"/>
      <c r="T67" s="769"/>
      <c r="U67" s="781">
        <v>2</v>
      </c>
      <c r="V67" s="32" t="s">
        <v>273</v>
      </c>
      <c r="W67" s="7">
        <v>0</v>
      </c>
      <c r="X67" s="22">
        <v>0</v>
      </c>
      <c r="Y67" s="7">
        <v>5</v>
      </c>
      <c r="Z67" s="22">
        <f t="shared" si="2"/>
        <v>5</v>
      </c>
      <c r="AA67" s="9"/>
      <c r="AB67" s="8"/>
      <c r="AC67" s="769"/>
      <c r="AD67" s="1263"/>
      <c r="AE67" s="1265"/>
      <c r="AF67" s="1248"/>
    </row>
    <row r="68" spans="1:32">
      <c r="A68" s="50"/>
      <c r="B68" s="28" t="s">
        <v>8</v>
      </c>
      <c r="C68" s="24" t="s">
        <v>479</v>
      </c>
      <c r="D68" s="9"/>
      <c r="E68" s="130"/>
      <c r="F68" s="1241"/>
      <c r="G68" s="9"/>
      <c r="H68" s="51"/>
      <c r="I68" s="1243"/>
      <c r="J68" s="1245"/>
      <c r="K68" s="1248"/>
      <c r="L68" s="1321"/>
      <c r="M68" s="1280"/>
      <c r="N68" s="9" t="s">
        <v>439</v>
      </c>
      <c r="O68" s="8" t="s">
        <v>11</v>
      </c>
      <c r="P68" s="123">
        <v>2</v>
      </c>
      <c r="Q68" s="121"/>
      <c r="R68" s="73"/>
      <c r="S68" s="8"/>
      <c r="T68" s="769"/>
      <c r="U68" s="781">
        <v>3</v>
      </c>
      <c r="V68" s="32" t="s">
        <v>478</v>
      </c>
      <c r="W68" s="7">
        <v>0</v>
      </c>
      <c r="X68" s="22">
        <v>0</v>
      </c>
      <c r="Y68" s="7">
        <v>4</v>
      </c>
      <c r="Z68" s="22">
        <f t="shared" si="2"/>
        <v>4</v>
      </c>
      <c r="AA68" s="9"/>
      <c r="AB68" s="8"/>
      <c r="AC68" s="769"/>
      <c r="AD68" s="1263"/>
      <c r="AE68" s="1265"/>
      <c r="AF68" s="1248"/>
    </row>
    <row r="69" spans="1:32">
      <c r="A69" s="50"/>
      <c r="B69" s="28"/>
      <c r="C69" s="24"/>
      <c r="D69" s="9"/>
      <c r="E69" s="130"/>
      <c r="F69" s="1241"/>
      <c r="G69" s="9"/>
      <c r="H69" s="51"/>
      <c r="I69" s="1243"/>
      <c r="J69" s="1245"/>
      <c r="K69" s="1248"/>
      <c r="L69" s="1321"/>
      <c r="M69" s="1280"/>
      <c r="N69" s="9" t="s">
        <v>438</v>
      </c>
      <c r="O69" s="8" t="s">
        <v>7</v>
      </c>
      <c r="P69" s="123"/>
      <c r="Q69" s="121">
        <v>112</v>
      </c>
      <c r="R69" s="73"/>
      <c r="S69" s="8"/>
      <c r="T69" s="769"/>
      <c r="U69" s="781">
        <v>4</v>
      </c>
      <c r="V69" s="32" t="s">
        <v>6</v>
      </c>
      <c r="W69" s="7">
        <v>0</v>
      </c>
      <c r="X69" s="22">
        <v>0</v>
      </c>
      <c r="Y69" s="7">
        <v>5</v>
      </c>
      <c r="Z69" s="22">
        <f t="shared" si="2"/>
        <v>5</v>
      </c>
      <c r="AA69" s="9"/>
      <c r="AB69" s="8"/>
      <c r="AC69" s="769"/>
      <c r="AD69" s="1263"/>
      <c r="AE69" s="1265"/>
      <c r="AF69" s="1248"/>
    </row>
    <row r="70" spans="1:32">
      <c r="A70" s="50"/>
      <c r="B70" s="28"/>
      <c r="C70" s="24"/>
      <c r="D70" s="9"/>
      <c r="E70" s="130"/>
      <c r="F70" s="1241"/>
      <c r="G70" s="9"/>
      <c r="H70" s="51"/>
      <c r="I70" s="1243"/>
      <c r="J70" s="1245"/>
      <c r="K70" s="1248"/>
      <c r="L70" s="1321"/>
      <c r="M70" s="1280"/>
      <c r="N70" s="9" t="s">
        <v>437</v>
      </c>
      <c r="O70" s="8" t="s">
        <v>123</v>
      </c>
      <c r="P70" s="123"/>
      <c r="Q70" s="121">
        <v>1</v>
      </c>
      <c r="R70" s="73"/>
      <c r="S70" s="8"/>
      <c r="T70" s="769"/>
      <c r="U70" s="781">
        <v>5</v>
      </c>
      <c r="V70" s="32" t="s">
        <v>270</v>
      </c>
      <c r="W70" s="7">
        <v>0</v>
      </c>
      <c r="X70" s="22">
        <v>0</v>
      </c>
      <c r="Y70" s="7">
        <v>4</v>
      </c>
      <c r="Z70" s="22">
        <f t="shared" si="2"/>
        <v>4</v>
      </c>
      <c r="AA70" s="9"/>
      <c r="AB70" s="8"/>
      <c r="AC70" s="769"/>
      <c r="AD70" s="1263"/>
      <c r="AE70" s="1265"/>
      <c r="AF70" s="1248"/>
    </row>
    <row r="71" spans="1:32">
      <c r="A71" s="50"/>
      <c r="B71" s="28"/>
      <c r="C71" s="24"/>
      <c r="D71" s="9"/>
      <c r="E71" s="130"/>
      <c r="F71" s="1241"/>
      <c r="G71" s="9"/>
      <c r="H71" s="51"/>
      <c r="I71" s="1243"/>
      <c r="J71" s="1245"/>
      <c r="K71" s="1248"/>
      <c r="L71" s="1321"/>
      <c r="M71" s="1280"/>
      <c r="N71" s="9" t="s">
        <v>456</v>
      </c>
      <c r="O71" s="8" t="s">
        <v>477</v>
      </c>
      <c r="P71" s="123"/>
      <c r="Q71" s="121">
        <v>5</v>
      </c>
      <c r="R71" s="73"/>
      <c r="S71" s="8"/>
      <c r="T71" s="769"/>
      <c r="U71" s="781">
        <v>6</v>
      </c>
      <c r="V71" s="32" t="s">
        <v>85</v>
      </c>
      <c r="W71" s="7">
        <v>0</v>
      </c>
      <c r="X71" s="22">
        <v>0</v>
      </c>
      <c r="Y71" s="7">
        <v>5</v>
      </c>
      <c r="Z71" s="22">
        <f t="shared" si="2"/>
        <v>5</v>
      </c>
      <c r="AA71" s="9"/>
      <c r="AB71" s="8"/>
      <c r="AC71" s="769"/>
      <c r="AD71" s="1263"/>
      <c r="AE71" s="1265"/>
      <c r="AF71" s="1248"/>
    </row>
    <row r="72" spans="1:32">
      <c r="A72" s="50"/>
      <c r="B72" s="28"/>
      <c r="C72" s="24"/>
      <c r="D72" s="9"/>
      <c r="E72" s="130"/>
      <c r="F72" s="1241"/>
      <c r="G72" s="9"/>
      <c r="H72" s="51"/>
      <c r="I72" s="1243"/>
      <c r="J72" s="1245"/>
      <c r="K72" s="1248"/>
      <c r="L72" s="1321"/>
      <c r="M72" s="1280"/>
      <c r="N72" s="9" t="s">
        <v>455</v>
      </c>
      <c r="O72" s="8" t="s">
        <v>189</v>
      </c>
      <c r="P72" s="123"/>
      <c r="Q72" s="121">
        <v>30</v>
      </c>
      <c r="R72" s="73"/>
      <c r="S72" s="8"/>
      <c r="T72" s="769"/>
      <c r="U72" s="781">
        <v>7</v>
      </c>
      <c r="V72" s="32" t="s">
        <v>36</v>
      </c>
      <c r="W72" s="7">
        <v>0</v>
      </c>
      <c r="X72" s="22">
        <v>0</v>
      </c>
      <c r="Y72" s="7">
        <v>3</v>
      </c>
      <c r="Z72" s="22">
        <f t="shared" si="2"/>
        <v>3</v>
      </c>
      <c r="AA72" s="9"/>
      <c r="AB72" s="8"/>
      <c r="AC72" s="769"/>
      <c r="AD72" s="1263"/>
      <c r="AE72" s="1265"/>
      <c r="AF72" s="1248"/>
    </row>
    <row r="73" spans="1:32">
      <c r="A73" s="50"/>
      <c r="B73" s="28"/>
      <c r="C73" s="24"/>
      <c r="D73" s="9"/>
      <c r="E73" s="130"/>
      <c r="F73" s="1241"/>
      <c r="G73" s="9"/>
      <c r="H73" s="51"/>
      <c r="I73" s="1243"/>
      <c r="J73" s="1245"/>
      <c r="K73" s="1248"/>
      <c r="L73" s="1321"/>
      <c r="M73" s="1280"/>
      <c r="N73" s="9"/>
      <c r="O73" s="8"/>
      <c r="P73" s="123"/>
      <c r="Q73" s="121"/>
      <c r="R73" s="73"/>
      <c r="S73" s="8"/>
      <c r="T73" s="769"/>
      <c r="U73" s="781">
        <v>8</v>
      </c>
      <c r="V73" s="32" t="s">
        <v>139</v>
      </c>
      <c r="W73" s="7">
        <v>2</v>
      </c>
      <c r="X73" s="22">
        <v>0</v>
      </c>
      <c r="Y73" s="7">
        <v>0</v>
      </c>
      <c r="Z73" s="22">
        <f t="shared" si="2"/>
        <v>2</v>
      </c>
      <c r="AA73" s="9"/>
      <c r="AB73" s="8"/>
      <c r="AC73" s="769"/>
      <c r="AD73" s="1263"/>
      <c r="AE73" s="1265"/>
      <c r="AF73" s="1248"/>
    </row>
    <row r="74" spans="1:32">
      <c r="A74" s="50"/>
      <c r="B74" s="28"/>
      <c r="C74" s="24"/>
      <c r="D74" s="9"/>
      <c r="E74" s="130"/>
      <c r="F74" s="1241"/>
      <c r="G74" s="9"/>
      <c r="H74" s="51"/>
      <c r="I74" s="1243"/>
      <c r="J74" s="1245"/>
      <c r="K74" s="1248"/>
      <c r="L74" s="1321"/>
      <c r="M74" s="1280"/>
      <c r="N74" s="9"/>
      <c r="O74" s="8"/>
      <c r="P74" s="123"/>
      <c r="Q74" s="121"/>
      <c r="R74" s="73"/>
      <c r="S74" s="8"/>
      <c r="T74" s="769"/>
      <c r="U74" s="781">
        <v>9</v>
      </c>
      <c r="V74" s="32" t="s">
        <v>476</v>
      </c>
      <c r="W74" s="7">
        <v>2</v>
      </c>
      <c r="X74" s="22">
        <v>0</v>
      </c>
      <c r="Y74" s="7">
        <v>0</v>
      </c>
      <c r="Z74" s="22">
        <f t="shared" si="2"/>
        <v>2</v>
      </c>
      <c r="AA74" s="9"/>
      <c r="AB74" s="8"/>
      <c r="AC74" s="769"/>
      <c r="AD74" s="1263"/>
      <c r="AE74" s="1265"/>
      <c r="AF74" s="1248"/>
    </row>
    <row r="75" spans="1:32">
      <c r="A75" s="47"/>
      <c r="B75" s="18"/>
      <c r="C75" s="20"/>
      <c r="D75" s="11"/>
      <c r="E75" s="120"/>
      <c r="F75" s="1275"/>
      <c r="G75" s="11"/>
      <c r="H75" s="48"/>
      <c r="I75" s="1259"/>
      <c r="J75" s="1246"/>
      <c r="K75" s="1249"/>
      <c r="L75" s="1322"/>
      <c r="M75" s="1281"/>
      <c r="N75" s="11"/>
      <c r="O75" s="10"/>
      <c r="P75" s="160"/>
      <c r="Q75" s="159"/>
      <c r="R75" s="18"/>
      <c r="S75" s="11"/>
      <c r="T75" s="770"/>
      <c r="U75" s="14"/>
      <c r="V75" s="13"/>
      <c r="W75" s="790"/>
      <c r="X75" s="770"/>
      <c r="Y75" s="790"/>
      <c r="Z75" s="12"/>
      <c r="AA75" s="11"/>
      <c r="AB75" s="10"/>
      <c r="AC75" s="770"/>
      <c r="AD75" s="1273"/>
      <c r="AE75" s="1271"/>
      <c r="AF75" s="1249"/>
    </row>
    <row r="76" spans="1:32" ht="27.6">
      <c r="A76" s="65">
        <v>6</v>
      </c>
      <c r="B76" s="45" t="s">
        <v>25</v>
      </c>
      <c r="C76" s="44" t="s">
        <v>106</v>
      </c>
      <c r="D76" s="35"/>
      <c r="E76" s="131"/>
      <c r="F76" s="1290" t="s">
        <v>105</v>
      </c>
      <c r="G76" s="119" t="s">
        <v>25</v>
      </c>
      <c r="H76" s="82" t="s">
        <v>42</v>
      </c>
      <c r="I76" s="1242">
        <v>280</v>
      </c>
      <c r="J76" s="1244" t="s">
        <v>41</v>
      </c>
      <c r="K76" s="1247" t="s">
        <v>475</v>
      </c>
      <c r="L76" s="1320" t="s">
        <v>46</v>
      </c>
      <c r="M76" s="1279"/>
      <c r="N76" s="85" t="s">
        <v>72</v>
      </c>
      <c r="O76" s="34" t="s">
        <v>196</v>
      </c>
      <c r="P76" s="60">
        <v>6</v>
      </c>
      <c r="Q76" s="136">
        <v>768</v>
      </c>
      <c r="R76" s="45"/>
      <c r="S76" s="35"/>
      <c r="T76" s="768"/>
      <c r="U76" s="793"/>
      <c r="V76" s="866"/>
      <c r="W76" s="793"/>
      <c r="X76" s="768"/>
      <c r="Y76" s="793"/>
      <c r="Z76" s="769"/>
      <c r="AA76" s="85"/>
      <c r="AB76" s="34"/>
      <c r="AC76" s="81"/>
      <c r="AD76" s="1262"/>
      <c r="AE76" s="1264"/>
      <c r="AF76" s="1247"/>
    </row>
    <row r="77" spans="1:32" ht="27.6">
      <c r="A77" s="50"/>
      <c r="B77" s="25" t="s">
        <v>16</v>
      </c>
      <c r="C77" s="24" t="s">
        <v>102</v>
      </c>
      <c r="D77" s="9"/>
      <c r="E77" s="130"/>
      <c r="F77" s="1241"/>
      <c r="G77" s="9" t="s">
        <v>16</v>
      </c>
      <c r="H77" s="9" t="s">
        <v>22</v>
      </c>
      <c r="I77" s="1243"/>
      <c r="J77" s="1245"/>
      <c r="K77" s="1248"/>
      <c r="L77" s="1321"/>
      <c r="M77" s="1280"/>
      <c r="N77" s="9" t="s">
        <v>445</v>
      </c>
      <c r="O77" s="8" t="s">
        <v>26</v>
      </c>
      <c r="P77" s="22">
        <v>1</v>
      </c>
      <c r="Q77" s="6">
        <v>69.540000000000006</v>
      </c>
      <c r="R77" s="25"/>
      <c r="S77" s="9"/>
      <c r="T77" s="769"/>
      <c r="U77" s="782"/>
      <c r="V77" s="86"/>
      <c r="W77" s="782"/>
      <c r="X77" s="769"/>
      <c r="Y77" s="782"/>
      <c r="Z77" s="30"/>
      <c r="AA77" s="9"/>
      <c r="AB77" s="68"/>
      <c r="AC77" s="50"/>
      <c r="AD77" s="1263"/>
      <c r="AE77" s="1265"/>
      <c r="AF77" s="1248"/>
    </row>
    <row r="78" spans="1:32" ht="27.6">
      <c r="A78" s="50"/>
      <c r="B78" s="25" t="s">
        <v>18</v>
      </c>
      <c r="C78" s="29" t="s">
        <v>63</v>
      </c>
      <c r="D78" s="9"/>
      <c r="E78" s="130"/>
      <c r="F78" s="1241"/>
      <c r="G78" s="9" t="s">
        <v>18</v>
      </c>
      <c r="H78" s="9" t="s">
        <v>19</v>
      </c>
      <c r="I78" s="1243"/>
      <c r="J78" s="1245"/>
      <c r="K78" s="1248"/>
      <c r="L78" s="1321"/>
      <c r="M78" s="1280"/>
      <c r="N78" s="9" t="s">
        <v>443</v>
      </c>
      <c r="O78" s="8" t="s">
        <v>196</v>
      </c>
      <c r="P78" s="123">
        <v>1</v>
      </c>
      <c r="Q78" s="6">
        <v>86</v>
      </c>
      <c r="R78" s="25"/>
      <c r="S78" s="9"/>
      <c r="T78" s="769"/>
      <c r="U78" s="782"/>
      <c r="V78" s="161"/>
      <c r="W78" s="782"/>
      <c r="X78" s="769"/>
      <c r="Y78" s="782"/>
      <c r="Z78" s="30"/>
      <c r="AA78" s="9"/>
      <c r="AB78" s="68"/>
      <c r="AC78" s="50"/>
      <c r="AD78" s="1263"/>
      <c r="AE78" s="1265"/>
      <c r="AF78" s="1248"/>
    </row>
    <row r="79" spans="1:32" ht="41.4">
      <c r="A79" s="50"/>
      <c r="B79" s="28" t="s">
        <v>12</v>
      </c>
      <c r="C79" s="27" t="s">
        <v>101</v>
      </c>
      <c r="D79" s="9"/>
      <c r="E79" s="130"/>
      <c r="F79" s="1241"/>
      <c r="G79" s="9"/>
      <c r="H79" s="51"/>
      <c r="I79" s="1243"/>
      <c r="J79" s="1245"/>
      <c r="K79" s="1248"/>
      <c r="L79" s="1321"/>
      <c r="M79" s="1280"/>
      <c r="N79" s="9" t="s">
        <v>441</v>
      </c>
      <c r="O79" s="8" t="s">
        <v>62</v>
      </c>
      <c r="P79" s="123">
        <v>1</v>
      </c>
      <c r="Q79" s="121">
        <v>17.32</v>
      </c>
      <c r="R79" s="73"/>
      <c r="S79" s="8"/>
      <c r="T79" s="769"/>
      <c r="U79" s="781"/>
      <c r="V79" s="32"/>
      <c r="W79" s="782"/>
      <c r="X79" s="769"/>
      <c r="Y79" s="782"/>
      <c r="Z79" s="30"/>
      <c r="AA79" s="9"/>
      <c r="AB79" s="8"/>
      <c r="AC79" s="769"/>
      <c r="AD79" s="1263"/>
      <c r="AE79" s="1265"/>
      <c r="AF79" s="1248"/>
    </row>
    <row r="80" spans="1:32">
      <c r="A80" s="50"/>
      <c r="B80" s="28" t="s">
        <v>25</v>
      </c>
      <c r="C80" s="59" t="s">
        <v>100</v>
      </c>
      <c r="D80" s="9"/>
      <c r="E80" s="130"/>
      <c r="F80" s="1241"/>
      <c r="G80" s="9"/>
      <c r="H80" s="51"/>
      <c r="I80" s="1243"/>
      <c r="J80" s="1245"/>
      <c r="K80" s="1248"/>
      <c r="L80" s="1321"/>
      <c r="M80" s="1280"/>
      <c r="N80" s="9" t="s">
        <v>439</v>
      </c>
      <c r="O80" s="8" t="s">
        <v>21</v>
      </c>
      <c r="P80" s="123">
        <v>1</v>
      </c>
      <c r="Q80" s="121">
        <v>17.32</v>
      </c>
      <c r="R80" s="73"/>
      <c r="S80" s="8"/>
      <c r="T80" s="769"/>
      <c r="U80" s="781"/>
      <c r="V80" s="32"/>
      <c r="W80" s="782"/>
      <c r="X80" s="769"/>
      <c r="Y80" s="782"/>
      <c r="Z80" s="30"/>
      <c r="AA80" s="9"/>
      <c r="AB80" s="8"/>
      <c r="AC80" s="769"/>
      <c r="AD80" s="1263"/>
      <c r="AE80" s="1265"/>
      <c r="AF80" s="1248"/>
    </row>
    <row r="81" spans="1:32">
      <c r="A81" s="50"/>
      <c r="B81" s="28"/>
      <c r="C81" s="27"/>
      <c r="D81" s="9"/>
      <c r="E81" s="130"/>
      <c r="F81" s="1241"/>
      <c r="G81" s="9"/>
      <c r="H81" s="51"/>
      <c r="I81" s="1243"/>
      <c r="J81" s="1245"/>
      <c r="K81" s="1248"/>
      <c r="L81" s="1321"/>
      <c r="M81" s="1280"/>
      <c r="N81" s="9" t="s">
        <v>438</v>
      </c>
      <c r="O81" s="8" t="s">
        <v>17</v>
      </c>
      <c r="P81" s="123">
        <v>1</v>
      </c>
      <c r="Q81" s="121"/>
      <c r="R81" s="73"/>
      <c r="S81" s="8"/>
      <c r="T81" s="769"/>
      <c r="U81" s="781"/>
      <c r="V81" s="32"/>
      <c r="W81" s="782"/>
      <c r="X81" s="769"/>
      <c r="Y81" s="782"/>
      <c r="Z81" s="30"/>
      <c r="AA81" s="9"/>
      <c r="AB81" s="8"/>
      <c r="AC81" s="769"/>
      <c r="AD81" s="1263"/>
      <c r="AE81" s="1265"/>
      <c r="AF81" s="1248"/>
    </row>
    <row r="82" spans="1:32">
      <c r="A82" s="50"/>
      <c r="B82" s="28"/>
      <c r="C82" s="27"/>
      <c r="D82" s="9"/>
      <c r="E82" s="130"/>
      <c r="F82" s="1241"/>
      <c r="G82" s="9"/>
      <c r="H82" s="51"/>
      <c r="I82" s="1243"/>
      <c r="J82" s="1245"/>
      <c r="K82" s="1248"/>
      <c r="L82" s="1321"/>
      <c r="M82" s="1280"/>
      <c r="N82" s="9" t="s">
        <v>437</v>
      </c>
      <c r="O82" s="8" t="s">
        <v>11</v>
      </c>
      <c r="P82" s="123">
        <v>1</v>
      </c>
      <c r="Q82" s="121"/>
      <c r="R82" s="73"/>
      <c r="S82" s="8"/>
      <c r="T82" s="769"/>
      <c r="U82" s="781"/>
      <c r="V82" s="32"/>
      <c r="W82" s="782"/>
      <c r="X82" s="769"/>
      <c r="Y82" s="782"/>
      <c r="Z82" s="30"/>
      <c r="AA82" s="9"/>
      <c r="AB82" s="8"/>
      <c r="AC82" s="769"/>
      <c r="AD82" s="1263"/>
      <c r="AE82" s="1265"/>
      <c r="AF82" s="1248"/>
    </row>
    <row r="83" spans="1:32">
      <c r="A83" s="47"/>
      <c r="B83" s="18"/>
      <c r="C83" s="20"/>
      <c r="D83" s="11"/>
      <c r="E83" s="120"/>
      <c r="F83" s="1275"/>
      <c r="G83" s="11"/>
      <c r="H83" s="48"/>
      <c r="I83" s="1259"/>
      <c r="J83" s="1246"/>
      <c r="K83" s="1249"/>
      <c r="L83" s="1322"/>
      <c r="M83" s="1281"/>
      <c r="N83" s="11"/>
      <c r="O83" s="10"/>
      <c r="P83" s="160"/>
      <c r="Q83" s="159"/>
      <c r="R83" s="18"/>
      <c r="S83" s="11"/>
      <c r="T83" s="770"/>
      <c r="U83" s="14"/>
      <c r="V83" s="13"/>
      <c r="W83" s="790"/>
      <c r="X83" s="770"/>
      <c r="Y83" s="790"/>
      <c r="Z83" s="12"/>
      <c r="AA83" s="11"/>
      <c r="AB83" s="10"/>
      <c r="AC83" s="770"/>
      <c r="AD83" s="1273"/>
      <c r="AE83" s="1271"/>
      <c r="AF83" s="1249"/>
    </row>
    <row r="84" spans="1:32">
      <c r="A84" s="65">
        <v>7</v>
      </c>
      <c r="B84" s="45" t="s">
        <v>25</v>
      </c>
      <c r="C84" s="44" t="s">
        <v>474</v>
      </c>
      <c r="D84" s="35"/>
      <c r="E84" s="131"/>
      <c r="F84" s="1290" t="s">
        <v>473</v>
      </c>
      <c r="G84" s="119" t="s">
        <v>25</v>
      </c>
      <c r="H84" s="82" t="s">
        <v>42</v>
      </c>
      <c r="I84" s="1242">
        <v>280</v>
      </c>
      <c r="J84" s="1244" t="s">
        <v>41</v>
      </c>
      <c r="K84" s="1247" t="s">
        <v>472</v>
      </c>
      <c r="L84" s="1320" t="s">
        <v>46</v>
      </c>
      <c r="M84" s="1279"/>
      <c r="N84" s="85" t="s">
        <v>72</v>
      </c>
      <c r="O84" s="35" t="s">
        <v>471</v>
      </c>
      <c r="P84" s="129">
        <v>1</v>
      </c>
      <c r="Q84" s="128">
        <v>144.1</v>
      </c>
      <c r="R84" s="45" t="s">
        <v>25</v>
      </c>
      <c r="S84" s="35" t="s">
        <v>24</v>
      </c>
      <c r="T84" s="768"/>
      <c r="U84" s="793"/>
      <c r="V84" s="866"/>
      <c r="W84" s="793"/>
      <c r="X84" s="768"/>
      <c r="Y84" s="793"/>
      <c r="Z84" s="769"/>
      <c r="AA84" s="85"/>
      <c r="AB84" s="82"/>
      <c r="AC84" s="81"/>
      <c r="AD84" s="1262"/>
      <c r="AE84" s="1264"/>
      <c r="AF84" s="1247"/>
    </row>
    <row r="85" spans="1:32" ht="27.6">
      <c r="A85" s="50"/>
      <c r="B85" s="25" t="s">
        <v>16</v>
      </c>
      <c r="C85" s="24" t="s">
        <v>470</v>
      </c>
      <c r="D85" s="9"/>
      <c r="E85" s="130"/>
      <c r="F85" s="1241"/>
      <c r="G85" s="9" t="s">
        <v>16</v>
      </c>
      <c r="H85" s="9" t="s">
        <v>22</v>
      </c>
      <c r="I85" s="1243"/>
      <c r="J85" s="1245"/>
      <c r="K85" s="1248"/>
      <c r="L85" s="1321"/>
      <c r="M85" s="1280"/>
      <c r="N85" s="9" t="s">
        <v>445</v>
      </c>
      <c r="O85" s="8" t="s">
        <v>65</v>
      </c>
      <c r="P85" s="22">
        <v>1</v>
      </c>
      <c r="Q85" s="23">
        <v>28</v>
      </c>
      <c r="R85" s="25"/>
      <c r="S85" s="9"/>
      <c r="T85" s="769"/>
      <c r="U85" s="782"/>
      <c r="V85" s="86"/>
      <c r="W85" s="782"/>
      <c r="X85" s="769"/>
      <c r="Y85" s="782"/>
      <c r="Z85" s="30"/>
      <c r="AA85" s="9"/>
      <c r="AB85" s="68"/>
      <c r="AC85" s="50"/>
      <c r="AD85" s="1263"/>
      <c r="AE85" s="1265"/>
      <c r="AF85" s="1248"/>
    </row>
    <row r="86" spans="1:32">
      <c r="A86" s="50"/>
      <c r="B86" s="25" t="s">
        <v>18</v>
      </c>
      <c r="C86" s="29" t="s">
        <v>75</v>
      </c>
      <c r="D86" s="9"/>
      <c r="E86" s="130"/>
      <c r="F86" s="1241"/>
      <c r="G86" s="9" t="s">
        <v>18</v>
      </c>
      <c r="H86" s="9" t="s">
        <v>19</v>
      </c>
      <c r="I86" s="1243"/>
      <c r="J86" s="1245"/>
      <c r="K86" s="1248"/>
      <c r="L86" s="1321"/>
      <c r="M86" s="1280"/>
      <c r="N86" s="9" t="s">
        <v>443</v>
      </c>
      <c r="O86" s="8" t="s">
        <v>54</v>
      </c>
      <c r="P86" s="123">
        <v>1</v>
      </c>
      <c r="Q86" s="92">
        <v>6.8</v>
      </c>
      <c r="R86" s="25"/>
      <c r="S86" s="9"/>
      <c r="T86" s="769"/>
      <c r="U86" s="781"/>
      <c r="V86" s="32"/>
      <c r="W86" s="782"/>
      <c r="X86" s="769"/>
      <c r="Y86" s="782"/>
      <c r="Z86" s="30"/>
      <c r="AA86" s="9"/>
      <c r="AB86" s="68"/>
      <c r="AC86" s="50"/>
      <c r="AD86" s="1263"/>
      <c r="AE86" s="1265"/>
      <c r="AF86" s="1248"/>
    </row>
    <row r="87" spans="1:32" ht="41.4">
      <c r="A87" s="50"/>
      <c r="B87" s="28" t="s">
        <v>12</v>
      </c>
      <c r="C87" s="27" t="s">
        <v>101</v>
      </c>
      <c r="D87" s="9"/>
      <c r="E87" s="130"/>
      <c r="F87" s="1241"/>
      <c r="G87" s="9"/>
      <c r="H87" s="51"/>
      <c r="I87" s="1243"/>
      <c r="J87" s="1245"/>
      <c r="K87" s="1248"/>
      <c r="L87" s="1321"/>
      <c r="M87" s="1280"/>
      <c r="N87" s="9" t="s">
        <v>441</v>
      </c>
      <c r="O87" s="8" t="s">
        <v>402</v>
      </c>
      <c r="P87" s="123">
        <v>1</v>
      </c>
      <c r="Q87" s="92">
        <v>9.75</v>
      </c>
      <c r="R87" s="25" t="s">
        <v>16</v>
      </c>
      <c r="S87" s="9" t="s">
        <v>15</v>
      </c>
      <c r="T87" s="769">
        <v>3</v>
      </c>
      <c r="U87" s="781">
        <v>1</v>
      </c>
      <c r="V87" s="32" t="s">
        <v>14</v>
      </c>
      <c r="W87" s="7">
        <v>0</v>
      </c>
      <c r="X87" s="22">
        <v>6</v>
      </c>
      <c r="Y87" s="7">
        <v>0</v>
      </c>
      <c r="Z87" s="22">
        <f>SUM(W87:Y87)</f>
        <v>6</v>
      </c>
      <c r="AA87" s="9"/>
      <c r="AB87" s="8"/>
      <c r="AC87" s="769"/>
      <c r="AD87" s="1263"/>
      <c r="AE87" s="1265"/>
      <c r="AF87" s="1248"/>
    </row>
    <row r="88" spans="1:32">
      <c r="A88" s="50"/>
      <c r="B88" s="28" t="s">
        <v>439</v>
      </c>
      <c r="C88" s="59" t="s">
        <v>469</v>
      </c>
      <c r="D88" s="9"/>
      <c r="E88" s="130"/>
      <c r="F88" s="1241"/>
      <c r="G88" s="9"/>
      <c r="H88" s="51"/>
      <c r="I88" s="1243"/>
      <c r="J88" s="1245"/>
      <c r="K88" s="1248"/>
      <c r="L88" s="1321"/>
      <c r="M88" s="1280"/>
      <c r="N88" s="9" t="s">
        <v>439</v>
      </c>
      <c r="O88" s="8" t="s">
        <v>17</v>
      </c>
      <c r="P88" s="123">
        <v>1</v>
      </c>
      <c r="Q88" s="121"/>
      <c r="R88" s="25"/>
      <c r="S88" s="9"/>
      <c r="T88" s="769"/>
      <c r="U88" s="781">
        <v>2</v>
      </c>
      <c r="V88" s="32" t="s">
        <v>36</v>
      </c>
      <c r="W88" s="7">
        <v>1</v>
      </c>
      <c r="X88" s="22">
        <v>0</v>
      </c>
      <c r="Y88" s="7">
        <v>0</v>
      </c>
      <c r="Z88" s="22">
        <f>SUM(W88:Y88)</f>
        <v>1</v>
      </c>
      <c r="AA88" s="9"/>
      <c r="AB88" s="8"/>
      <c r="AC88" s="769"/>
      <c r="AD88" s="1263"/>
      <c r="AE88" s="1265"/>
      <c r="AF88" s="1248"/>
    </row>
    <row r="89" spans="1:32">
      <c r="A89" s="50"/>
      <c r="B89" s="28"/>
      <c r="C89" s="27"/>
      <c r="D89" s="9"/>
      <c r="E89" s="130"/>
      <c r="F89" s="1241"/>
      <c r="G89" s="9"/>
      <c r="H89" s="51"/>
      <c r="I89" s="1243"/>
      <c r="J89" s="1245"/>
      <c r="K89" s="1248"/>
      <c r="L89" s="1321"/>
      <c r="M89" s="1280"/>
      <c r="N89" s="9" t="s">
        <v>438</v>
      </c>
      <c r="O89" s="8" t="s">
        <v>11</v>
      </c>
      <c r="P89" s="123">
        <v>1</v>
      </c>
      <c r="Q89" s="121"/>
      <c r="R89" s="25"/>
      <c r="S89" s="9"/>
      <c r="T89" s="769"/>
      <c r="U89" s="781">
        <v>3</v>
      </c>
      <c r="V89" s="32" t="s">
        <v>34</v>
      </c>
      <c r="W89" s="7">
        <v>0</v>
      </c>
      <c r="X89" s="22">
        <v>3</v>
      </c>
      <c r="Y89" s="7">
        <v>0</v>
      </c>
      <c r="Z89" s="22">
        <f>SUM(W89:Y89)</f>
        <v>3</v>
      </c>
      <c r="AA89" s="9"/>
      <c r="AB89" s="8"/>
      <c r="AC89" s="769"/>
      <c r="AD89" s="1263"/>
      <c r="AE89" s="1265"/>
      <c r="AF89" s="1248"/>
    </row>
    <row r="90" spans="1:32">
      <c r="A90" s="50"/>
      <c r="B90" s="28"/>
      <c r="C90" s="27"/>
      <c r="D90" s="9"/>
      <c r="E90" s="130"/>
      <c r="F90" s="1241"/>
      <c r="G90" s="9"/>
      <c r="H90" s="51"/>
      <c r="I90" s="1243"/>
      <c r="J90" s="1245"/>
      <c r="K90" s="1248"/>
      <c r="L90" s="1321"/>
      <c r="M90" s="1280"/>
      <c r="N90" s="9" t="s">
        <v>437</v>
      </c>
      <c r="O90" s="8" t="s">
        <v>468</v>
      </c>
      <c r="P90" s="86"/>
      <c r="Q90" s="121">
        <v>87.66</v>
      </c>
      <c r="R90" s="25"/>
      <c r="S90" s="9"/>
      <c r="T90" s="769"/>
      <c r="U90" s="781"/>
      <c r="V90" s="32"/>
      <c r="W90" s="782"/>
      <c r="X90" s="769"/>
      <c r="Y90" s="782"/>
      <c r="Z90" s="30"/>
      <c r="AA90" s="9"/>
      <c r="AB90" s="8"/>
      <c r="AC90" s="769"/>
      <c r="AD90" s="1263"/>
      <c r="AE90" s="1265"/>
      <c r="AF90" s="1248"/>
    </row>
    <row r="91" spans="1:32">
      <c r="A91" s="50"/>
      <c r="B91" s="28"/>
      <c r="C91" s="27"/>
      <c r="D91" s="9"/>
      <c r="E91" s="130"/>
      <c r="F91" s="1241"/>
      <c r="G91" s="9"/>
      <c r="H91" s="51"/>
      <c r="I91" s="1243"/>
      <c r="J91" s="1245"/>
      <c r="K91" s="1248"/>
      <c r="L91" s="1321"/>
      <c r="M91" s="1280"/>
      <c r="N91" s="9" t="s">
        <v>456</v>
      </c>
      <c r="O91" s="8" t="s">
        <v>124</v>
      </c>
      <c r="P91" s="86"/>
      <c r="Q91" s="121">
        <v>18.2</v>
      </c>
      <c r="R91" s="25"/>
      <c r="S91" s="9"/>
      <c r="T91" s="769"/>
      <c r="U91" s="781"/>
      <c r="V91" s="32"/>
      <c r="W91" s="782"/>
      <c r="X91" s="769"/>
      <c r="Y91" s="782"/>
      <c r="Z91" s="30"/>
      <c r="AA91" s="9"/>
      <c r="AB91" s="8"/>
      <c r="AC91" s="769"/>
      <c r="AD91" s="1263"/>
      <c r="AE91" s="1265"/>
      <c r="AF91" s="1248"/>
    </row>
    <row r="92" spans="1:32">
      <c r="A92" s="50"/>
      <c r="B92" s="28"/>
      <c r="C92" s="27"/>
      <c r="D92" s="9"/>
      <c r="E92" s="130"/>
      <c r="F92" s="1241"/>
      <c r="G92" s="9"/>
      <c r="H92" s="51"/>
      <c r="I92" s="1243"/>
      <c r="J92" s="1245"/>
      <c r="K92" s="1248"/>
      <c r="L92" s="1321"/>
      <c r="M92" s="1280"/>
      <c r="N92" s="9" t="s">
        <v>455</v>
      </c>
      <c r="O92" s="8" t="s">
        <v>193</v>
      </c>
      <c r="P92" s="86"/>
      <c r="Q92" s="121">
        <v>8.5</v>
      </c>
      <c r="R92" s="25"/>
      <c r="S92" s="9"/>
      <c r="T92" s="769"/>
      <c r="U92" s="781"/>
      <c r="V92" s="32"/>
      <c r="W92" s="782"/>
      <c r="X92" s="769"/>
      <c r="Y92" s="782"/>
      <c r="Z92" s="30"/>
      <c r="AA92" s="9"/>
      <c r="AB92" s="8"/>
      <c r="AC92" s="769"/>
      <c r="AD92" s="1263"/>
      <c r="AE92" s="1265"/>
      <c r="AF92" s="1248"/>
    </row>
    <row r="93" spans="1:32" ht="27.6">
      <c r="A93" s="50"/>
      <c r="B93" s="28"/>
      <c r="C93" s="27"/>
      <c r="D93" s="9"/>
      <c r="E93" s="130"/>
      <c r="F93" s="1241"/>
      <c r="G93" s="9"/>
      <c r="H93" s="51"/>
      <c r="I93" s="1243"/>
      <c r="J93" s="1245"/>
      <c r="K93" s="1248"/>
      <c r="L93" s="1321"/>
      <c r="M93" s="1280"/>
      <c r="N93" s="9" t="s">
        <v>467</v>
      </c>
      <c r="O93" s="8" t="s">
        <v>466</v>
      </c>
      <c r="P93" s="86"/>
      <c r="Q93" s="121">
        <v>9.9</v>
      </c>
      <c r="R93" s="25"/>
      <c r="S93" s="9"/>
      <c r="T93" s="769"/>
      <c r="U93" s="781"/>
      <c r="V93" s="32"/>
      <c r="W93" s="782"/>
      <c r="X93" s="769"/>
      <c r="Y93" s="782"/>
      <c r="Z93" s="30"/>
      <c r="AA93" s="9"/>
      <c r="AB93" s="8"/>
      <c r="AC93" s="769"/>
      <c r="AD93" s="1263"/>
      <c r="AE93" s="1265"/>
      <c r="AF93" s="1248"/>
    </row>
    <row r="94" spans="1:32" ht="27.6">
      <c r="A94" s="50"/>
      <c r="B94" s="28"/>
      <c r="C94" s="27"/>
      <c r="D94" s="9"/>
      <c r="E94" s="130"/>
      <c r="F94" s="1241"/>
      <c r="G94" s="9"/>
      <c r="H94" s="51"/>
      <c r="I94" s="1243"/>
      <c r="J94" s="1245"/>
      <c r="K94" s="1248"/>
      <c r="L94" s="1321"/>
      <c r="M94" s="1280"/>
      <c r="N94" s="9" t="s">
        <v>465</v>
      </c>
      <c r="O94" s="8" t="s">
        <v>406</v>
      </c>
      <c r="P94" s="86"/>
      <c r="Q94" s="121">
        <v>3</v>
      </c>
      <c r="R94" s="25"/>
      <c r="S94" s="9"/>
      <c r="T94" s="769"/>
      <c r="U94" s="781"/>
      <c r="V94" s="32"/>
      <c r="W94" s="782"/>
      <c r="X94" s="769"/>
      <c r="Y94" s="782"/>
      <c r="Z94" s="30"/>
      <c r="AA94" s="9"/>
      <c r="AB94" s="8"/>
      <c r="AC94" s="769"/>
      <c r="AD94" s="1263"/>
      <c r="AE94" s="1265"/>
      <c r="AF94" s="1248"/>
    </row>
    <row r="95" spans="1:32">
      <c r="A95" s="50"/>
      <c r="B95" s="28"/>
      <c r="C95" s="27"/>
      <c r="D95" s="9"/>
      <c r="E95" s="130"/>
      <c r="F95" s="1241"/>
      <c r="G95" s="9"/>
      <c r="H95" s="51"/>
      <c r="I95" s="1243"/>
      <c r="J95" s="1245"/>
      <c r="K95" s="1248"/>
      <c r="L95" s="1321"/>
      <c r="M95" s="1280"/>
      <c r="N95" s="9" t="s">
        <v>464</v>
      </c>
      <c r="O95" s="8" t="s">
        <v>463</v>
      </c>
      <c r="P95" s="86"/>
      <c r="Q95" s="121">
        <v>1</v>
      </c>
      <c r="R95" s="25"/>
      <c r="S95" s="9"/>
      <c r="T95" s="769"/>
      <c r="U95" s="781"/>
      <c r="V95" s="32"/>
      <c r="W95" s="782"/>
      <c r="X95" s="769"/>
      <c r="Y95" s="782"/>
      <c r="Z95" s="30"/>
      <c r="AA95" s="9"/>
      <c r="AB95" s="8"/>
      <c r="AC95" s="769"/>
      <c r="AD95" s="1263"/>
      <c r="AE95" s="1265"/>
      <c r="AF95" s="1248"/>
    </row>
    <row r="96" spans="1:32">
      <c r="A96" s="50"/>
      <c r="B96" s="28"/>
      <c r="C96" s="27"/>
      <c r="D96" s="9"/>
      <c r="E96" s="130"/>
      <c r="F96" s="1241"/>
      <c r="G96" s="9"/>
      <c r="H96" s="51"/>
      <c r="I96" s="1243"/>
      <c r="J96" s="1245"/>
      <c r="K96" s="1248"/>
      <c r="L96" s="1321"/>
      <c r="M96" s="1280"/>
      <c r="N96" s="9" t="s">
        <v>462</v>
      </c>
      <c r="O96" s="8" t="s">
        <v>189</v>
      </c>
      <c r="P96" s="86"/>
      <c r="Q96" s="121">
        <v>3</v>
      </c>
      <c r="R96" s="25"/>
      <c r="S96" s="9"/>
      <c r="T96" s="769"/>
      <c r="U96" s="781"/>
      <c r="V96" s="32"/>
      <c r="W96" s="782"/>
      <c r="X96" s="769"/>
      <c r="Y96" s="782"/>
      <c r="Z96" s="30"/>
      <c r="AA96" s="9"/>
      <c r="AB96" s="8"/>
      <c r="AC96" s="769"/>
      <c r="AD96" s="1263"/>
      <c r="AE96" s="1265"/>
      <c r="AF96" s="1248"/>
    </row>
    <row r="97" spans="1:32">
      <c r="A97" s="47"/>
      <c r="B97" s="18"/>
      <c r="C97" s="20"/>
      <c r="D97" s="11"/>
      <c r="E97" s="120"/>
      <c r="F97" s="1275"/>
      <c r="G97" s="11"/>
      <c r="H97" s="48"/>
      <c r="I97" s="1259"/>
      <c r="J97" s="1246"/>
      <c r="K97" s="1249"/>
      <c r="L97" s="1322"/>
      <c r="M97" s="1281"/>
      <c r="N97" s="11"/>
      <c r="O97" s="10"/>
      <c r="P97" s="102"/>
      <c r="Q97" s="159"/>
      <c r="R97" s="18"/>
      <c r="S97" s="11"/>
      <c r="T97" s="770"/>
      <c r="U97" s="14"/>
      <c r="V97" s="13"/>
      <c r="W97" s="790"/>
      <c r="X97" s="770"/>
      <c r="Y97" s="790"/>
      <c r="Z97" s="12"/>
      <c r="AA97" s="11"/>
      <c r="AB97" s="10"/>
      <c r="AC97" s="770"/>
      <c r="AD97" s="1273"/>
      <c r="AE97" s="1271"/>
      <c r="AF97" s="1249"/>
    </row>
    <row r="98" spans="1:32">
      <c r="A98" s="65">
        <v>8</v>
      </c>
      <c r="B98" s="45" t="s">
        <v>25</v>
      </c>
      <c r="C98" s="44" t="s">
        <v>115</v>
      </c>
      <c r="D98" s="35"/>
      <c r="E98" s="131"/>
      <c r="F98" s="1290" t="s">
        <v>114</v>
      </c>
      <c r="G98" s="119" t="s">
        <v>25</v>
      </c>
      <c r="H98" s="82" t="s">
        <v>42</v>
      </c>
      <c r="I98" s="1242">
        <v>210</v>
      </c>
      <c r="J98" s="1244" t="s">
        <v>41</v>
      </c>
      <c r="K98" s="1247" t="s">
        <v>461</v>
      </c>
      <c r="L98" s="1320" t="s">
        <v>46</v>
      </c>
      <c r="M98" s="1279"/>
      <c r="N98" s="85" t="s">
        <v>72</v>
      </c>
      <c r="O98" s="35" t="s">
        <v>26</v>
      </c>
      <c r="P98" s="129">
        <v>1</v>
      </c>
      <c r="Q98" s="146">
        <v>96.96</v>
      </c>
      <c r="R98" s="45"/>
      <c r="S98" s="35"/>
      <c r="T98" s="768"/>
      <c r="U98" s="793"/>
      <c r="V98" s="866"/>
      <c r="W98" s="793"/>
      <c r="X98" s="768"/>
      <c r="Y98" s="793"/>
      <c r="Z98" s="768"/>
      <c r="AA98" s="85"/>
      <c r="AB98" s="82"/>
      <c r="AC98" s="81"/>
      <c r="AD98" s="1262"/>
      <c r="AE98" s="1264"/>
      <c r="AF98" s="1247"/>
    </row>
    <row r="99" spans="1:32">
      <c r="A99" s="50"/>
      <c r="B99" s="25" t="s">
        <v>16</v>
      </c>
      <c r="C99" s="24" t="s">
        <v>460</v>
      </c>
      <c r="D99" s="9"/>
      <c r="E99" s="130"/>
      <c r="F99" s="1241"/>
      <c r="G99" s="9" t="s">
        <v>16</v>
      </c>
      <c r="H99" s="9" t="s">
        <v>22</v>
      </c>
      <c r="I99" s="1243"/>
      <c r="J99" s="1245"/>
      <c r="K99" s="1248"/>
      <c r="L99" s="1321"/>
      <c r="M99" s="1280"/>
      <c r="N99" s="9" t="s">
        <v>445</v>
      </c>
      <c r="O99" s="9" t="s">
        <v>196</v>
      </c>
      <c r="P99" s="123">
        <v>1</v>
      </c>
      <c r="Q99" s="121">
        <v>32.479999999999997</v>
      </c>
      <c r="R99" s="25"/>
      <c r="S99" s="9"/>
      <c r="T99" s="769"/>
      <c r="U99" s="782"/>
      <c r="V99" s="86"/>
      <c r="W99" s="782"/>
      <c r="X99" s="769"/>
      <c r="Y99" s="782"/>
      <c r="Z99" s="30"/>
      <c r="AA99" s="9"/>
      <c r="AB99" s="68"/>
      <c r="AC99" s="50"/>
      <c r="AD99" s="1263"/>
      <c r="AE99" s="1265"/>
      <c r="AF99" s="1248"/>
    </row>
    <row r="100" spans="1:32">
      <c r="A100" s="50"/>
      <c r="B100" s="25" t="s">
        <v>18</v>
      </c>
      <c r="C100" s="29" t="s">
        <v>459</v>
      </c>
      <c r="D100" s="9"/>
      <c r="E100" s="130"/>
      <c r="F100" s="1241"/>
      <c r="G100" s="9" t="s">
        <v>18</v>
      </c>
      <c r="H100" s="9" t="s">
        <v>19</v>
      </c>
      <c r="I100" s="1243"/>
      <c r="J100" s="1245"/>
      <c r="K100" s="1248"/>
      <c r="L100" s="1321"/>
      <c r="M100" s="1280"/>
      <c r="N100" s="9" t="s">
        <v>443</v>
      </c>
      <c r="O100" s="9" t="s">
        <v>54</v>
      </c>
      <c r="P100" s="123">
        <v>1</v>
      </c>
      <c r="Q100" s="121">
        <v>10.75</v>
      </c>
      <c r="R100" s="25"/>
      <c r="S100" s="9"/>
      <c r="T100" s="769"/>
      <c r="U100" s="781"/>
      <c r="V100" s="32"/>
      <c r="W100" s="782"/>
      <c r="X100" s="769"/>
      <c r="Y100" s="782"/>
      <c r="Z100" s="30"/>
      <c r="AA100" s="9"/>
      <c r="AB100" s="68"/>
      <c r="AC100" s="50"/>
      <c r="AD100" s="1263"/>
      <c r="AE100" s="1265"/>
      <c r="AF100" s="1248"/>
    </row>
    <row r="101" spans="1:32" ht="41.4">
      <c r="A101" s="50"/>
      <c r="B101" s="28" t="s">
        <v>12</v>
      </c>
      <c r="C101" s="27" t="s">
        <v>101</v>
      </c>
      <c r="D101" s="9"/>
      <c r="E101" s="130"/>
      <c r="F101" s="1241"/>
      <c r="G101" s="9"/>
      <c r="H101" s="51"/>
      <c r="I101" s="1243"/>
      <c r="J101" s="1245"/>
      <c r="K101" s="1248"/>
      <c r="L101" s="1321"/>
      <c r="M101" s="1280"/>
      <c r="N101" s="9" t="s">
        <v>441</v>
      </c>
      <c r="O101" s="8" t="s">
        <v>21</v>
      </c>
      <c r="P101" s="123">
        <v>1</v>
      </c>
      <c r="Q101" s="121">
        <v>6</v>
      </c>
      <c r="R101" s="25"/>
      <c r="S101" s="9"/>
      <c r="T101" s="769"/>
      <c r="U101" s="781"/>
      <c r="V101" s="32"/>
      <c r="W101" s="782"/>
      <c r="X101" s="769"/>
      <c r="Y101" s="782"/>
      <c r="Z101" s="30"/>
      <c r="AA101" s="9"/>
      <c r="AB101" s="68"/>
      <c r="AC101" s="50"/>
      <c r="AD101" s="1263"/>
      <c r="AE101" s="1265"/>
      <c r="AF101" s="1248"/>
    </row>
    <row r="102" spans="1:32">
      <c r="A102" s="50"/>
      <c r="B102" s="28" t="s">
        <v>439</v>
      </c>
      <c r="C102" s="59" t="s">
        <v>458</v>
      </c>
      <c r="D102" s="9"/>
      <c r="E102" s="130"/>
      <c r="F102" s="1241"/>
      <c r="G102" s="9"/>
      <c r="H102" s="51"/>
      <c r="I102" s="1243"/>
      <c r="J102" s="1245"/>
      <c r="K102" s="1248"/>
      <c r="L102" s="1321"/>
      <c r="M102" s="1280"/>
      <c r="N102" s="9" t="s">
        <v>439</v>
      </c>
      <c r="O102" s="8" t="s">
        <v>17</v>
      </c>
      <c r="P102" s="123">
        <v>1</v>
      </c>
      <c r="Q102" s="121"/>
      <c r="R102" s="25"/>
      <c r="S102" s="9"/>
      <c r="T102" s="769"/>
      <c r="U102" s="781"/>
      <c r="V102" s="32"/>
      <c r="W102" s="782"/>
      <c r="X102" s="769"/>
      <c r="Y102" s="782"/>
      <c r="Z102" s="30"/>
      <c r="AA102" s="9"/>
      <c r="AB102" s="68"/>
      <c r="AC102" s="50"/>
      <c r="AD102" s="1263"/>
      <c r="AE102" s="1265"/>
      <c r="AF102" s="1248"/>
    </row>
    <row r="103" spans="1:32">
      <c r="A103" s="50"/>
      <c r="B103" s="28"/>
      <c r="C103" s="27"/>
      <c r="D103" s="9"/>
      <c r="E103" s="130"/>
      <c r="F103" s="1241"/>
      <c r="G103" s="9"/>
      <c r="H103" s="51"/>
      <c r="I103" s="1243"/>
      <c r="J103" s="1245"/>
      <c r="K103" s="1248"/>
      <c r="L103" s="1321"/>
      <c r="M103" s="1280"/>
      <c r="N103" s="9" t="s">
        <v>438</v>
      </c>
      <c r="O103" s="8" t="s">
        <v>11</v>
      </c>
      <c r="P103" s="123">
        <v>1</v>
      </c>
      <c r="Q103" s="121"/>
      <c r="R103" s="25"/>
      <c r="S103" s="9"/>
      <c r="T103" s="769"/>
      <c r="U103" s="781"/>
      <c r="V103" s="32"/>
      <c r="W103" s="782"/>
      <c r="X103" s="769"/>
      <c r="Y103" s="782"/>
      <c r="Z103" s="30"/>
      <c r="AA103" s="9"/>
      <c r="AB103" s="68"/>
      <c r="AC103" s="50"/>
      <c r="AD103" s="1263"/>
      <c r="AE103" s="1265"/>
      <c r="AF103" s="1248"/>
    </row>
    <row r="104" spans="1:32">
      <c r="A104" s="50"/>
      <c r="B104" s="28"/>
      <c r="C104" s="27"/>
      <c r="D104" s="9"/>
      <c r="E104" s="130"/>
      <c r="F104" s="1241"/>
      <c r="G104" s="9"/>
      <c r="H104" s="51"/>
      <c r="I104" s="1243"/>
      <c r="J104" s="1245"/>
      <c r="K104" s="1248"/>
      <c r="L104" s="1321"/>
      <c r="M104" s="1280"/>
      <c r="N104" s="9" t="s">
        <v>437</v>
      </c>
      <c r="O104" s="8" t="s">
        <v>457</v>
      </c>
      <c r="P104" s="123"/>
      <c r="Q104" s="121">
        <v>40</v>
      </c>
      <c r="R104" s="25"/>
      <c r="S104" s="9"/>
      <c r="T104" s="769"/>
      <c r="U104" s="781"/>
      <c r="V104" s="32"/>
      <c r="W104" s="782"/>
      <c r="X104" s="769"/>
      <c r="Y104" s="782"/>
      <c r="Z104" s="30"/>
      <c r="AA104" s="9"/>
      <c r="AB104" s="68"/>
      <c r="AC104" s="50"/>
      <c r="AD104" s="1263"/>
      <c r="AE104" s="1265"/>
      <c r="AF104" s="1248"/>
    </row>
    <row r="105" spans="1:32">
      <c r="A105" s="50"/>
      <c r="B105" s="28"/>
      <c r="C105" s="27"/>
      <c r="D105" s="9"/>
      <c r="E105" s="130"/>
      <c r="F105" s="1241"/>
      <c r="G105" s="9"/>
      <c r="H105" s="51"/>
      <c r="I105" s="1243"/>
      <c r="J105" s="1245"/>
      <c r="K105" s="1248"/>
      <c r="L105" s="1321"/>
      <c r="M105" s="1280"/>
      <c r="N105" s="9" t="s">
        <v>456</v>
      </c>
      <c r="O105" s="8" t="s">
        <v>123</v>
      </c>
      <c r="P105" s="123"/>
      <c r="Q105" s="121">
        <v>2</v>
      </c>
      <c r="R105" s="25"/>
      <c r="S105" s="9"/>
      <c r="T105" s="769"/>
      <c r="U105" s="781"/>
      <c r="V105" s="32"/>
      <c r="W105" s="782"/>
      <c r="X105" s="769"/>
      <c r="Y105" s="782"/>
      <c r="Z105" s="30"/>
      <c r="AA105" s="9"/>
      <c r="AB105" s="68"/>
      <c r="AC105" s="50"/>
      <c r="AD105" s="1263"/>
      <c r="AE105" s="1265"/>
      <c r="AF105" s="1248"/>
    </row>
    <row r="106" spans="1:32">
      <c r="A106" s="50"/>
      <c r="B106" s="28"/>
      <c r="C106" s="27"/>
      <c r="D106" s="9"/>
      <c r="E106" s="130"/>
      <c r="F106" s="1241"/>
      <c r="G106" s="9"/>
      <c r="H106" s="51"/>
      <c r="I106" s="1243"/>
      <c r="J106" s="1245"/>
      <c r="K106" s="1248"/>
      <c r="L106" s="1321"/>
      <c r="M106" s="1280"/>
      <c r="N106" s="9" t="s">
        <v>455</v>
      </c>
      <c r="O106" s="8" t="s">
        <v>189</v>
      </c>
      <c r="P106" s="123"/>
      <c r="Q106" s="121">
        <v>30</v>
      </c>
      <c r="R106" s="25"/>
      <c r="S106" s="9"/>
      <c r="T106" s="769"/>
      <c r="U106" s="781"/>
      <c r="V106" s="32"/>
      <c r="W106" s="782"/>
      <c r="X106" s="769"/>
      <c r="Y106" s="782"/>
      <c r="Z106" s="30"/>
      <c r="AA106" s="9"/>
      <c r="AB106" s="68"/>
      <c r="AC106" s="50"/>
      <c r="AD106" s="1263"/>
      <c r="AE106" s="1265"/>
      <c r="AF106" s="1248"/>
    </row>
    <row r="107" spans="1:32">
      <c r="A107" s="47"/>
      <c r="B107" s="18"/>
      <c r="C107" s="20"/>
      <c r="D107" s="11"/>
      <c r="E107" s="120"/>
      <c r="F107" s="1275"/>
      <c r="G107" s="11"/>
      <c r="H107" s="48"/>
      <c r="I107" s="1259"/>
      <c r="J107" s="1246"/>
      <c r="K107" s="1249"/>
      <c r="L107" s="1322"/>
      <c r="M107" s="1281"/>
      <c r="N107" s="11"/>
      <c r="O107" s="76"/>
      <c r="P107" s="151"/>
      <c r="Q107" s="150"/>
      <c r="R107" s="18"/>
      <c r="S107" s="11"/>
      <c r="T107" s="770"/>
      <c r="U107" s="14"/>
      <c r="V107" s="13"/>
      <c r="W107" s="790"/>
      <c r="X107" s="770"/>
      <c r="Y107" s="790"/>
      <c r="Z107" s="12"/>
      <c r="AA107" s="11"/>
      <c r="AB107" s="76"/>
      <c r="AC107" s="47"/>
      <c r="AD107" s="1273"/>
      <c r="AE107" s="1271"/>
      <c r="AF107" s="1249"/>
    </row>
    <row r="108" spans="1:32">
      <c r="A108" s="65">
        <v>9</v>
      </c>
      <c r="B108" s="45" t="s">
        <v>25</v>
      </c>
      <c r="C108" s="44" t="s">
        <v>454</v>
      </c>
      <c r="D108" s="35"/>
      <c r="E108" s="131"/>
      <c r="F108" s="1290" t="s">
        <v>453</v>
      </c>
      <c r="G108" s="119" t="s">
        <v>25</v>
      </c>
      <c r="H108" s="82" t="s">
        <v>29</v>
      </c>
      <c r="I108" s="1242">
        <v>583.82500000000005</v>
      </c>
      <c r="J108" s="1244" t="s">
        <v>41</v>
      </c>
      <c r="K108" s="1247" t="s">
        <v>452</v>
      </c>
      <c r="L108" s="794"/>
      <c r="M108" s="795"/>
      <c r="N108" s="85" t="s">
        <v>72</v>
      </c>
      <c r="O108" s="124" t="s">
        <v>65</v>
      </c>
      <c r="P108" s="154">
        <v>3</v>
      </c>
      <c r="Q108" s="117">
        <v>205.6</v>
      </c>
      <c r="R108" s="45" t="s">
        <v>25</v>
      </c>
      <c r="S108" s="35" t="s">
        <v>24</v>
      </c>
      <c r="T108" s="768"/>
      <c r="U108" s="793"/>
      <c r="V108" s="866"/>
      <c r="W108" s="793"/>
      <c r="X108" s="768"/>
      <c r="Y108" s="793"/>
      <c r="Z108" s="768"/>
      <c r="AA108" s="85"/>
      <c r="AB108" s="82"/>
      <c r="AC108" s="81"/>
      <c r="AD108" s="787"/>
      <c r="AE108" s="783"/>
      <c r="AF108" s="1247"/>
    </row>
    <row r="109" spans="1:32" ht="27.6">
      <c r="A109" s="50"/>
      <c r="B109" s="25" t="s">
        <v>16</v>
      </c>
      <c r="C109" s="24" t="s">
        <v>451</v>
      </c>
      <c r="D109" s="9"/>
      <c r="E109" s="130"/>
      <c r="F109" s="1241"/>
      <c r="G109" s="9" t="s">
        <v>16</v>
      </c>
      <c r="H109" s="9" t="s">
        <v>22</v>
      </c>
      <c r="I109" s="1243"/>
      <c r="J109" s="1245"/>
      <c r="K109" s="1248"/>
      <c r="L109" s="772"/>
      <c r="M109" s="769"/>
      <c r="N109" s="9" t="s">
        <v>445</v>
      </c>
      <c r="O109" s="8" t="s">
        <v>109</v>
      </c>
      <c r="P109" s="22">
        <v>3</v>
      </c>
      <c r="Q109" s="6">
        <v>38</v>
      </c>
      <c r="R109" s="25"/>
      <c r="S109" s="9"/>
      <c r="T109" s="769"/>
      <c r="U109" s="782"/>
      <c r="V109" s="86"/>
      <c r="W109" s="782"/>
      <c r="X109" s="769"/>
      <c r="Y109" s="782"/>
      <c r="Z109" s="30"/>
      <c r="AA109" s="9"/>
      <c r="AB109" s="68"/>
      <c r="AC109" s="50"/>
      <c r="AD109" s="777"/>
      <c r="AE109" s="778"/>
      <c r="AF109" s="1248"/>
    </row>
    <row r="110" spans="1:32">
      <c r="A110" s="50"/>
      <c r="B110" s="25" t="s">
        <v>18</v>
      </c>
      <c r="C110" s="29" t="s">
        <v>63</v>
      </c>
      <c r="D110" s="9"/>
      <c r="E110" s="130"/>
      <c r="F110" s="1241"/>
      <c r="G110" s="9" t="s">
        <v>18</v>
      </c>
      <c r="H110" s="9" t="s">
        <v>19</v>
      </c>
      <c r="I110" s="1243"/>
      <c r="J110" s="1245"/>
      <c r="K110" s="1248"/>
      <c r="L110" s="772"/>
      <c r="M110" s="769"/>
      <c r="N110" s="9" t="s">
        <v>443</v>
      </c>
      <c r="O110" s="68" t="s">
        <v>21</v>
      </c>
      <c r="P110" s="122"/>
      <c r="Q110" s="134">
        <v>20.72</v>
      </c>
      <c r="R110" s="25" t="s">
        <v>16</v>
      </c>
      <c r="S110" s="9" t="s">
        <v>15</v>
      </c>
      <c r="T110" s="769">
        <v>7</v>
      </c>
      <c r="U110" s="781">
        <v>1</v>
      </c>
      <c r="V110" s="32" t="s">
        <v>36</v>
      </c>
      <c r="W110" s="7">
        <v>1</v>
      </c>
      <c r="X110" s="22">
        <v>0</v>
      </c>
      <c r="Y110" s="7">
        <v>0</v>
      </c>
      <c r="Z110" s="22">
        <f t="shared" ref="Z110:Z116" si="3">SUM(W110:Y110)</f>
        <v>1</v>
      </c>
      <c r="AA110" s="9"/>
      <c r="AB110" s="68"/>
      <c r="AC110" s="50"/>
      <c r="AD110" s="777"/>
      <c r="AE110" s="778"/>
      <c r="AF110" s="1248"/>
    </row>
    <row r="111" spans="1:32" ht="49.5" customHeight="1">
      <c r="A111" s="50"/>
      <c r="B111" s="28" t="s">
        <v>12</v>
      </c>
      <c r="C111" s="27" t="s">
        <v>13</v>
      </c>
      <c r="D111" s="9"/>
      <c r="E111" s="130"/>
      <c r="F111" s="1241"/>
      <c r="G111" s="9"/>
      <c r="H111" s="51"/>
      <c r="I111" s="1243"/>
      <c r="J111" s="1245"/>
      <c r="K111" s="1248"/>
      <c r="L111" s="772"/>
      <c r="M111" s="769"/>
      <c r="N111" s="9"/>
      <c r="O111" s="68"/>
      <c r="P111" s="122"/>
      <c r="Q111" s="134"/>
      <c r="R111" s="25"/>
      <c r="S111" s="9"/>
      <c r="T111" s="769"/>
      <c r="U111" s="781">
        <v>2</v>
      </c>
      <c r="V111" s="32" t="s">
        <v>14</v>
      </c>
      <c r="W111" s="7">
        <v>2</v>
      </c>
      <c r="X111" s="22">
        <v>0</v>
      </c>
      <c r="Y111" s="7">
        <v>0</v>
      </c>
      <c r="Z111" s="22">
        <f t="shared" si="3"/>
        <v>2</v>
      </c>
      <c r="AA111" s="9"/>
      <c r="AB111" s="8"/>
      <c r="AC111" s="769"/>
      <c r="AD111" s="777"/>
      <c r="AE111" s="778"/>
      <c r="AF111" s="1248"/>
    </row>
    <row r="112" spans="1:32">
      <c r="A112" s="50"/>
      <c r="B112" s="28" t="s">
        <v>8</v>
      </c>
      <c r="C112" s="27" t="s">
        <v>450</v>
      </c>
      <c r="D112" s="9"/>
      <c r="E112" s="130"/>
      <c r="F112" s="1241"/>
      <c r="G112" s="9"/>
      <c r="H112" s="51"/>
      <c r="I112" s="1243"/>
      <c r="J112" s="1245"/>
      <c r="K112" s="1248"/>
      <c r="L112" s="772"/>
      <c r="M112" s="769"/>
      <c r="N112" s="9"/>
      <c r="O112" s="68"/>
      <c r="P112" s="122"/>
      <c r="Q112" s="134"/>
      <c r="R112" s="25"/>
      <c r="S112" s="9"/>
      <c r="T112" s="769"/>
      <c r="U112" s="781">
        <v>3</v>
      </c>
      <c r="V112" s="32" t="s">
        <v>34</v>
      </c>
      <c r="W112" s="7">
        <v>0</v>
      </c>
      <c r="X112" s="22">
        <v>1</v>
      </c>
      <c r="Y112" s="7">
        <v>0</v>
      </c>
      <c r="Z112" s="22">
        <f t="shared" si="3"/>
        <v>1</v>
      </c>
      <c r="AA112" s="9"/>
      <c r="AB112" s="8"/>
      <c r="AC112" s="769"/>
      <c r="AD112" s="777"/>
      <c r="AE112" s="778"/>
      <c r="AF112" s="1248"/>
    </row>
    <row r="113" spans="1:32">
      <c r="A113" s="50"/>
      <c r="B113" s="28"/>
      <c r="C113" s="27"/>
      <c r="D113" s="9"/>
      <c r="E113" s="130"/>
      <c r="F113" s="1241"/>
      <c r="G113" s="9"/>
      <c r="H113" s="51"/>
      <c r="I113" s="1243"/>
      <c r="J113" s="1245"/>
      <c r="K113" s="1248"/>
      <c r="L113" s="772"/>
      <c r="M113" s="769"/>
      <c r="N113" s="9"/>
      <c r="O113" s="68"/>
      <c r="P113" s="122"/>
      <c r="Q113" s="134"/>
      <c r="R113" s="25"/>
      <c r="S113" s="9"/>
      <c r="T113" s="769"/>
      <c r="U113" s="781">
        <v>4</v>
      </c>
      <c r="V113" s="32" t="s">
        <v>249</v>
      </c>
      <c r="W113" s="7">
        <v>0</v>
      </c>
      <c r="X113" s="22">
        <v>4</v>
      </c>
      <c r="Y113" s="7">
        <v>0</v>
      </c>
      <c r="Z113" s="22">
        <f t="shared" si="3"/>
        <v>4</v>
      </c>
      <c r="AA113" s="9"/>
      <c r="AB113" s="8"/>
      <c r="AC113" s="769"/>
      <c r="AD113" s="777"/>
      <c r="AE113" s="778"/>
      <c r="AF113" s="1248"/>
    </row>
    <row r="114" spans="1:32">
      <c r="A114" s="50"/>
      <c r="B114" s="28"/>
      <c r="C114" s="27"/>
      <c r="D114" s="9"/>
      <c r="E114" s="130"/>
      <c r="F114" s="1241"/>
      <c r="G114" s="9"/>
      <c r="H114" s="51"/>
      <c r="I114" s="1243"/>
      <c r="J114" s="1245"/>
      <c r="K114" s="1248"/>
      <c r="L114" s="772"/>
      <c r="M114" s="769"/>
      <c r="N114" s="9"/>
      <c r="O114" s="68"/>
      <c r="P114" s="122"/>
      <c r="Q114" s="134"/>
      <c r="R114" s="25"/>
      <c r="S114" s="9"/>
      <c r="T114" s="769"/>
      <c r="U114" s="781">
        <v>5</v>
      </c>
      <c r="V114" s="32" t="s">
        <v>429</v>
      </c>
      <c r="W114" s="7">
        <v>0</v>
      </c>
      <c r="X114" s="22">
        <v>3</v>
      </c>
      <c r="Y114" s="7">
        <v>0</v>
      </c>
      <c r="Z114" s="22">
        <f t="shared" si="3"/>
        <v>3</v>
      </c>
      <c r="AA114" s="9"/>
      <c r="AB114" s="8"/>
      <c r="AC114" s="769"/>
      <c r="AD114" s="777"/>
      <c r="AE114" s="778"/>
      <c r="AF114" s="1248"/>
    </row>
    <row r="115" spans="1:32">
      <c r="A115" s="50"/>
      <c r="B115" s="28"/>
      <c r="C115" s="27"/>
      <c r="D115" s="9"/>
      <c r="E115" s="130"/>
      <c r="F115" s="1241"/>
      <c r="G115" s="9"/>
      <c r="H115" s="51"/>
      <c r="I115" s="1243"/>
      <c r="J115" s="1245"/>
      <c r="K115" s="1248"/>
      <c r="L115" s="772"/>
      <c r="M115" s="769"/>
      <c r="N115" s="9"/>
      <c r="O115" s="68"/>
      <c r="P115" s="122"/>
      <c r="Q115" s="134"/>
      <c r="R115" s="25"/>
      <c r="S115" s="9"/>
      <c r="T115" s="769"/>
      <c r="U115" s="781">
        <v>6</v>
      </c>
      <c r="V115" s="32" t="s">
        <v>146</v>
      </c>
      <c r="W115" s="7">
        <v>0</v>
      </c>
      <c r="X115" s="22">
        <v>2</v>
      </c>
      <c r="Y115" s="7">
        <v>0</v>
      </c>
      <c r="Z115" s="22">
        <f t="shared" si="3"/>
        <v>2</v>
      </c>
      <c r="AA115" s="9"/>
      <c r="AB115" s="8"/>
      <c r="AC115" s="769"/>
      <c r="AD115" s="777"/>
      <c r="AE115" s="778"/>
      <c r="AF115" s="1248"/>
    </row>
    <row r="116" spans="1:32">
      <c r="A116" s="50"/>
      <c r="B116" s="28"/>
      <c r="C116" s="27"/>
      <c r="D116" s="9"/>
      <c r="E116" s="130"/>
      <c r="F116" s="1241"/>
      <c r="G116" s="9"/>
      <c r="H116" s="51"/>
      <c r="I116" s="1243"/>
      <c r="J116" s="1245"/>
      <c r="K116" s="1248"/>
      <c r="L116" s="772"/>
      <c r="M116" s="769"/>
      <c r="N116" s="9"/>
      <c r="O116" s="68"/>
      <c r="P116" s="122"/>
      <c r="Q116" s="134"/>
      <c r="R116" s="25"/>
      <c r="S116" s="9"/>
      <c r="T116" s="769"/>
      <c r="U116" s="781">
        <v>7</v>
      </c>
      <c r="V116" s="32" t="s">
        <v>1</v>
      </c>
      <c r="W116" s="7">
        <v>0</v>
      </c>
      <c r="X116" s="22">
        <v>6</v>
      </c>
      <c r="Y116" s="7">
        <v>0</v>
      </c>
      <c r="Z116" s="22">
        <f t="shared" si="3"/>
        <v>6</v>
      </c>
      <c r="AA116" s="9"/>
      <c r="AB116" s="8"/>
      <c r="AC116" s="769"/>
      <c r="AD116" s="777"/>
      <c r="AE116" s="778"/>
      <c r="AF116" s="1248"/>
    </row>
    <row r="117" spans="1:32">
      <c r="A117" s="50"/>
      <c r="B117" s="28"/>
      <c r="C117" s="27"/>
      <c r="D117" s="9"/>
      <c r="E117" s="130"/>
      <c r="F117" s="1241"/>
      <c r="G117" s="9"/>
      <c r="H117" s="51"/>
      <c r="I117" s="1243"/>
      <c r="J117" s="1245"/>
      <c r="K117" s="1248"/>
      <c r="L117" s="772"/>
      <c r="M117" s="769"/>
      <c r="N117" s="9"/>
      <c r="O117" s="68"/>
      <c r="P117" s="122"/>
      <c r="Q117" s="134"/>
      <c r="R117" s="25"/>
      <c r="S117" s="9"/>
      <c r="T117" s="769"/>
      <c r="U117" s="781"/>
      <c r="V117" s="32"/>
      <c r="W117" s="782"/>
      <c r="X117" s="769"/>
      <c r="Y117" s="782"/>
      <c r="Z117" s="30"/>
      <c r="AA117" s="9"/>
      <c r="AB117" s="8"/>
      <c r="AC117" s="769"/>
      <c r="AD117" s="777"/>
      <c r="AE117" s="778"/>
      <c r="AF117" s="1248"/>
    </row>
    <row r="118" spans="1:32" ht="1.5" customHeight="1">
      <c r="A118" s="47"/>
      <c r="B118" s="18"/>
      <c r="C118" s="20"/>
      <c r="D118" s="11"/>
      <c r="E118" s="120"/>
      <c r="F118" s="1275"/>
      <c r="G118" s="11"/>
      <c r="H118" s="48"/>
      <c r="I118" s="1259"/>
      <c r="J118" s="1246"/>
      <c r="K118" s="1249"/>
      <c r="L118" s="773"/>
      <c r="M118" s="770"/>
      <c r="N118" s="11"/>
      <c r="O118" s="76"/>
      <c r="P118" s="151"/>
      <c r="Q118" s="150"/>
      <c r="R118" s="18"/>
      <c r="S118" s="11"/>
      <c r="T118" s="770"/>
      <c r="U118" s="14"/>
      <c r="V118" s="13"/>
      <c r="W118" s="790"/>
      <c r="X118" s="770"/>
      <c r="Y118" s="790"/>
      <c r="Z118" s="12"/>
      <c r="AA118" s="11"/>
      <c r="AB118" s="10"/>
      <c r="AC118" s="770"/>
      <c r="AD118" s="788"/>
      <c r="AE118" s="784"/>
      <c r="AF118" s="1249"/>
    </row>
    <row r="119" spans="1:32" ht="27.6">
      <c r="A119" s="65">
        <v>10</v>
      </c>
      <c r="B119" s="45" t="s">
        <v>25</v>
      </c>
      <c r="C119" s="29" t="s">
        <v>449</v>
      </c>
      <c r="D119" s="85"/>
      <c r="E119" s="35"/>
      <c r="F119" s="1290" t="s">
        <v>448</v>
      </c>
      <c r="G119" s="119" t="s">
        <v>25</v>
      </c>
      <c r="H119" s="68" t="s">
        <v>29</v>
      </c>
      <c r="I119" s="1242">
        <v>229</v>
      </c>
      <c r="J119" s="1244" t="s">
        <v>41</v>
      </c>
      <c r="K119" s="1248" t="s">
        <v>447</v>
      </c>
      <c r="L119" s="1320" t="s">
        <v>46</v>
      </c>
      <c r="M119" s="1280"/>
      <c r="N119" s="85" t="s">
        <v>72</v>
      </c>
      <c r="O119" s="34" t="s">
        <v>26</v>
      </c>
      <c r="P119" s="60">
        <v>1</v>
      </c>
      <c r="Q119" s="136">
        <v>52.5</v>
      </c>
      <c r="R119" s="45"/>
      <c r="S119" s="35"/>
      <c r="T119" s="768"/>
      <c r="U119" s="793"/>
      <c r="V119" s="866"/>
      <c r="W119" s="793"/>
      <c r="X119" s="768"/>
      <c r="Y119" s="793"/>
      <c r="Z119" s="769"/>
      <c r="AA119" s="85"/>
      <c r="AB119" s="82"/>
      <c r="AC119" s="81"/>
      <c r="AD119" s="1262"/>
      <c r="AE119" s="1264"/>
      <c r="AF119" s="1247"/>
    </row>
    <row r="120" spans="1:32" ht="27.6">
      <c r="A120" s="50"/>
      <c r="B120" s="25" t="s">
        <v>16</v>
      </c>
      <c r="C120" s="24" t="s">
        <v>446</v>
      </c>
      <c r="D120" s="9"/>
      <c r="E120" s="8"/>
      <c r="F120" s="1241"/>
      <c r="G120" s="9" t="s">
        <v>16</v>
      </c>
      <c r="H120" s="9" t="s">
        <v>22</v>
      </c>
      <c r="I120" s="1243"/>
      <c r="J120" s="1245"/>
      <c r="K120" s="1248"/>
      <c r="L120" s="1321"/>
      <c r="M120" s="1280"/>
      <c r="N120" s="9" t="s">
        <v>445</v>
      </c>
      <c r="O120" s="68" t="s">
        <v>444</v>
      </c>
      <c r="P120" s="22">
        <v>2</v>
      </c>
      <c r="Q120" s="23">
        <v>75.150000000000006</v>
      </c>
      <c r="R120" s="25"/>
      <c r="S120" s="9"/>
      <c r="T120" s="769"/>
      <c r="U120" s="782"/>
      <c r="V120" s="86"/>
      <c r="W120" s="782"/>
      <c r="X120" s="769"/>
      <c r="Y120" s="782"/>
      <c r="Z120" s="30"/>
      <c r="AA120" s="9"/>
      <c r="AB120" s="68"/>
      <c r="AC120" s="50"/>
      <c r="AD120" s="1263"/>
      <c r="AE120" s="1265"/>
      <c r="AF120" s="1248"/>
    </row>
    <row r="121" spans="1:32">
      <c r="A121" s="50"/>
      <c r="B121" s="25" t="s">
        <v>18</v>
      </c>
      <c r="C121" s="29" t="s">
        <v>127</v>
      </c>
      <c r="D121" s="9"/>
      <c r="E121" s="9"/>
      <c r="F121" s="1241"/>
      <c r="G121" s="9" t="s">
        <v>18</v>
      </c>
      <c r="H121" s="9" t="s">
        <v>19</v>
      </c>
      <c r="I121" s="1243"/>
      <c r="J121" s="1245"/>
      <c r="K121" s="1248"/>
      <c r="L121" s="1321"/>
      <c r="M121" s="1280"/>
      <c r="N121" s="9" t="s">
        <v>443</v>
      </c>
      <c r="O121" s="68" t="s">
        <v>21</v>
      </c>
      <c r="P121" s="122">
        <v>1</v>
      </c>
      <c r="Q121" s="158">
        <v>23.3</v>
      </c>
      <c r="R121" s="25"/>
      <c r="S121" s="9"/>
      <c r="T121" s="1255"/>
      <c r="U121" s="781"/>
      <c r="V121" s="32"/>
      <c r="W121" s="782"/>
      <c r="X121" s="769"/>
      <c r="Y121" s="782"/>
      <c r="Z121" s="30"/>
      <c r="AA121" s="9"/>
      <c r="AB121" s="68"/>
      <c r="AC121" s="50"/>
      <c r="AD121" s="1263"/>
      <c r="AE121" s="1265"/>
      <c r="AF121" s="1248"/>
    </row>
    <row r="122" spans="1:32" ht="41.4">
      <c r="A122" s="50"/>
      <c r="B122" s="28" t="s">
        <v>12</v>
      </c>
      <c r="C122" s="27" t="s">
        <v>442</v>
      </c>
      <c r="D122" s="9"/>
      <c r="E122" s="68"/>
      <c r="F122" s="1241"/>
      <c r="G122" s="9"/>
      <c r="H122" s="51"/>
      <c r="I122" s="1243"/>
      <c r="J122" s="1245"/>
      <c r="K122" s="1248"/>
      <c r="L122" s="1321"/>
      <c r="M122" s="1280"/>
      <c r="N122" s="9" t="s">
        <v>441</v>
      </c>
      <c r="O122" s="8" t="s">
        <v>17</v>
      </c>
      <c r="P122" s="123">
        <v>1</v>
      </c>
      <c r="Q122" s="121"/>
      <c r="R122" s="25"/>
      <c r="S122" s="9"/>
      <c r="T122" s="1255"/>
      <c r="U122" s="781"/>
      <c r="V122" s="32"/>
      <c r="W122" s="782"/>
      <c r="X122" s="769"/>
      <c r="Y122" s="782"/>
      <c r="Z122" s="30"/>
      <c r="AA122" s="9"/>
      <c r="AB122" s="68"/>
      <c r="AC122" s="50"/>
      <c r="AD122" s="1263"/>
      <c r="AE122" s="1265"/>
      <c r="AF122" s="1248"/>
    </row>
    <row r="123" spans="1:32">
      <c r="A123" s="50"/>
      <c r="B123" s="28" t="s">
        <v>8</v>
      </c>
      <c r="C123" s="27" t="s">
        <v>440</v>
      </c>
      <c r="D123" s="9"/>
      <c r="E123" s="68"/>
      <c r="F123" s="1241"/>
      <c r="G123" s="9"/>
      <c r="H123" s="51"/>
      <c r="I123" s="1243"/>
      <c r="J123" s="1245"/>
      <c r="K123" s="1248"/>
      <c r="L123" s="1321"/>
      <c r="M123" s="1280"/>
      <c r="N123" s="9" t="s">
        <v>439</v>
      </c>
      <c r="O123" s="68" t="s">
        <v>11</v>
      </c>
      <c r="P123" s="122">
        <v>1</v>
      </c>
      <c r="Q123" s="134"/>
      <c r="R123" s="25"/>
      <c r="S123" s="9"/>
      <c r="T123" s="1255"/>
      <c r="U123" s="781"/>
      <c r="V123" s="32"/>
      <c r="W123" s="782"/>
      <c r="X123" s="769"/>
      <c r="Y123" s="782"/>
      <c r="Z123" s="30"/>
      <c r="AA123" s="9"/>
      <c r="AB123" s="68"/>
      <c r="AC123" s="50"/>
      <c r="AD123" s="1263"/>
      <c r="AE123" s="1265"/>
      <c r="AF123" s="1248"/>
    </row>
    <row r="124" spans="1:32">
      <c r="A124" s="50"/>
      <c r="B124" s="28"/>
      <c r="C124" s="27"/>
      <c r="D124" s="9"/>
      <c r="E124" s="68"/>
      <c r="F124" s="1241"/>
      <c r="G124" s="9"/>
      <c r="H124" s="51"/>
      <c r="I124" s="1243"/>
      <c r="J124" s="1245"/>
      <c r="K124" s="1248"/>
      <c r="L124" s="1321"/>
      <c r="M124" s="1280"/>
      <c r="N124" s="9" t="s">
        <v>438</v>
      </c>
      <c r="O124" s="68" t="s">
        <v>123</v>
      </c>
      <c r="P124" s="50"/>
      <c r="Q124" s="134">
        <v>0.8</v>
      </c>
      <c r="R124" s="25"/>
      <c r="S124" s="9"/>
      <c r="T124" s="1255"/>
      <c r="U124" s="781"/>
      <c r="V124" s="32"/>
      <c r="W124" s="782"/>
      <c r="X124" s="769"/>
      <c r="Y124" s="782"/>
      <c r="Z124" s="30"/>
      <c r="AA124" s="9"/>
      <c r="AB124" s="68"/>
      <c r="AC124" s="50"/>
      <c r="AD124" s="1263"/>
      <c r="AE124" s="1265"/>
      <c r="AF124" s="1248"/>
    </row>
    <row r="125" spans="1:32">
      <c r="A125" s="50"/>
      <c r="B125" s="28"/>
      <c r="C125" s="27"/>
      <c r="D125" s="9"/>
      <c r="E125" s="68"/>
      <c r="F125" s="1241"/>
      <c r="G125" s="9"/>
      <c r="H125" s="51"/>
      <c r="I125" s="1243"/>
      <c r="J125" s="1245"/>
      <c r="K125" s="1248"/>
      <c r="L125" s="1321"/>
      <c r="M125" s="1280"/>
      <c r="N125" s="9" t="s">
        <v>437</v>
      </c>
      <c r="O125" s="68" t="s">
        <v>189</v>
      </c>
      <c r="P125" s="50"/>
      <c r="Q125" s="134">
        <v>10.9</v>
      </c>
      <c r="R125" s="25"/>
      <c r="S125" s="9"/>
      <c r="T125" s="1255"/>
      <c r="U125" s="781"/>
      <c r="V125" s="32"/>
      <c r="W125" s="782"/>
      <c r="X125" s="769"/>
      <c r="Y125" s="782"/>
      <c r="Z125" s="30"/>
      <c r="AA125" s="9"/>
      <c r="AB125" s="68"/>
      <c r="AC125" s="50"/>
      <c r="AD125" s="1263"/>
      <c r="AE125" s="1265"/>
      <c r="AF125" s="1248"/>
    </row>
    <row r="126" spans="1:32" hidden="1">
      <c r="A126" s="47"/>
      <c r="B126" s="21"/>
      <c r="C126" s="157"/>
      <c r="D126" s="11"/>
      <c r="E126" s="156"/>
      <c r="F126" s="1275"/>
      <c r="G126" s="11"/>
      <c r="H126" s="48"/>
      <c r="I126" s="1259"/>
      <c r="J126" s="1246"/>
      <c r="K126" s="1249"/>
      <c r="L126" s="1322"/>
      <c r="M126" s="1281"/>
      <c r="N126" s="11"/>
      <c r="O126" s="76"/>
      <c r="P126" s="47"/>
      <c r="Q126" s="48"/>
      <c r="R126" s="18"/>
      <c r="S126" s="11"/>
      <c r="T126" s="1258"/>
      <c r="U126" s="14"/>
      <c r="V126" s="13"/>
      <c r="W126" s="790"/>
      <c r="X126" s="770"/>
      <c r="Y126" s="790"/>
      <c r="Z126" s="12"/>
      <c r="AA126" s="11"/>
      <c r="AB126" s="76"/>
      <c r="AC126" s="47"/>
      <c r="AD126" s="1273"/>
      <c r="AE126" s="1271"/>
      <c r="AF126" s="1249"/>
    </row>
    <row r="127" spans="1:32">
      <c r="A127" s="65">
        <v>11</v>
      </c>
      <c r="B127" s="45" t="s">
        <v>25</v>
      </c>
      <c r="C127" s="44" t="s">
        <v>436</v>
      </c>
      <c r="D127" s="85"/>
      <c r="E127" s="35"/>
      <c r="F127" s="1290" t="s">
        <v>435</v>
      </c>
      <c r="G127" s="119" t="s">
        <v>25</v>
      </c>
      <c r="H127" s="82" t="s">
        <v>29</v>
      </c>
      <c r="I127" s="1242">
        <v>298.13499999999999</v>
      </c>
      <c r="J127" s="1244" t="s">
        <v>41</v>
      </c>
      <c r="K127" s="1247" t="s">
        <v>434</v>
      </c>
      <c r="L127" s="1320" t="s">
        <v>46</v>
      </c>
      <c r="M127" s="1279"/>
      <c r="N127" s="85"/>
      <c r="O127" s="124" t="s">
        <v>433</v>
      </c>
      <c r="P127" s="154"/>
      <c r="Q127" s="117"/>
      <c r="R127" s="45" t="s">
        <v>25</v>
      </c>
      <c r="S127" s="35" t="s">
        <v>24</v>
      </c>
      <c r="T127" s="768"/>
      <c r="U127" s="793"/>
      <c r="V127" s="866"/>
      <c r="W127" s="793"/>
      <c r="X127" s="768"/>
      <c r="Y127" s="793"/>
      <c r="Z127" s="769"/>
      <c r="AA127" s="85"/>
      <c r="AB127" s="82"/>
      <c r="AC127" s="81"/>
      <c r="AD127" s="1262"/>
      <c r="AE127" s="1264"/>
      <c r="AF127" s="1247"/>
    </row>
    <row r="128" spans="1:32" ht="27.6">
      <c r="A128" s="50"/>
      <c r="B128" s="25" t="s">
        <v>16</v>
      </c>
      <c r="C128" s="24" t="s">
        <v>432</v>
      </c>
      <c r="D128" s="9"/>
      <c r="E128" s="8"/>
      <c r="F128" s="1241"/>
      <c r="G128" s="9" t="s">
        <v>16</v>
      </c>
      <c r="H128" s="9" t="s">
        <v>22</v>
      </c>
      <c r="I128" s="1243"/>
      <c r="J128" s="1245"/>
      <c r="K128" s="1248"/>
      <c r="L128" s="1321"/>
      <c r="M128" s="1280"/>
      <c r="N128" s="9" t="s">
        <v>25</v>
      </c>
      <c r="O128" s="8" t="s">
        <v>26</v>
      </c>
      <c r="P128" s="22">
        <v>1</v>
      </c>
      <c r="Q128" s="6">
        <v>98</v>
      </c>
      <c r="R128" s="25"/>
      <c r="S128" s="9"/>
      <c r="T128" s="769"/>
      <c r="U128" s="782"/>
      <c r="V128" s="86"/>
      <c r="W128" s="782"/>
      <c r="X128" s="769"/>
      <c r="Y128" s="782"/>
      <c r="Z128" s="30"/>
      <c r="AA128" s="9"/>
      <c r="AB128" s="68"/>
      <c r="AC128" s="50"/>
      <c r="AD128" s="1263"/>
      <c r="AE128" s="1265"/>
      <c r="AF128" s="1248"/>
    </row>
    <row r="129" spans="1:32">
      <c r="A129" s="50"/>
      <c r="B129" s="25" t="s">
        <v>18</v>
      </c>
      <c r="C129" s="29" t="s">
        <v>63</v>
      </c>
      <c r="D129" s="9"/>
      <c r="E129" s="9"/>
      <c r="F129" s="1241"/>
      <c r="G129" s="9" t="s">
        <v>18</v>
      </c>
      <c r="H129" s="9" t="s">
        <v>19</v>
      </c>
      <c r="I129" s="1243"/>
      <c r="J129" s="1245"/>
      <c r="K129" s="1248"/>
      <c r="L129" s="1321"/>
      <c r="M129" s="1280"/>
      <c r="N129" s="9" t="s">
        <v>16</v>
      </c>
      <c r="O129" s="68" t="s">
        <v>21</v>
      </c>
      <c r="P129" s="122">
        <v>1</v>
      </c>
      <c r="Q129" s="134">
        <v>10.5</v>
      </c>
      <c r="R129" s="25" t="s">
        <v>16</v>
      </c>
      <c r="S129" s="9" t="s">
        <v>15</v>
      </c>
      <c r="T129" s="86">
        <v>7</v>
      </c>
      <c r="U129" s="781">
        <v>1</v>
      </c>
      <c r="V129" s="32" t="s">
        <v>14</v>
      </c>
      <c r="W129" s="7">
        <v>2</v>
      </c>
      <c r="X129" s="22">
        <v>0</v>
      </c>
      <c r="Y129" s="7">
        <v>0</v>
      </c>
      <c r="Z129" s="22">
        <f t="shared" ref="Z129:Z135" si="4">SUM(W129:Y129)</f>
        <v>2</v>
      </c>
      <c r="AA129" s="9"/>
      <c r="AB129" s="68"/>
      <c r="AC129" s="50"/>
      <c r="AD129" s="1263"/>
      <c r="AE129" s="1265"/>
      <c r="AF129" s="1248"/>
    </row>
    <row r="130" spans="1:32" ht="41.4">
      <c r="A130" s="50"/>
      <c r="B130" s="28" t="s">
        <v>12</v>
      </c>
      <c r="C130" s="27" t="s">
        <v>101</v>
      </c>
      <c r="D130" s="9"/>
      <c r="E130" s="68"/>
      <c r="F130" s="1241"/>
      <c r="G130" s="9"/>
      <c r="H130" s="51"/>
      <c r="I130" s="1243"/>
      <c r="J130" s="1245"/>
      <c r="K130" s="1248"/>
      <c r="L130" s="1321"/>
      <c r="M130" s="1280"/>
      <c r="N130" s="9" t="s">
        <v>18</v>
      </c>
      <c r="O130" s="68" t="s">
        <v>17</v>
      </c>
      <c r="P130" s="122">
        <v>1</v>
      </c>
      <c r="Q130" s="134"/>
      <c r="R130" s="25"/>
      <c r="S130" s="9"/>
      <c r="T130" s="86"/>
      <c r="U130" s="782">
        <v>2</v>
      </c>
      <c r="V130" s="86" t="s">
        <v>273</v>
      </c>
      <c r="W130" s="7">
        <v>0</v>
      </c>
      <c r="X130" s="22">
        <v>5</v>
      </c>
      <c r="Y130" s="7">
        <v>0</v>
      </c>
      <c r="Z130" s="22">
        <f t="shared" si="4"/>
        <v>5</v>
      </c>
      <c r="AA130" s="9"/>
      <c r="AB130" s="8"/>
      <c r="AC130" s="769"/>
      <c r="AD130" s="1263"/>
      <c r="AE130" s="1265"/>
      <c r="AF130" s="1248"/>
    </row>
    <row r="131" spans="1:32">
      <c r="A131" s="50"/>
      <c r="B131" s="28" t="s">
        <v>8</v>
      </c>
      <c r="C131" s="27" t="s">
        <v>431</v>
      </c>
      <c r="D131" s="9"/>
      <c r="E131" s="68"/>
      <c r="F131" s="1241"/>
      <c r="G131" s="9"/>
      <c r="H131" s="51"/>
      <c r="I131" s="1243"/>
      <c r="J131" s="1245"/>
      <c r="K131" s="1248"/>
      <c r="L131" s="1321"/>
      <c r="M131" s="1280"/>
      <c r="N131" s="9" t="s">
        <v>12</v>
      </c>
      <c r="O131" s="68" t="s">
        <v>11</v>
      </c>
      <c r="P131" s="122">
        <v>1</v>
      </c>
      <c r="Q131" s="134"/>
      <c r="R131" s="25"/>
      <c r="S131" s="9"/>
      <c r="T131" s="86"/>
      <c r="U131" s="781">
        <v>3</v>
      </c>
      <c r="V131" s="86" t="s">
        <v>50</v>
      </c>
      <c r="W131" s="7">
        <v>5</v>
      </c>
      <c r="X131" s="22">
        <v>25</v>
      </c>
      <c r="Y131" s="7">
        <v>0</v>
      </c>
      <c r="Z131" s="22">
        <f t="shared" si="4"/>
        <v>30</v>
      </c>
      <c r="AA131" s="9"/>
      <c r="AB131" s="8"/>
      <c r="AC131" s="769"/>
      <c r="AD131" s="1263"/>
      <c r="AE131" s="1265"/>
      <c r="AF131" s="1248"/>
    </row>
    <row r="132" spans="1:32">
      <c r="A132" s="50"/>
      <c r="B132" s="28"/>
      <c r="C132" s="27"/>
      <c r="D132" s="9"/>
      <c r="E132" s="68"/>
      <c r="F132" s="1241"/>
      <c r="G132" s="9"/>
      <c r="H132" s="51"/>
      <c r="I132" s="1243"/>
      <c r="J132" s="1245"/>
      <c r="K132" s="1248"/>
      <c r="L132" s="1321"/>
      <c r="M132" s="1280"/>
      <c r="N132" s="9"/>
      <c r="O132" s="68"/>
      <c r="P132" s="122"/>
      <c r="Q132" s="134"/>
      <c r="R132" s="25"/>
      <c r="S132" s="9"/>
      <c r="T132" s="86"/>
      <c r="U132" s="782">
        <v>4</v>
      </c>
      <c r="V132" s="86" t="s">
        <v>2</v>
      </c>
      <c r="W132" s="7">
        <v>0</v>
      </c>
      <c r="X132" s="22">
        <v>30</v>
      </c>
      <c r="Y132" s="7">
        <v>0</v>
      </c>
      <c r="Z132" s="22">
        <f t="shared" si="4"/>
        <v>30</v>
      </c>
      <c r="AA132" s="9"/>
      <c r="AB132" s="8"/>
      <c r="AC132" s="769"/>
      <c r="AD132" s="1263"/>
      <c r="AE132" s="1265"/>
      <c r="AF132" s="1248"/>
    </row>
    <row r="133" spans="1:32">
      <c r="A133" s="50"/>
      <c r="B133" s="28"/>
      <c r="C133" s="27"/>
      <c r="D133" s="9"/>
      <c r="E133" s="68"/>
      <c r="F133" s="1241"/>
      <c r="G133" s="9"/>
      <c r="H133" s="51"/>
      <c r="I133" s="1243"/>
      <c r="J133" s="1245"/>
      <c r="K133" s="1248"/>
      <c r="L133" s="1321"/>
      <c r="M133" s="1280"/>
      <c r="N133" s="9"/>
      <c r="O133" s="68" t="s">
        <v>430</v>
      </c>
      <c r="P133" s="122"/>
      <c r="Q133" s="134"/>
      <c r="R133" s="25"/>
      <c r="S133" s="9"/>
      <c r="T133" s="86"/>
      <c r="U133" s="781">
        <v>5</v>
      </c>
      <c r="V133" s="86" t="s">
        <v>429</v>
      </c>
      <c r="W133" s="7">
        <v>0</v>
      </c>
      <c r="X133" s="22">
        <v>6</v>
      </c>
      <c r="Y133" s="7">
        <v>0</v>
      </c>
      <c r="Z133" s="22">
        <f t="shared" si="4"/>
        <v>6</v>
      </c>
      <c r="AA133" s="9"/>
      <c r="AB133" s="8"/>
      <c r="AC133" s="769"/>
      <c r="AD133" s="1263"/>
      <c r="AE133" s="1265"/>
      <c r="AF133" s="1248"/>
    </row>
    <row r="134" spans="1:32" ht="27.6">
      <c r="A134" s="50"/>
      <c r="B134" s="28"/>
      <c r="C134" s="27"/>
      <c r="D134" s="9"/>
      <c r="E134" s="68"/>
      <c r="F134" s="1241"/>
      <c r="G134" s="9"/>
      <c r="H134" s="51"/>
      <c r="I134" s="1243"/>
      <c r="J134" s="1245"/>
      <c r="K134" s="1248"/>
      <c r="L134" s="1321"/>
      <c r="M134" s="1280"/>
      <c r="N134" s="9" t="s">
        <v>25</v>
      </c>
      <c r="O134" s="68" t="s">
        <v>279</v>
      </c>
      <c r="P134" s="122">
        <v>1</v>
      </c>
      <c r="Q134" s="134">
        <v>112</v>
      </c>
      <c r="R134" s="25"/>
      <c r="S134" s="9"/>
      <c r="T134" s="86"/>
      <c r="U134" s="782">
        <v>6</v>
      </c>
      <c r="V134" s="86" t="s">
        <v>428</v>
      </c>
      <c r="W134" s="7">
        <v>0</v>
      </c>
      <c r="X134" s="22">
        <v>2</v>
      </c>
      <c r="Y134" s="7">
        <v>0</v>
      </c>
      <c r="Z134" s="22">
        <f t="shared" si="4"/>
        <v>2</v>
      </c>
      <c r="AA134" s="9"/>
      <c r="AB134" s="8"/>
      <c r="AC134" s="769"/>
      <c r="AD134" s="1263"/>
      <c r="AE134" s="1265"/>
      <c r="AF134" s="1248"/>
    </row>
    <row r="135" spans="1:32">
      <c r="A135" s="50"/>
      <c r="B135" s="28"/>
      <c r="C135" s="27"/>
      <c r="D135" s="9"/>
      <c r="E135" s="68"/>
      <c r="F135" s="1241"/>
      <c r="G135" s="9"/>
      <c r="H135" s="51"/>
      <c r="I135" s="1243"/>
      <c r="J135" s="1245"/>
      <c r="K135" s="1248"/>
      <c r="L135" s="1321"/>
      <c r="M135" s="1280"/>
      <c r="N135" s="9" t="s">
        <v>16</v>
      </c>
      <c r="O135" s="68" t="s">
        <v>21</v>
      </c>
      <c r="P135" s="122">
        <v>1</v>
      </c>
      <c r="Q135" s="134">
        <v>8</v>
      </c>
      <c r="R135" s="25"/>
      <c r="S135" s="9"/>
      <c r="T135" s="86"/>
      <c r="U135" s="781">
        <v>7</v>
      </c>
      <c r="V135" s="86" t="s">
        <v>136</v>
      </c>
      <c r="W135" s="7">
        <v>3</v>
      </c>
      <c r="X135" s="22">
        <v>0</v>
      </c>
      <c r="Y135" s="7">
        <v>0</v>
      </c>
      <c r="Z135" s="22">
        <f t="shared" si="4"/>
        <v>3</v>
      </c>
      <c r="AA135" s="9"/>
      <c r="AB135" s="8"/>
      <c r="AC135" s="769"/>
      <c r="AD135" s="1263"/>
      <c r="AE135" s="1265"/>
      <c r="AF135" s="1248"/>
    </row>
    <row r="136" spans="1:32" ht="27.6">
      <c r="A136" s="50"/>
      <c r="B136" s="28"/>
      <c r="C136" s="27"/>
      <c r="D136" s="9"/>
      <c r="E136" s="68"/>
      <c r="F136" s="1241"/>
      <c r="G136" s="9"/>
      <c r="H136" s="51"/>
      <c r="I136" s="1243"/>
      <c r="J136" s="1245"/>
      <c r="K136" s="1248"/>
      <c r="L136" s="1321"/>
      <c r="M136" s="1280"/>
      <c r="N136" s="9" t="s">
        <v>18</v>
      </c>
      <c r="O136" s="68" t="s">
        <v>279</v>
      </c>
      <c r="P136" s="122">
        <v>1</v>
      </c>
      <c r="Q136" s="134">
        <v>98</v>
      </c>
      <c r="R136" s="25"/>
      <c r="S136" s="9"/>
      <c r="T136" s="86"/>
      <c r="U136" s="782"/>
      <c r="V136" s="86"/>
      <c r="W136" s="782"/>
      <c r="X136" s="769"/>
      <c r="Y136" s="782"/>
      <c r="Z136" s="30"/>
      <c r="AA136" s="9"/>
      <c r="AB136" s="8"/>
      <c r="AC136" s="769"/>
      <c r="AD136" s="1263"/>
      <c r="AE136" s="1265"/>
      <c r="AF136" s="1248"/>
    </row>
    <row r="137" spans="1:32">
      <c r="A137" s="50"/>
      <c r="B137" s="28"/>
      <c r="C137" s="27"/>
      <c r="D137" s="9"/>
      <c r="E137" s="68"/>
      <c r="F137" s="1241"/>
      <c r="G137" s="9"/>
      <c r="H137" s="51"/>
      <c r="I137" s="1243"/>
      <c r="J137" s="1245"/>
      <c r="K137" s="1248"/>
      <c r="L137" s="1321"/>
      <c r="M137" s="1280"/>
      <c r="N137" s="9" t="s">
        <v>12</v>
      </c>
      <c r="O137" s="68" t="s">
        <v>21</v>
      </c>
      <c r="P137" s="122">
        <v>1</v>
      </c>
      <c r="Q137" s="134">
        <v>7</v>
      </c>
      <c r="R137" s="25"/>
      <c r="S137" s="9"/>
      <c r="T137" s="86"/>
      <c r="U137" s="782"/>
      <c r="V137" s="86"/>
      <c r="W137" s="782"/>
      <c r="X137" s="769"/>
      <c r="Y137" s="782"/>
      <c r="Z137" s="30"/>
      <c r="AA137" s="9"/>
      <c r="AB137" s="8"/>
      <c r="AC137" s="769"/>
      <c r="AD137" s="1263"/>
      <c r="AE137" s="1265"/>
      <c r="AF137" s="1248"/>
    </row>
    <row r="138" spans="1:32">
      <c r="A138" s="50"/>
      <c r="B138" s="28"/>
      <c r="C138" s="27"/>
      <c r="D138" s="9"/>
      <c r="E138" s="68"/>
      <c r="F138" s="1241"/>
      <c r="G138" s="9"/>
      <c r="H138" s="51"/>
      <c r="I138" s="1243"/>
      <c r="J138" s="1245"/>
      <c r="K138" s="1248"/>
      <c r="L138" s="1321"/>
      <c r="M138" s="1280"/>
      <c r="N138" s="9" t="s">
        <v>8</v>
      </c>
      <c r="O138" s="68" t="s">
        <v>17</v>
      </c>
      <c r="P138" s="122">
        <v>1</v>
      </c>
      <c r="Q138" s="134"/>
      <c r="R138" s="25"/>
      <c r="S138" s="9"/>
      <c r="T138" s="86"/>
      <c r="U138" s="782"/>
      <c r="V138" s="86"/>
      <c r="W138" s="782"/>
      <c r="X138" s="769"/>
      <c r="Y138" s="782"/>
      <c r="Z138" s="30"/>
      <c r="AA138" s="9"/>
      <c r="AB138" s="8"/>
      <c r="AC138" s="769"/>
      <c r="AD138" s="1263"/>
      <c r="AE138" s="1265"/>
      <c r="AF138" s="1248"/>
    </row>
    <row r="139" spans="1:32">
      <c r="A139" s="50"/>
      <c r="B139" s="28"/>
      <c r="C139" s="27"/>
      <c r="D139" s="9"/>
      <c r="E139" s="68"/>
      <c r="F139" s="1241"/>
      <c r="G139" s="9"/>
      <c r="H139" s="51"/>
      <c r="I139" s="1243"/>
      <c r="J139" s="1245"/>
      <c r="K139" s="1248"/>
      <c r="L139" s="1321"/>
      <c r="M139" s="1280"/>
      <c r="N139" s="9" t="s">
        <v>57</v>
      </c>
      <c r="O139" s="68" t="s">
        <v>11</v>
      </c>
      <c r="P139" s="122">
        <v>1</v>
      </c>
      <c r="Q139" s="134"/>
      <c r="R139" s="25"/>
      <c r="S139" s="9"/>
      <c r="T139" s="86"/>
      <c r="U139" s="782"/>
      <c r="V139" s="86"/>
      <c r="W139" s="782"/>
      <c r="X139" s="769"/>
      <c r="Y139" s="782"/>
      <c r="Z139" s="30"/>
      <c r="AA139" s="9"/>
      <c r="AB139" s="8"/>
      <c r="AC139" s="769"/>
      <c r="AD139" s="1263"/>
      <c r="AE139" s="1265"/>
      <c r="AF139" s="1248"/>
    </row>
    <row r="140" spans="1:32">
      <c r="A140" s="47"/>
      <c r="B140" s="18"/>
      <c r="C140" s="20"/>
      <c r="D140" s="11"/>
      <c r="E140" s="120"/>
      <c r="F140" s="1275"/>
      <c r="G140" s="11"/>
      <c r="H140" s="48"/>
      <c r="I140" s="1259"/>
      <c r="J140" s="1246"/>
      <c r="K140" s="1249"/>
      <c r="L140" s="1322"/>
      <c r="M140" s="1281"/>
      <c r="N140" s="11"/>
      <c r="O140" s="76"/>
      <c r="P140" s="151"/>
      <c r="Q140" s="150"/>
      <c r="R140" s="18"/>
      <c r="S140" s="11"/>
      <c r="T140" s="102"/>
      <c r="U140" s="790"/>
      <c r="V140" s="770"/>
      <c r="W140" s="790"/>
      <c r="X140" s="770"/>
      <c r="Y140" s="790"/>
      <c r="Z140" s="12"/>
      <c r="AA140" s="11"/>
      <c r="AB140" s="10"/>
      <c r="AC140" s="770"/>
      <c r="AD140" s="1273"/>
      <c r="AE140" s="1271"/>
      <c r="AF140" s="1249"/>
    </row>
    <row r="141" spans="1:32">
      <c r="A141" s="65">
        <v>12</v>
      </c>
      <c r="B141" s="45" t="s">
        <v>25</v>
      </c>
      <c r="C141" s="44" t="s">
        <v>44</v>
      </c>
      <c r="D141" s="85"/>
      <c r="E141" s="35"/>
      <c r="F141" s="1290" t="s">
        <v>427</v>
      </c>
      <c r="G141" s="119" t="s">
        <v>25</v>
      </c>
      <c r="H141" s="82" t="s">
        <v>29</v>
      </c>
      <c r="I141" s="1242">
        <v>1624</v>
      </c>
      <c r="J141" s="1244" t="s">
        <v>41</v>
      </c>
      <c r="K141" s="1247" t="s">
        <v>426</v>
      </c>
      <c r="L141" s="1320" t="s">
        <v>46</v>
      </c>
      <c r="M141" s="1279"/>
      <c r="N141" s="85"/>
      <c r="O141" s="124" t="s">
        <v>425</v>
      </c>
      <c r="P141" s="154"/>
      <c r="Q141" s="136"/>
      <c r="R141" s="45" t="s">
        <v>25</v>
      </c>
      <c r="S141" s="35" t="s">
        <v>24</v>
      </c>
      <c r="T141" s="768">
        <v>2</v>
      </c>
      <c r="U141" s="793">
        <v>1</v>
      </c>
      <c r="V141" s="866" t="s">
        <v>424</v>
      </c>
      <c r="W141" s="40">
        <v>3</v>
      </c>
      <c r="X141" s="60">
        <v>0</v>
      </c>
      <c r="Y141" s="40">
        <v>0</v>
      </c>
      <c r="Z141" s="22"/>
      <c r="AA141" s="85"/>
      <c r="AB141" s="82"/>
      <c r="AC141" s="81"/>
      <c r="AD141" s="1262"/>
      <c r="AE141" s="1264"/>
      <c r="AF141" s="1247"/>
    </row>
    <row r="142" spans="1:32" ht="27.6">
      <c r="A142" s="50"/>
      <c r="B142" s="25" t="s">
        <v>16</v>
      </c>
      <c r="C142" s="24" t="s">
        <v>39</v>
      </c>
      <c r="D142" s="9"/>
      <c r="E142" s="8"/>
      <c r="F142" s="1241"/>
      <c r="G142" s="9" t="s">
        <v>16</v>
      </c>
      <c r="H142" s="9" t="s">
        <v>22</v>
      </c>
      <c r="I142" s="1243"/>
      <c r="J142" s="1245"/>
      <c r="K142" s="1248"/>
      <c r="L142" s="1321"/>
      <c r="M142" s="1280"/>
      <c r="N142" s="9" t="s">
        <v>25</v>
      </c>
      <c r="O142" s="8" t="s">
        <v>26</v>
      </c>
      <c r="P142" s="22">
        <v>1</v>
      </c>
      <c r="Q142" s="6">
        <v>120.81</v>
      </c>
      <c r="R142" s="25"/>
      <c r="S142" s="9"/>
      <c r="T142" s="30"/>
      <c r="U142" s="782">
        <v>2</v>
      </c>
      <c r="V142" s="86" t="s">
        <v>59</v>
      </c>
      <c r="W142" s="7">
        <v>3</v>
      </c>
      <c r="X142" s="22">
        <v>0</v>
      </c>
      <c r="Y142" s="7">
        <v>0</v>
      </c>
      <c r="Z142" s="22"/>
      <c r="AA142" s="9"/>
      <c r="AB142" s="68"/>
      <c r="AC142" s="50"/>
      <c r="AD142" s="1263"/>
      <c r="AE142" s="1265"/>
      <c r="AF142" s="1248"/>
    </row>
    <row r="143" spans="1:32">
      <c r="A143" s="50"/>
      <c r="B143" s="25" t="s">
        <v>18</v>
      </c>
      <c r="C143" s="29" t="s">
        <v>38</v>
      </c>
      <c r="D143" s="9"/>
      <c r="E143" s="9"/>
      <c r="F143" s="1241"/>
      <c r="G143" s="9" t="s">
        <v>18</v>
      </c>
      <c r="H143" s="9" t="s">
        <v>19</v>
      </c>
      <c r="I143" s="1243"/>
      <c r="J143" s="1245"/>
      <c r="K143" s="1248"/>
      <c r="L143" s="1321"/>
      <c r="M143" s="1280"/>
      <c r="N143" s="9" t="s">
        <v>16</v>
      </c>
      <c r="O143" s="68" t="s">
        <v>21</v>
      </c>
      <c r="P143" s="122">
        <v>1</v>
      </c>
      <c r="Q143" s="134">
        <v>12.4</v>
      </c>
      <c r="R143" s="25"/>
      <c r="S143" s="9"/>
      <c r="T143" s="769"/>
      <c r="U143" s="781"/>
      <c r="V143" s="86"/>
      <c r="W143" s="7"/>
      <c r="X143" s="22"/>
      <c r="Y143" s="7"/>
      <c r="Z143" s="22"/>
      <c r="AA143" s="9"/>
      <c r="AB143" s="68"/>
      <c r="AC143" s="50"/>
      <c r="AD143" s="1263"/>
      <c r="AE143" s="1265"/>
      <c r="AF143" s="1248"/>
    </row>
    <row r="144" spans="1:32" ht="41.4">
      <c r="A144" s="50"/>
      <c r="B144" s="28" t="s">
        <v>12</v>
      </c>
      <c r="C144" s="27" t="s">
        <v>37</v>
      </c>
      <c r="D144" s="9"/>
      <c r="E144" s="68"/>
      <c r="F144" s="1241"/>
      <c r="G144" s="9"/>
      <c r="H144" s="51"/>
      <c r="I144" s="1243"/>
      <c r="J144" s="1245"/>
      <c r="K144" s="1248"/>
      <c r="L144" s="1321"/>
      <c r="M144" s="1280"/>
      <c r="N144" s="9" t="s">
        <v>18</v>
      </c>
      <c r="O144" s="68" t="s">
        <v>204</v>
      </c>
      <c r="P144" s="122">
        <v>1</v>
      </c>
      <c r="Q144" s="134">
        <v>53.26</v>
      </c>
      <c r="R144" s="25"/>
      <c r="S144" s="9"/>
      <c r="T144" s="769"/>
      <c r="U144" s="781"/>
      <c r="V144" s="86"/>
      <c r="W144" s="7"/>
      <c r="X144" s="22"/>
      <c r="Y144" s="7"/>
      <c r="Z144" s="22"/>
      <c r="AA144" s="9"/>
      <c r="AB144" s="68"/>
      <c r="AC144" s="50"/>
      <c r="AD144" s="1263"/>
      <c r="AE144" s="1265"/>
      <c r="AF144" s="1248"/>
    </row>
    <row r="145" spans="1:32">
      <c r="A145" s="50"/>
      <c r="B145" s="28" t="s">
        <v>8</v>
      </c>
      <c r="C145" s="27" t="s">
        <v>423</v>
      </c>
      <c r="D145" s="9"/>
      <c r="E145" s="68"/>
      <c r="F145" s="1241"/>
      <c r="G145" s="9"/>
      <c r="H145" s="51"/>
      <c r="I145" s="1243"/>
      <c r="J145" s="1245"/>
      <c r="K145" s="1248"/>
      <c r="L145" s="1321"/>
      <c r="M145" s="1280"/>
      <c r="N145" s="9" t="s">
        <v>12</v>
      </c>
      <c r="O145" s="68" t="s">
        <v>123</v>
      </c>
      <c r="P145" s="122">
        <v>1</v>
      </c>
      <c r="Q145" s="134">
        <v>3.2</v>
      </c>
      <c r="R145" s="25" t="s">
        <v>16</v>
      </c>
      <c r="S145" s="9" t="s">
        <v>15</v>
      </c>
      <c r="T145" s="769">
        <v>15</v>
      </c>
      <c r="U145" s="781">
        <v>1</v>
      </c>
      <c r="V145" s="86" t="s">
        <v>147</v>
      </c>
      <c r="W145" s="7">
        <v>3</v>
      </c>
      <c r="X145" s="22">
        <v>0</v>
      </c>
      <c r="Y145" s="7">
        <v>5</v>
      </c>
      <c r="Z145" s="22">
        <f t="shared" ref="Z145:Z159" si="5">SUM(W145:Y145)</f>
        <v>8</v>
      </c>
      <c r="AA145" s="9"/>
      <c r="AB145" s="68"/>
      <c r="AC145" s="50"/>
      <c r="AD145" s="1263"/>
      <c r="AE145" s="1265"/>
      <c r="AF145" s="1248"/>
    </row>
    <row r="146" spans="1:32">
      <c r="A146" s="50"/>
      <c r="B146" s="28"/>
      <c r="C146" s="27"/>
      <c r="D146" s="9"/>
      <c r="E146" s="68"/>
      <c r="F146" s="1241"/>
      <c r="G146" s="9"/>
      <c r="H146" s="51"/>
      <c r="I146" s="1243"/>
      <c r="J146" s="1245"/>
      <c r="K146" s="1248"/>
      <c r="L146" s="1321"/>
      <c r="M146" s="1280"/>
      <c r="N146" s="9" t="s">
        <v>8</v>
      </c>
      <c r="O146" s="68" t="s">
        <v>325</v>
      </c>
      <c r="P146" s="122">
        <v>1</v>
      </c>
      <c r="Q146" s="134">
        <v>29.73</v>
      </c>
      <c r="R146" s="25"/>
      <c r="S146" s="9"/>
      <c r="T146" s="769"/>
      <c r="U146" s="781">
        <v>2</v>
      </c>
      <c r="V146" s="86" t="s">
        <v>422</v>
      </c>
      <c r="W146" s="7">
        <v>3</v>
      </c>
      <c r="X146" s="22">
        <v>0</v>
      </c>
      <c r="Y146" s="7">
        <v>0</v>
      </c>
      <c r="Z146" s="22">
        <f t="shared" si="5"/>
        <v>3</v>
      </c>
      <c r="AA146" s="9"/>
      <c r="AB146" s="68"/>
      <c r="AC146" s="50"/>
      <c r="AD146" s="1263"/>
      <c r="AE146" s="1265"/>
      <c r="AF146" s="1248"/>
    </row>
    <row r="147" spans="1:32">
      <c r="A147" s="50"/>
      <c r="B147" s="28"/>
      <c r="C147" s="27"/>
      <c r="D147" s="9"/>
      <c r="E147" s="68"/>
      <c r="F147" s="1241"/>
      <c r="G147" s="9"/>
      <c r="H147" s="51"/>
      <c r="I147" s="1243"/>
      <c r="J147" s="1245"/>
      <c r="K147" s="1248"/>
      <c r="L147" s="1321"/>
      <c r="M147" s="1280"/>
      <c r="N147" s="9" t="s">
        <v>57</v>
      </c>
      <c r="O147" s="68" t="s">
        <v>17</v>
      </c>
      <c r="P147" s="122">
        <v>1</v>
      </c>
      <c r="Q147" s="134"/>
      <c r="R147" s="25"/>
      <c r="S147" s="9"/>
      <c r="T147" s="769"/>
      <c r="U147" s="781">
        <v>3</v>
      </c>
      <c r="V147" s="86" t="s">
        <v>226</v>
      </c>
      <c r="W147" s="7">
        <v>13</v>
      </c>
      <c r="X147" s="22">
        <v>0</v>
      </c>
      <c r="Y147" s="7">
        <v>0</v>
      </c>
      <c r="Z147" s="22">
        <f t="shared" si="5"/>
        <v>13</v>
      </c>
      <c r="AA147" s="9"/>
      <c r="AB147" s="68"/>
      <c r="AC147" s="50"/>
      <c r="AD147" s="1263"/>
      <c r="AE147" s="1265"/>
      <c r="AF147" s="1248"/>
    </row>
    <row r="148" spans="1:32">
      <c r="A148" s="50"/>
      <c r="B148" s="28"/>
      <c r="C148" s="27"/>
      <c r="D148" s="9"/>
      <c r="E148" s="68"/>
      <c r="F148" s="1241"/>
      <c r="G148" s="9"/>
      <c r="H148" s="51"/>
      <c r="I148" s="1243"/>
      <c r="J148" s="1245"/>
      <c r="K148" s="1248"/>
      <c r="L148" s="1321"/>
      <c r="M148" s="1280"/>
      <c r="N148" s="9" t="s">
        <v>55</v>
      </c>
      <c r="O148" s="68" t="s">
        <v>11</v>
      </c>
      <c r="P148" s="122">
        <v>1</v>
      </c>
      <c r="Q148" s="134"/>
      <c r="R148" s="25"/>
      <c r="S148" s="9"/>
      <c r="T148" s="769"/>
      <c r="U148" s="781">
        <v>4</v>
      </c>
      <c r="V148" s="86" t="s">
        <v>421</v>
      </c>
      <c r="W148" s="7">
        <v>6</v>
      </c>
      <c r="X148" s="22">
        <v>0</v>
      </c>
      <c r="Y148" s="7">
        <v>0</v>
      </c>
      <c r="Z148" s="22">
        <f t="shared" si="5"/>
        <v>6</v>
      </c>
      <c r="AA148" s="9"/>
      <c r="AB148" s="68"/>
      <c r="AC148" s="50"/>
      <c r="AD148" s="1263"/>
      <c r="AE148" s="1265"/>
      <c r="AF148" s="1248"/>
    </row>
    <row r="149" spans="1:32">
      <c r="A149" s="50"/>
      <c r="B149" s="28"/>
      <c r="C149" s="27"/>
      <c r="D149" s="9"/>
      <c r="E149" s="68"/>
      <c r="F149" s="1241"/>
      <c r="G149" s="9"/>
      <c r="H149" s="51"/>
      <c r="I149" s="1243"/>
      <c r="J149" s="1245"/>
      <c r="K149" s="1248"/>
      <c r="L149" s="1321"/>
      <c r="M149" s="1280"/>
      <c r="N149" s="9" t="s">
        <v>53</v>
      </c>
      <c r="O149" s="68" t="s">
        <v>180</v>
      </c>
      <c r="P149" s="122">
        <v>1</v>
      </c>
      <c r="Q149" s="134">
        <v>57.3</v>
      </c>
      <c r="R149" s="25"/>
      <c r="S149" s="9"/>
      <c r="T149" s="769"/>
      <c r="U149" s="781">
        <v>5</v>
      </c>
      <c r="V149" s="86" t="s">
        <v>270</v>
      </c>
      <c r="W149" s="7">
        <v>3</v>
      </c>
      <c r="X149" s="22">
        <v>0</v>
      </c>
      <c r="Y149" s="7">
        <v>0</v>
      </c>
      <c r="Z149" s="22">
        <f t="shared" si="5"/>
        <v>3</v>
      </c>
      <c r="AA149" s="9"/>
      <c r="AB149" s="68"/>
      <c r="AC149" s="50"/>
      <c r="AD149" s="1263"/>
      <c r="AE149" s="1265"/>
      <c r="AF149" s="1248"/>
    </row>
    <row r="150" spans="1:32">
      <c r="A150" s="50"/>
      <c r="B150" s="28"/>
      <c r="C150" s="27"/>
      <c r="D150" s="9"/>
      <c r="E150" s="68"/>
      <c r="F150" s="1241"/>
      <c r="G150" s="9"/>
      <c r="H150" s="51"/>
      <c r="I150" s="1243"/>
      <c r="J150" s="1245"/>
      <c r="K150" s="1248"/>
      <c r="L150" s="1321"/>
      <c r="M150" s="1280"/>
      <c r="N150" s="9" t="s">
        <v>159</v>
      </c>
      <c r="O150" s="68" t="s">
        <v>124</v>
      </c>
      <c r="P150" s="122">
        <v>1</v>
      </c>
      <c r="Q150" s="134">
        <v>21.45</v>
      </c>
      <c r="R150" s="25"/>
      <c r="S150" s="9"/>
      <c r="T150" s="769"/>
      <c r="U150" s="781">
        <v>6</v>
      </c>
      <c r="V150" s="86" t="s">
        <v>397</v>
      </c>
      <c r="W150" s="7">
        <v>12</v>
      </c>
      <c r="X150" s="22">
        <v>0</v>
      </c>
      <c r="Y150" s="7">
        <v>0</v>
      </c>
      <c r="Z150" s="22">
        <f t="shared" si="5"/>
        <v>12</v>
      </c>
      <c r="AA150" s="9"/>
      <c r="AB150" s="68"/>
      <c r="AC150" s="50"/>
      <c r="AD150" s="1263"/>
      <c r="AE150" s="1265"/>
      <c r="AF150" s="1248"/>
    </row>
    <row r="151" spans="1:32">
      <c r="A151" s="50"/>
      <c r="B151" s="28"/>
      <c r="C151" s="27"/>
      <c r="D151" s="9"/>
      <c r="E151" s="68"/>
      <c r="F151" s="1241"/>
      <c r="G151" s="9"/>
      <c r="H151" s="51"/>
      <c r="I151" s="1243"/>
      <c r="J151" s="1245"/>
      <c r="K151" s="1248"/>
      <c r="L151" s="1321"/>
      <c r="M151" s="1280"/>
      <c r="N151" s="9"/>
      <c r="O151" s="68"/>
      <c r="P151" s="122"/>
      <c r="Q151" s="134"/>
      <c r="R151" s="25"/>
      <c r="S151" s="9"/>
      <c r="T151" s="769"/>
      <c r="U151" s="781">
        <v>7</v>
      </c>
      <c r="V151" s="86" t="s">
        <v>269</v>
      </c>
      <c r="W151" s="7">
        <v>0</v>
      </c>
      <c r="X151" s="22">
        <v>0</v>
      </c>
      <c r="Y151" s="7">
        <v>2</v>
      </c>
      <c r="Z151" s="22">
        <f t="shared" si="5"/>
        <v>2</v>
      </c>
      <c r="AA151" s="9"/>
      <c r="AB151" s="68"/>
      <c r="AC151" s="50"/>
      <c r="AD151" s="1263"/>
      <c r="AE151" s="1265"/>
      <c r="AF151" s="1248"/>
    </row>
    <row r="152" spans="1:32">
      <c r="A152" s="50"/>
      <c r="B152" s="28"/>
      <c r="C152" s="27"/>
      <c r="D152" s="9"/>
      <c r="E152" s="68"/>
      <c r="F152" s="1241"/>
      <c r="G152" s="9"/>
      <c r="H152" s="51"/>
      <c r="I152" s="1243"/>
      <c r="J152" s="1245"/>
      <c r="K152" s="1248"/>
      <c r="L152" s="1321"/>
      <c r="M152" s="1280"/>
      <c r="N152" s="9"/>
      <c r="O152" s="68" t="s">
        <v>420</v>
      </c>
      <c r="P152" s="122"/>
      <c r="Q152" s="134"/>
      <c r="R152" s="25"/>
      <c r="S152" s="9"/>
      <c r="T152" s="769"/>
      <c r="U152" s="781">
        <v>8</v>
      </c>
      <c r="V152" s="86" t="s">
        <v>6</v>
      </c>
      <c r="W152" s="7">
        <v>3</v>
      </c>
      <c r="X152" s="22">
        <v>0</v>
      </c>
      <c r="Y152" s="7">
        <v>0</v>
      </c>
      <c r="Z152" s="22">
        <f t="shared" si="5"/>
        <v>3</v>
      </c>
      <c r="AA152" s="9"/>
      <c r="AB152" s="68"/>
      <c r="AC152" s="50"/>
      <c r="AD152" s="1263"/>
      <c r="AE152" s="1265"/>
      <c r="AF152" s="1248"/>
    </row>
    <row r="153" spans="1:32" ht="27.6">
      <c r="A153" s="50"/>
      <c r="B153" s="28"/>
      <c r="C153" s="27"/>
      <c r="D153" s="9"/>
      <c r="E153" s="68"/>
      <c r="F153" s="1241"/>
      <c r="G153" s="9"/>
      <c r="H153" s="51"/>
      <c r="I153" s="1243"/>
      <c r="J153" s="1245"/>
      <c r="K153" s="1248"/>
      <c r="L153" s="1321"/>
      <c r="M153" s="1280"/>
      <c r="N153" s="9" t="s">
        <v>25</v>
      </c>
      <c r="O153" s="68" t="s">
        <v>279</v>
      </c>
      <c r="P153" s="122">
        <v>1</v>
      </c>
      <c r="Q153" s="134">
        <v>102.85</v>
      </c>
      <c r="R153" s="25"/>
      <c r="S153" s="9"/>
      <c r="T153" s="769"/>
      <c r="U153" s="781">
        <v>9</v>
      </c>
      <c r="V153" s="86" t="s">
        <v>318</v>
      </c>
      <c r="W153" s="7">
        <v>0</v>
      </c>
      <c r="X153" s="22">
        <v>0</v>
      </c>
      <c r="Y153" s="7">
        <v>1</v>
      </c>
      <c r="Z153" s="22">
        <f t="shared" si="5"/>
        <v>1</v>
      </c>
      <c r="AA153" s="9"/>
      <c r="AB153" s="68"/>
      <c r="AC153" s="50"/>
      <c r="AD153" s="1263"/>
      <c r="AE153" s="1265"/>
      <c r="AF153" s="1248"/>
    </row>
    <row r="154" spans="1:32">
      <c r="A154" s="50"/>
      <c r="B154" s="28"/>
      <c r="C154" s="27"/>
      <c r="D154" s="9"/>
      <c r="E154" s="68"/>
      <c r="F154" s="1241"/>
      <c r="G154" s="9"/>
      <c r="H154" s="51"/>
      <c r="I154" s="1243"/>
      <c r="J154" s="1245"/>
      <c r="K154" s="1248"/>
      <c r="L154" s="1321"/>
      <c r="M154" s="1280"/>
      <c r="N154" s="9" t="s">
        <v>16</v>
      </c>
      <c r="O154" s="68" t="s">
        <v>21</v>
      </c>
      <c r="P154" s="122">
        <v>1</v>
      </c>
      <c r="Q154" s="134">
        <v>16.5</v>
      </c>
      <c r="R154" s="25"/>
      <c r="S154" s="9"/>
      <c r="T154" s="769"/>
      <c r="U154" s="781">
        <v>10</v>
      </c>
      <c r="V154" s="86" t="s">
        <v>419</v>
      </c>
      <c r="W154" s="7">
        <v>2</v>
      </c>
      <c r="X154" s="22">
        <v>0</v>
      </c>
      <c r="Y154" s="7">
        <v>0</v>
      </c>
      <c r="Z154" s="22">
        <f t="shared" si="5"/>
        <v>2</v>
      </c>
      <c r="AA154" s="9"/>
      <c r="AB154" s="68"/>
      <c r="AC154" s="50"/>
      <c r="AD154" s="1263"/>
      <c r="AE154" s="1265"/>
      <c r="AF154" s="1248"/>
    </row>
    <row r="155" spans="1:32">
      <c r="A155" s="50"/>
      <c r="B155" s="28"/>
      <c r="C155" s="27"/>
      <c r="D155" s="9"/>
      <c r="E155" s="68"/>
      <c r="F155" s="1241"/>
      <c r="G155" s="9"/>
      <c r="H155" s="51"/>
      <c r="I155" s="1243"/>
      <c r="J155" s="1245"/>
      <c r="K155" s="1248"/>
      <c r="L155" s="1321"/>
      <c r="M155" s="1280"/>
      <c r="N155" s="9" t="s">
        <v>18</v>
      </c>
      <c r="O155" s="68" t="s">
        <v>62</v>
      </c>
      <c r="P155" s="122">
        <v>1</v>
      </c>
      <c r="Q155" s="134">
        <v>12.5</v>
      </c>
      <c r="R155" s="25"/>
      <c r="S155" s="9"/>
      <c r="T155" s="769"/>
      <c r="U155" s="781">
        <v>11</v>
      </c>
      <c r="V155" s="86" t="s">
        <v>237</v>
      </c>
      <c r="W155" s="7">
        <v>3</v>
      </c>
      <c r="X155" s="22">
        <v>3</v>
      </c>
      <c r="Y155" s="7">
        <v>0</v>
      </c>
      <c r="Z155" s="22">
        <f t="shared" si="5"/>
        <v>6</v>
      </c>
      <c r="AA155" s="9"/>
      <c r="AB155" s="68"/>
      <c r="AC155" s="50"/>
      <c r="AD155" s="1263"/>
      <c r="AE155" s="1265"/>
      <c r="AF155" s="1248"/>
    </row>
    <row r="156" spans="1:32" ht="27.6">
      <c r="A156" s="50"/>
      <c r="B156" s="28"/>
      <c r="C156" s="27"/>
      <c r="D156" s="9"/>
      <c r="E156" s="68"/>
      <c r="F156" s="1241"/>
      <c r="G156" s="9"/>
      <c r="H156" s="51"/>
      <c r="I156" s="1243"/>
      <c r="J156" s="1245"/>
      <c r="K156" s="1248"/>
      <c r="L156" s="1321"/>
      <c r="M156" s="1280"/>
      <c r="N156" s="9" t="s">
        <v>12</v>
      </c>
      <c r="O156" s="68" t="s">
        <v>418</v>
      </c>
      <c r="P156" s="122">
        <v>1</v>
      </c>
      <c r="Q156" s="134">
        <v>3</v>
      </c>
      <c r="R156" s="25"/>
      <c r="S156" s="9"/>
      <c r="T156" s="769"/>
      <c r="U156" s="781">
        <v>12</v>
      </c>
      <c r="V156" s="86" t="s">
        <v>86</v>
      </c>
      <c r="W156" s="7">
        <v>8</v>
      </c>
      <c r="X156" s="22">
        <v>0</v>
      </c>
      <c r="Y156" s="7">
        <v>25</v>
      </c>
      <c r="Z156" s="22">
        <f t="shared" si="5"/>
        <v>33</v>
      </c>
      <c r="AA156" s="9"/>
      <c r="AB156" s="68"/>
      <c r="AC156" s="50"/>
      <c r="AD156" s="1263"/>
      <c r="AE156" s="1265"/>
      <c r="AF156" s="1248"/>
    </row>
    <row r="157" spans="1:32">
      <c r="A157" s="50"/>
      <c r="B157" s="28"/>
      <c r="C157" s="27"/>
      <c r="D157" s="9"/>
      <c r="E157" s="68"/>
      <c r="F157" s="1241"/>
      <c r="G157" s="9"/>
      <c r="H157" s="51"/>
      <c r="I157" s="1243"/>
      <c r="J157" s="1245"/>
      <c r="K157" s="1248"/>
      <c r="L157" s="1321"/>
      <c r="M157" s="1280"/>
      <c r="N157" s="9" t="s">
        <v>8</v>
      </c>
      <c r="O157" s="68" t="s">
        <v>17</v>
      </c>
      <c r="P157" s="122">
        <v>1</v>
      </c>
      <c r="Q157" s="134"/>
      <c r="R157" s="25"/>
      <c r="S157" s="9"/>
      <c r="T157" s="769"/>
      <c r="U157" s="781">
        <v>13</v>
      </c>
      <c r="V157" s="86" t="s">
        <v>417</v>
      </c>
      <c r="W157" s="7">
        <v>2</v>
      </c>
      <c r="X157" s="22">
        <v>0</v>
      </c>
      <c r="Y157" s="7">
        <v>3</v>
      </c>
      <c r="Z157" s="22">
        <f t="shared" si="5"/>
        <v>5</v>
      </c>
      <c r="AA157" s="9"/>
      <c r="AB157" s="68"/>
      <c r="AC157" s="50"/>
      <c r="AD157" s="1263"/>
      <c r="AE157" s="1265"/>
      <c r="AF157" s="1248"/>
    </row>
    <row r="158" spans="1:32">
      <c r="A158" s="50"/>
      <c r="B158" s="28"/>
      <c r="C158" s="27"/>
      <c r="D158" s="9"/>
      <c r="E158" s="68"/>
      <c r="F158" s="1241"/>
      <c r="G158" s="9"/>
      <c r="H158" s="51"/>
      <c r="I158" s="1243"/>
      <c r="J158" s="1245"/>
      <c r="K158" s="1248"/>
      <c r="L158" s="1321"/>
      <c r="M158" s="1280"/>
      <c r="N158" s="9" t="s">
        <v>57</v>
      </c>
      <c r="O158" s="68" t="s">
        <v>11</v>
      </c>
      <c r="P158" s="122">
        <v>1</v>
      </c>
      <c r="Q158" s="134"/>
      <c r="R158" s="25"/>
      <c r="S158" s="9"/>
      <c r="T158" s="769"/>
      <c r="U158" s="781">
        <v>14</v>
      </c>
      <c r="V158" s="86" t="s">
        <v>136</v>
      </c>
      <c r="W158" s="7">
        <v>10</v>
      </c>
      <c r="X158" s="22">
        <v>0</v>
      </c>
      <c r="Y158" s="7">
        <v>0</v>
      </c>
      <c r="Z158" s="22">
        <f t="shared" si="5"/>
        <v>10</v>
      </c>
      <c r="AA158" s="9"/>
      <c r="AB158" s="68"/>
      <c r="AC158" s="50"/>
      <c r="AD158" s="1263"/>
      <c r="AE158" s="1265"/>
      <c r="AF158" s="1248"/>
    </row>
    <row r="159" spans="1:32">
      <c r="A159" s="50"/>
      <c r="B159" s="28"/>
      <c r="C159" s="27"/>
      <c r="D159" s="9"/>
      <c r="E159" s="68"/>
      <c r="F159" s="1241"/>
      <c r="G159" s="9"/>
      <c r="H159" s="51"/>
      <c r="I159" s="1243"/>
      <c r="J159" s="1245"/>
      <c r="K159" s="1248"/>
      <c r="L159" s="1321"/>
      <c r="M159" s="1280"/>
      <c r="N159" s="9" t="s">
        <v>55</v>
      </c>
      <c r="O159" s="68" t="s">
        <v>189</v>
      </c>
      <c r="P159" s="122">
        <v>1</v>
      </c>
      <c r="Q159" s="134">
        <v>147</v>
      </c>
      <c r="R159" s="25"/>
      <c r="S159" s="9"/>
      <c r="T159" s="769"/>
      <c r="U159" s="781">
        <v>15</v>
      </c>
      <c r="V159" s="86" t="s">
        <v>222</v>
      </c>
      <c r="W159" s="7">
        <v>12</v>
      </c>
      <c r="X159" s="22">
        <v>0</v>
      </c>
      <c r="Y159" s="7">
        <v>0</v>
      </c>
      <c r="Z159" s="22">
        <f t="shared" si="5"/>
        <v>12</v>
      </c>
      <c r="AA159" s="9"/>
      <c r="AB159" s="68"/>
      <c r="AC159" s="50"/>
      <c r="AD159" s="1263"/>
      <c r="AE159" s="1265"/>
      <c r="AF159" s="1248"/>
    </row>
    <row r="160" spans="1:32">
      <c r="A160" s="50"/>
      <c r="B160" s="28"/>
      <c r="C160" s="27"/>
      <c r="D160" s="9"/>
      <c r="E160" s="68"/>
      <c r="F160" s="1241"/>
      <c r="G160" s="9"/>
      <c r="H160" s="51"/>
      <c r="I160" s="1243"/>
      <c r="J160" s="1245"/>
      <c r="K160" s="1248"/>
      <c r="L160" s="1321"/>
      <c r="M160" s="1280"/>
      <c r="N160" s="9"/>
      <c r="O160" s="68"/>
      <c r="P160" s="122"/>
      <c r="Q160" s="134"/>
      <c r="R160" s="25"/>
      <c r="S160" s="9"/>
      <c r="T160" s="769"/>
      <c r="U160" s="781">
        <v>16</v>
      </c>
      <c r="V160" s="86" t="s">
        <v>226</v>
      </c>
      <c r="W160" s="7" t="s">
        <v>416</v>
      </c>
      <c r="X160" s="22">
        <v>0</v>
      </c>
      <c r="Y160" s="7">
        <v>0</v>
      </c>
      <c r="Z160" s="22" t="s">
        <v>416</v>
      </c>
      <c r="AA160" s="9"/>
      <c r="AB160" s="68"/>
      <c r="AC160" s="50"/>
      <c r="AD160" s="1263"/>
      <c r="AE160" s="1265"/>
      <c r="AF160" s="1248"/>
    </row>
    <row r="161" spans="1:32">
      <c r="A161" s="50"/>
      <c r="B161" s="28"/>
      <c r="C161" s="27"/>
      <c r="D161" s="9"/>
      <c r="E161" s="68"/>
      <c r="F161" s="1241"/>
      <c r="G161" s="9"/>
      <c r="H161" s="51"/>
      <c r="I161" s="1243"/>
      <c r="J161" s="1245"/>
      <c r="K161" s="1248"/>
      <c r="L161" s="1321"/>
      <c r="M161" s="1280"/>
      <c r="N161" s="9"/>
      <c r="O161" s="68"/>
      <c r="P161" s="122"/>
      <c r="Q161" s="134"/>
      <c r="R161" s="25"/>
      <c r="S161" s="9"/>
      <c r="T161" s="769"/>
      <c r="U161" s="781">
        <v>17</v>
      </c>
      <c r="V161" s="86" t="s">
        <v>14</v>
      </c>
      <c r="W161" s="7">
        <v>0</v>
      </c>
      <c r="X161" s="22">
        <v>0</v>
      </c>
      <c r="Y161" s="7">
        <v>50</v>
      </c>
      <c r="Z161" s="22">
        <f>SUM(W161:Y161)</f>
        <v>50</v>
      </c>
      <c r="AA161" s="9"/>
      <c r="AB161" s="68"/>
      <c r="AC161" s="50"/>
      <c r="AD161" s="1263"/>
      <c r="AE161" s="1265"/>
      <c r="AF161" s="1248"/>
    </row>
    <row r="162" spans="1:32">
      <c r="A162" s="47"/>
      <c r="B162" s="18"/>
      <c r="C162" s="20"/>
      <c r="D162" s="11"/>
      <c r="E162" s="120"/>
      <c r="F162" s="1275"/>
      <c r="G162" s="11"/>
      <c r="H162" s="48"/>
      <c r="I162" s="1259"/>
      <c r="J162" s="1246"/>
      <c r="K162" s="1249"/>
      <c r="L162" s="1322"/>
      <c r="M162" s="1281"/>
      <c r="N162" s="11"/>
      <c r="O162" s="76"/>
      <c r="P162" s="47"/>
      <c r="Q162" s="150"/>
      <c r="R162" s="18"/>
      <c r="S162" s="11"/>
      <c r="T162" s="770"/>
      <c r="U162" s="14"/>
      <c r="V162" s="102"/>
      <c r="W162" s="790"/>
      <c r="X162" s="770"/>
      <c r="Y162" s="790"/>
      <c r="Z162" s="12"/>
      <c r="AA162" s="11"/>
      <c r="AB162" s="76"/>
      <c r="AC162" s="47"/>
      <c r="AD162" s="1273"/>
      <c r="AE162" s="1271"/>
      <c r="AF162" s="1249"/>
    </row>
    <row r="163" spans="1:32" ht="28.2">
      <c r="A163" s="65">
        <v>13</v>
      </c>
      <c r="B163" s="45" t="s">
        <v>25</v>
      </c>
      <c r="C163" s="44" t="s">
        <v>415</v>
      </c>
      <c r="D163" s="85"/>
      <c r="E163" s="35"/>
      <c r="F163" s="1290" t="s">
        <v>414</v>
      </c>
      <c r="G163" s="119" t="s">
        <v>25</v>
      </c>
      <c r="H163" s="82" t="s">
        <v>29</v>
      </c>
      <c r="I163" s="1242">
        <v>868</v>
      </c>
      <c r="J163" s="1244" t="s">
        <v>28</v>
      </c>
      <c r="K163" s="1247" t="s">
        <v>413</v>
      </c>
      <c r="L163" s="1320" t="s">
        <v>46</v>
      </c>
      <c r="M163" s="1279"/>
      <c r="N163" s="85" t="s">
        <v>25</v>
      </c>
      <c r="O163" s="155" t="s">
        <v>26</v>
      </c>
      <c r="P163" s="154">
        <v>1</v>
      </c>
      <c r="Q163" s="117">
        <v>53.66</v>
      </c>
      <c r="R163" s="45" t="s">
        <v>25</v>
      </c>
      <c r="S163" s="35" t="s">
        <v>24</v>
      </c>
      <c r="T163" s="768">
        <v>3</v>
      </c>
      <c r="U163" s="793">
        <v>1</v>
      </c>
      <c r="V163" s="866" t="s">
        <v>59</v>
      </c>
      <c r="W163" s="40">
        <v>1</v>
      </c>
      <c r="X163" s="867" t="s">
        <v>46</v>
      </c>
      <c r="Y163" s="40">
        <v>8</v>
      </c>
      <c r="Z163" s="60">
        <f>SUM(W163:Y163)</f>
        <v>9</v>
      </c>
      <c r="AA163" s="85"/>
      <c r="AB163" s="82"/>
      <c r="AC163" s="81"/>
      <c r="AD163" s="1262"/>
      <c r="AE163" s="1264"/>
      <c r="AF163" s="1247"/>
    </row>
    <row r="164" spans="1:32">
      <c r="A164" s="50"/>
      <c r="B164" s="25" t="s">
        <v>16</v>
      </c>
      <c r="C164" s="24" t="s">
        <v>412</v>
      </c>
      <c r="D164" s="9"/>
      <c r="E164" s="8"/>
      <c r="F164" s="1241"/>
      <c r="G164" s="9" t="s">
        <v>16</v>
      </c>
      <c r="H164" s="9" t="s">
        <v>22</v>
      </c>
      <c r="I164" s="1243"/>
      <c r="J164" s="1245"/>
      <c r="K164" s="1248"/>
      <c r="L164" s="1321"/>
      <c r="M164" s="1280"/>
      <c r="N164" s="9" t="s">
        <v>445</v>
      </c>
      <c r="O164" s="8" t="s">
        <v>17</v>
      </c>
      <c r="P164" s="22">
        <v>1</v>
      </c>
      <c r="Q164" s="6"/>
      <c r="R164" s="25"/>
      <c r="S164" s="9"/>
      <c r="T164" s="30"/>
      <c r="U164" s="781">
        <v>2</v>
      </c>
      <c r="V164" s="71" t="s">
        <v>91</v>
      </c>
      <c r="W164" s="7">
        <v>2</v>
      </c>
      <c r="X164" s="867" t="s">
        <v>46</v>
      </c>
      <c r="Y164" s="867" t="s">
        <v>46</v>
      </c>
      <c r="Z164" s="22">
        <f>SUM(W164:Y164)</f>
        <v>2</v>
      </c>
      <c r="AA164" s="9"/>
      <c r="AB164" s="68"/>
      <c r="AC164" s="50"/>
      <c r="AD164" s="1263"/>
      <c r="AE164" s="1265"/>
      <c r="AF164" s="1248"/>
    </row>
    <row r="165" spans="1:32">
      <c r="A165" s="50"/>
      <c r="B165" s="25" t="s">
        <v>18</v>
      </c>
      <c r="C165" s="29" t="s">
        <v>411</v>
      </c>
      <c r="D165" s="9"/>
      <c r="E165" s="9"/>
      <c r="F165" s="1241"/>
      <c r="G165" s="9" t="s">
        <v>18</v>
      </c>
      <c r="H165" s="9" t="s">
        <v>19</v>
      </c>
      <c r="I165" s="1243"/>
      <c r="J165" s="1245"/>
      <c r="K165" s="1248"/>
      <c r="L165" s="1321"/>
      <c r="M165" s="1280"/>
      <c r="N165" s="9" t="s">
        <v>443</v>
      </c>
      <c r="O165" s="8" t="s">
        <v>11</v>
      </c>
      <c r="P165" s="22">
        <v>1</v>
      </c>
      <c r="Q165" s="6"/>
      <c r="R165" s="25"/>
      <c r="S165" s="9"/>
      <c r="T165" s="769"/>
      <c r="U165" s="781">
        <v>3</v>
      </c>
      <c r="V165" s="32" t="s">
        <v>410</v>
      </c>
      <c r="W165" s="7">
        <v>1</v>
      </c>
      <c r="X165" s="867" t="s">
        <v>46</v>
      </c>
      <c r="Y165" s="7"/>
      <c r="Z165" s="22">
        <f>SUM(W165:Y165)</f>
        <v>1</v>
      </c>
      <c r="AA165" s="9"/>
      <c r="AB165" s="68"/>
      <c r="AC165" s="50"/>
      <c r="AD165" s="1263"/>
      <c r="AE165" s="1265"/>
      <c r="AF165" s="1248"/>
    </row>
    <row r="166" spans="1:32" ht="41.4">
      <c r="A166" s="50"/>
      <c r="B166" s="74" t="s">
        <v>12</v>
      </c>
      <c r="C166" s="27" t="s">
        <v>215</v>
      </c>
      <c r="D166" s="9"/>
      <c r="E166" s="68"/>
      <c r="F166" s="1241"/>
      <c r="G166" s="9"/>
      <c r="H166" s="51"/>
      <c r="I166" s="1243"/>
      <c r="J166" s="1245"/>
      <c r="K166" s="1248"/>
      <c r="L166" s="1321"/>
      <c r="M166" s="1280"/>
      <c r="N166" s="9" t="s">
        <v>441</v>
      </c>
      <c r="O166" s="8" t="s">
        <v>180</v>
      </c>
      <c r="P166" s="22">
        <v>1</v>
      </c>
      <c r="Q166" s="6">
        <v>18</v>
      </c>
      <c r="R166" s="25"/>
      <c r="S166" s="9"/>
      <c r="T166" s="769"/>
      <c r="U166" s="781"/>
      <c r="V166" s="32"/>
      <c r="W166" s="7"/>
      <c r="X166" s="22"/>
      <c r="Y166" s="7"/>
      <c r="Z166" s="22"/>
      <c r="AA166" s="9"/>
      <c r="AB166" s="8"/>
      <c r="AC166" s="769"/>
      <c r="AD166" s="1263"/>
      <c r="AE166" s="1265"/>
      <c r="AF166" s="1248"/>
    </row>
    <row r="167" spans="1:32">
      <c r="A167" s="50"/>
      <c r="B167" s="25" t="s">
        <v>8</v>
      </c>
      <c r="C167" s="53" t="s">
        <v>409</v>
      </c>
      <c r="D167" s="9"/>
      <c r="E167" s="68"/>
      <c r="F167" s="1241"/>
      <c r="G167" s="9"/>
      <c r="H167" s="51"/>
      <c r="I167" s="1243"/>
      <c r="J167" s="1245"/>
      <c r="K167" s="1248"/>
      <c r="L167" s="1321"/>
      <c r="M167" s="1280"/>
      <c r="N167" s="9" t="s">
        <v>439</v>
      </c>
      <c r="O167" s="8" t="s">
        <v>124</v>
      </c>
      <c r="P167" s="22">
        <v>1</v>
      </c>
      <c r="Q167" s="6">
        <v>28</v>
      </c>
      <c r="R167" s="25" t="s">
        <v>16</v>
      </c>
      <c r="S167" s="9" t="s">
        <v>15</v>
      </c>
      <c r="T167" s="769">
        <v>5</v>
      </c>
      <c r="U167" s="781">
        <v>1</v>
      </c>
      <c r="V167" s="32" t="s">
        <v>162</v>
      </c>
      <c r="W167" s="867" t="s">
        <v>46</v>
      </c>
      <c r="X167" s="867" t="s">
        <v>46</v>
      </c>
      <c r="Y167" s="7">
        <v>20</v>
      </c>
      <c r="Z167" s="22">
        <f>SUM(W167:Y167)</f>
        <v>20</v>
      </c>
      <c r="AA167" s="9"/>
      <c r="AB167" s="8"/>
      <c r="AC167" s="769"/>
      <c r="AD167" s="1263"/>
      <c r="AE167" s="1265"/>
      <c r="AF167" s="1248"/>
    </row>
    <row r="168" spans="1:32" ht="27.6">
      <c r="A168" s="28"/>
      <c r="B168" s="74"/>
      <c r="C168" s="27"/>
      <c r="D168" s="9"/>
      <c r="E168" s="68"/>
      <c r="F168" s="1241"/>
      <c r="G168" s="9"/>
      <c r="H168" s="51"/>
      <c r="I168" s="1243"/>
      <c r="J168" s="1245"/>
      <c r="K168" s="1248"/>
      <c r="L168" s="1321"/>
      <c r="M168" s="1280"/>
      <c r="N168" s="9" t="s">
        <v>438</v>
      </c>
      <c r="O168" s="8" t="s">
        <v>408</v>
      </c>
      <c r="P168" s="22">
        <v>1</v>
      </c>
      <c r="Q168" s="6">
        <v>4</v>
      </c>
      <c r="R168" s="25"/>
      <c r="S168" s="9"/>
      <c r="T168" s="769"/>
      <c r="U168" s="781">
        <v>2</v>
      </c>
      <c r="V168" s="32" t="s">
        <v>14</v>
      </c>
      <c r="W168" s="7">
        <v>4</v>
      </c>
      <c r="X168" s="22"/>
      <c r="Y168" s="867" t="s">
        <v>46</v>
      </c>
      <c r="Z168" s="22">
        <f>SUM(W168:Y168)</f>
        <v>4</v>
      </c>
      <c r="AA168" s="9"/>
      <c r="AB168" s="8"/>
      <c r="AC168" s="769"/>
      <c r="AD168" s="1263"/>
      <c r="AE168" s="1265"/>
      <c r="AF168" s="1248"/>
    </row>
    <row r="169" spans="1:32" ht="27.6">
      <c r="A169" s="50"/>
      <c r="B169" s="74"/>
      <c r="C169" s="27"/>
      <c r="D169" s="9"/>
      <c r="E169" s="68"/>
      <c r="F169" s="1241"/>
      <c r="G169" s="9"/>
      <c r="H169" s="51"/>
      <c r="I169" s="1243"/>
      <c r="J169" s="1245"/>
      <c r="K169" s="1248"/>
      <c r="L169" s="1321"/>
      <c r="M169" s="1280"/>
      <c r="N169" s="9" t="s">
        <v>437</v>
      </c>
      <c r="O169" s="8" t="s">
        <v>406</v>
      </c>
      <c r="P169" s="22">
        <v>1</v>
      </c>
      <c r="Q169" s="6">
        <v>5</v>
      </c>
      <c r="R169" s="25"/>
      <c r="S169" s="9"/>
      <c r="T169" s="769"/>
      <c r="U169" s="781">
        <v>3</v>
      </c>
      <c r="V169" s="32" t="s">
        <v>147</v>
      </c>
      <c r="W169" s="7">
        <v>6</v>
      </c>
      <c r="X169" s="22"/>
      <c r="Y169" s="7"/>
      <c r="Z169" s="22">
        <f>SUM(W169:Y169)</f>
        <v>6</v>
      </c>
      <c r="AA169" s="9"/>
      <c r="AB169" s="8"/>
      <c r="AC169" s="769"/>
      <c r="AD169" s="1263"/>
      <c r="AE169" s="1265"/>
      <c r="AF169" s="1248"/>
    </row>
    <row r="170" spans="1:32" ht="27.6">
      <c r="A170" s="50"/>
      <c r="B170" s="74"/>
      <c r="C170" s="27"/>
      <c r="D170" s="9"/>
      <c r="E170" s="68"/>
      <c r="F170" s="1241"/>
      <c r="G170" s="9"/>
      <c r="H170" s="51"/>
      <c r="I170" s="1243"/>
      <c r="J170" s="1245"/>
      <c r="K170" s="1248"/>
      <c r="L170" s="1321"/>
      <c r="M170" s="1280"/>
      <c r="N170" s="9" t="s">
        <v>456</v>
      </c>
      <c r="O170" s="8" t="s">
        <v>405</v>
      </c>
      <c r="P170" s="22">
        <v>1</v>
      </c>
      <c r="Q170" s="6">
        <v>26.21</v>
      </c>
      <c r="R170" s="25"/>
      <c r="S170" s="9"/>
      <c r="T170" s="769"/>
      <c r="U170" s="781">
        <v>4</v>
      </c>
      <c r="V170" s="32" t="s">
        <v>50</v>
      </c>
      <c r="W170" s="7">
        <v>5</v>
      </c>
      <c r="X170" s="22"/>
      <c r="Y170" s="7">
        <v>25</v>
      </c>
      <c r="Z170" s="22">
        <f>SUM(W170:Y170)</f>
        <v>30</v>
      </c>
      <c r="AA170" s="9"/>
      <c r="AB170" s="8"/>
      <c r="AC170" s="769"/>
      <c r="AD170" s="1263"/>
      <c r="AE170" s="1265"/>
      <c r="AF170" s="1248"/>
    </row>
    <row r="171" spans="1:32">
      <c r="A171" s="50"/>
      <c r="B171" s="74"/>
      <c r="C171" s="27"/>
      <c r="D171" s="9"/>
      <c r="E171" s="68"/>
      <c r="F171" s="1241"/>
      <c r="G171" s="9"/>
      <c r="H171" s="51"/>
      <c r="I171" s="1243"/>
      <c r="J171" s="1245"/>
      <c r="K171" s="1248"/>
      <c r="L171" s="1321"/>
      <c r="M171" s="1280"/>
      <c r="N171" s="9" t="s">
        <v>455</v>
      </c>
      <c r="O171" s="8" t="s">
        <v>189</v>
      </c>
      <c r="P171" s="22">
        <v>1</v>
      </c>
      <c r="Q171" s="6">
        <v>3.67</v>
      </c>
      <c r="R171" s="25"/>
      <c r="S171" s="9"/>
      <c r="T171" s="769"/>
      <c r="U171" s="781">
        <v>5</v>
      </c>
      <c r="V171" s="32" t="s">
        <v>407</v>
      </c>
      <c r="W171" s="7">
        <v>1</v>
      </c>
      <c r="X171" s="22"/>
      <c r="Y171" s="867" t="s">
        <v>46</v>
      </c>
      <c r="Z171" s="22">
        <f>SUM(W171:Y171)</f>
        <v>1</v>
      </c>
      <c r="AA171" s="9"/>
      <c r="AB171" s="8"/>
      <c r="AC171" s="769"/>
      <c r="AD171" s="1263"/>
      <c r="AE171" s="1265"/>
      <c r="AF171" s="1248"/>
    </row>
    <row r="172" spans="1:32">
      <c r="A172" s="50"/>
      <c r="B172" s="74"/>
      <c r="C172" s="27"/>
      <c r="D172" s="9"/>
      <c r="E172" s="68"/>
      <c r="F172" s="1241"/>
      <c r="G172" s="9"/>
      <c r="H172" s="51"/>
      <c r="I172" s="1243"/>
      <c r="J172" s="1245"/>
      <c r="K172" s="1248"/>
      <c r="L172" s="1321"/>
      <c r="M172" s="1280"/>
      <c r="N172" s="9"/>
      <c r="O172" s="8"/>
      <c r="P172" s="22"/>
      <c r="Q172" s="6"/>
      <c r="R172" s="25"/>
      <c r="S172" s="9"/>
      <c r="T172" s="769"/>
      <c r="U172" s="781"/>
      <c r="V172" s="32"/>
      <c r="W172" s="782"/>
      <c r="X172" s="769"/>
      <c r="Y172" s="868"/>
      <c r="Z172" s="30"/>
      <c r="AA172" s="9"/>
      <c r="AB172" s="8"/>
      <c r="AC172" s="769"/>
      <c r="AD172" s="1263"/>
      <c r="AE172" s="1265"/>
      <c r="AF172" s="1248"/>
    </row>
    <row r="173" spans="1:32">
      <c r="A173" s="50"/>
      <c r="B173" s="74"/>
      <c r="C173" s="27"/>
      <c r="D173" s="9"/>
      <c r="E173" s="68"/>
      <c r="F173" s="1241"/>
      <c r="G173" s="9"/>
      <c r="H173" s="51"/>
      <c r="I173" s="1243"/>
      <c r="J173" s="1245"/>
      <c r="K173" s="1248"/>
      <c r="L173" s="1321"/>
      <c r="M173" s="1280"/>
      <c r="N173" s="9"/>
      <c r="O173" s="8"/>
      <c r="P173" s="22"/>
      <c r="Q173" s="6"/>
      <c r="R173" s="25"/>
      <c r="S173" s="9"/>
      <c r="T173" s="769"/>
      <c r="U173" s="781"/>
      <c r="V173" s="32"/>
      <c r="W173" s="782"/>
      <c r="X173" s="769"/>
      <c r="Y173" s="868"/>
      <c r="Z173" s="30"/>
      <c r="AA173" s="9"/>
      <c r="AB173" s="8"/>
      <c r="AC173" s="769"/>
      <c r="AD173" s="1263"/>
      <c r="AE173" s="1265"/>
      <c r="AF173" s="1248"/>
    </row>
    <row r="174" spans="1:32">
      <c r="A174" s="50"/>
      <c r="B174" s="74"/>
      <c r="C174" s="27"/>
      <c r="D174" s="9"/>
      <c r="E174" s="68"/>
      <c r="F174" s="1241"/>
      <c r="G174" s="9"/>
      <c r="H174" s="51"/>
      <c r="I174" s="1243"/>
      <c r="J174" s="1245"/>
      <c r="K174" s="1248"/>
      <c r="L174" s="1321"/>
      <c r="M174" s="1280"/>
      <c r="N174" s="9"/>
      <c r="O174" s="8"/>
      <c r="P174" s="22"/>
      <c r="Q174" s="6"/>
      <c r="R174" s="25"/>
      <c r="S174" s="9"/>
      <c r="T174" s="769"/>
      <c r="U174" s="781"/>
      <c r="V174" s="32"/>
      <c r="W174" s="782"/>
      <c r="X174" s="769"/>
      <c r="Y174" s="868"/>
      <c r="Z174" s="30"/>
      <c r="AA174" s="9"/>
      <c r="AB174" s="8"/>
      <c r="AC174" s="769"/>
      <c r="AD174" s="1263"/>
      <c r="AE174" s="1265"/>
      <c r="AF174" s="1248"/>
    </row>
    <row r="175" spans="1:32">
      <c r="A175" s="47"/>
      <c r="B175" s="153"/>
      <c r="C175" s="152"/>
      <c r="D175" s="11"/>
      <c r="E175" s="120"/>
      <c r="F175" s="1275"/>
      <c r="G175" s="11"/>
      <c r="H175" s="48"/>
      <c r="I175" s="1259"/>
      <c r="J175" s="1246"/>
      <c r="K175" s="1249"/>
      <c r="L175" s="1322"/>
      <c r="M175" s="1281"/>
      <c r="N175" s="11"/>
      <c r="O175" s="76"/>
      <c r="P175" s="151"/>
      <c r="Q175" s="150"/>
      <c r="R175" s="18"/>
      <c r="S175" s="11"/>
      <c r="T175" s="770"/>
      <c r="U175" s="14"/>
      <c r="V175" s="13"/>
      <c r="W175" s="790"/>
      <c r="X175" s="770"/>
      <c r="Y175" s="790"/>
      <c r="Z175" s="12"/>
      <c r="AA175" s="11"/>
      <c r="AB175" s="10"/>
      <c r="AC175" s="770"/>
      <c r="AD175" s="1273"/>
      <c r="AE175" s="1271"/>
      <c r="AF175" s="1249"/>
    </row>
    <row r="176" spans="1:32" ht="27.6">
      <c r="A176" s="65">
        <v>14</v>
      </c>
      <c r="B176" s="45" t="s">
        <v>25</v>
      </c>
      <c r="C176" s="44" t="s">
        <v>176</v>
      </c>
      <c r="D176" s="85"/>
      <c r="E176" s="35"/>
      <c r="F176" s="1290" t="s">
        <v>404</v>
      </c>
      <c r="G176" s="119" t="s">
        <v>25</v>
      </c>
      <c r="H176" s="82" t="s">
        <v>29</v>
      </c>
      <c r="I176" s="1242">
        <v>611</v>
      </c>
      <c r="J176" s="1244" t="s">
        <v>28</v>
      </c>
      <c r="K176" s="1247" t="s">
        <v>403</v>
      </c>
      <c r="L176" s="1320" t="s">
        <v>46</v>
      </c>
      <c r="M176" s="1279"/>
      <c r="N176" s="85" t="s">
        <v>25</v>
      </c>
      <c r="O176" s="34" t="s">
        <v>26</v>
      </c>
      <c r="P176" s="129">
        <v>1</v>
      </c>
      <c r="Q176" s="146">
        <v>320.25</v>
      </c>
      <c r="R176" s="45" t="s">
        <v>25</v>
      </c>
      <c r="S176" s="35" t="s">
        <v>24</v>
      </c>
      <c r="T176" s="768">
        <v>2</v>
      </c>
      <c r="U176" s="793">
        <v>1</v>
      </c>
      <c r="V176" s="866" t="s">
        <v>59</v>
      </c>
      <c r="W176" s="867" t="s">
        <v>46</v>
      </c>
      <c r="X176" s="60">
        <v>10</v>
      </c>
      <c r="Y176" s="867" t="s">
        <v>46</v>
      </c>
      <c r="Z176" s="22">
        <f>SUM(X176:Y176)</f>
        <v>10</v>
      </c>
      <c r="AA176" s="85"/>
      <c r="AB176" s="82"/>
      <c r="AC176" s="81"/>
      <c r="AD176" s="1262"/>
      <c r="AE176" s="1264"/>
      <c r="AF176" s="1247"/>
    </row>
    <row r="177" spans="1:32">
      <c r="A177" s="50"/>
      <c r="B177" s="25" t="s">
        <v>16</v>
      </c>
      <c r="C177" s="24" t="s">
        <v>173</v>
      </c>
      <c r="D177" s="9"/>
      <c r="E177" s="8"/>
      <c r="F177" s="1241"/>
      <c r="G177" s="9" t="s">
        <v>16</v>
      </c>
      <c r="H177" s="9" t="s">
        <v>22</v>
      </c>
      <c r="I177" s="1243"/>
      <c r="J177" s="1245"/>
      <c r="K177" s="1248"/>
      <c r="L177" s="1321"/>
      <c r="M177" s="1280"/>
      <c r="N177" s="9" t="s">
        <v>16</v>
      </c>
      <c r="O177" s="9" t="s">
        <v>62</v>
      </c>
      <c r="P177" s="123">
        <v>1</v>
      </c>
      <c r="Q177" s="121">
        <v>210</v>
      </c>
      <c r="R177" s="25"/>
      <c r="S177" s="9"/>
      <c r="T177" s="769"/>
      <c r="U177" s="782">
        <v>2</v>
      </c>
      <c r="V177" s="86" t="s">
        <v>280</v>
      </c>
      <c r="W177" s="7"/>
      <c r="X177" s="867" t="s">
        <v>46</v>
      </c>
      <c r="Y177" s="7">
        <v>1</v>
      </c>
      <c r="Z177" s="22">
        <f>SUM(X177:Y177)</f>
        <v>1</v>
      </c>
      <c r="AA177" s="9"/>
      <c r="AB177" s="68"/>
      <c r="AC177" s="50"/>
      <c r="AD177" s="1263"/>
      <c r="AE177" s="1265"/>
      <c r="AF177" s="1248"/>
    </row>
    <row r="178" spans="1:32">
      <c r="A178" s="50"/>
      <c r="B178" s="25" t="s">
        <v>18</v>
      </c>
      <c r="C178" s="29" t="s">
        <v>63</v>
      </c>
      <c r="D178" s="9"/>
      <c r="E178" s="9"/>
      <c r="F178" s="1241"/>
      <c r="G178" s="9" t="s">
        <v>18</v>
      </c>
      <c r="H178" s="9" t="s">
        <v>19</v>
      </c>
      <c r="I178" s="1243"/>
      <c r="J178" s="1245"/>
      <c r="K178" s="1248"/>
      <c r="L178" s="1321"/>
      <c r="M178" s="1280"/>
      <c r="N178" s="9" t="s">
        <v>18</v>
      </c>
      <c r="O178" s="9" t="s">
        <v>402</v>
      </c>
      <c r="P178" s="123"/>
      <c r="Q178" s="121">
        <v>45.52</v>
      </c>
      <c r="R178" s="25"/>
      <c r="S178" s="9"/>
      <c r="T178" s="769"/>
      <c r="U178" s="87"/>
      <c r="V178" s="86"/>
      <c r="W178" s="7"/>
      <c r="X178" s="22"/>
      <c r="Y178" s="69"/>
      <c r="Z178" s="22"/>
      <c r="AA178" s="9"/>
      <c r="AB178" s="68"/>
      <c r="AC178" s="50"/>
      <c r="AD178" s="1263"/>
      <c r="AE178" s="1265"/>
      <c r="AF178" s="1248"/>
    </row>
    <row r="179" spans="1:32" ht="41.4">
      <c r="A179" s="50"/>
      <c r="B179" s="28" t="s">
        <v>12</v>
      </c>
      <c r="C179" s="27" t="s">
        <v>13</v>
      </c>
      <c r="D179" s="51"/>
      <c r="E179" s="68"/>
      <c r="F179" s="1241"/>
      <c r="G179" s="9"/>
      <c r="H179" s="51"/>
      <c r="I179" s="1243"/>
      <c r="J179" s="1245"/>
      <c r="K179" s="1248"/>
      <c r="L179" s="1321"/>
      <c r="M179" s="1280"/>
      <c r="N179" s="9" t="s">
        <v>12</v>
      </c>
      <c r="O179" s="9" t="s">
        <v>17</v>
      </c>
      <c r="P179" s="123">
        <v>3</v>
      </c>
      <c r="Q179" s="121"/>
      <c r="R179" s="25" t="s">
        <v>16</v>
      </c>
      <c r="S179" s="9" t="s">
        <v>15</v>
      </c>
      <c r="T179" s="30">
        <v>16</v>
      </c>
      <c r="U179" s="869">
        <v>1</v>
      </c>
      <c r="V179" s="870" t="s">
        <v>14</v>
      </c>
      <c r="W179" s="867">
        <v>3</v>
      </c>
      <c r="X179" s="867" t="s">
        <v>46</v>
      </c>
      <c r="Y179" s="867" t="s">
        <v>46</v>
      </c>
      <c r="Z179" s="22">
        <f t="shared" ref="Z179:Z194" si="6">SUM(W179:Y179)</f>
        <v>3</v>
      </c>
      <c r="AA179" s="9"/>
      <c r="AB179" s="8"/>
      <c r="AC179" s="769"/>
      <c r="AD179" s="1263"/>
      <c r="AE179" s="1265"/>
      <c r="AF179" s="1248"/>
    </row>
    <row r="180" spans="1:32">
      <c r="A180" s="50"/>
      <c r="B180" s="25" t="s">
        <v>8</v>
      </c>
      <c r="C180" s="53" t="s">
        <v>172</v>
      </c>
      <c r="D180" s="51"/>
      <c r="E180" s="68"/>
      <c r="F180" s="1241"/>
      <c r="G180" s="9"/>
      <c r="H180" s="51"/>
      <c r="I180" s="1243"/>
      <c r="J180" s="1245"/>
      <c r="K180" s="1248"/>
      <c r="L180" s="1321"/>
      <c r="M180" s="1280"/>
      <c r="N180" s="9" t="s">
        <v>8</v>
      </c>
      <c r="O180" s="9" t="s">
        <v>11</v>
      </c>
      <c r="P180" s="123">
        <v>2</v>
      </c>
      <c r="Q180" s="121"/>
      <c r="R180" s="25"/>
      <c r="S180" s="9"/>
      <c r="T180" s="30"/>
      <c r="U180" s="869">
        <v>2</v>
      </c>
      <c r="V180" s="870" t="s">
        <v>147</v>
      </c>
      <c r="W180" s="867" t="s">
        <v>46</v>
      </c>
      <c r="X180" s="867" t="s">
        <v>46</v>
      </c>
      <c r="Y180" s="867">
        <v>12</v>
      </c>
      <c r="Z180" s="22">
        <f t="shared" si="6"/>
        <v>12</v>
      </c>
      <c r="AA180" s="9"/>
      <c r="AB180" s="8"/>
      <c r="AC180" s="769"/>
      <c r="AD180" s="1263"/>
      <c r="AE180" s="1265"/>
      <c r="AF180" s="1248"/>
    </row>
    <row r="181" spans="1:32">
      <c r="A181" s="50"/>
      <c r="B181" s="28"/>
      <c r="C181" s="27"/>
      <c r="D181" s="51"/>
      <c r="E181" s="68"/>
      <c r="F181" s="1241"/>
      <c r="G181" s="9"/>
      <c r="H181" s="51"/>
      <c r="I181" s="1243"/>
      <c r="J181" s="1245"/>
      <c r="K181" s="1248"/>
      <c r="L181" s="1321"/>
      <c r="M181" s="1280"/>
      <c r="N181" s="9" t="s">
        <v>57</v>
      </c>
      <c r="O181" s="9" t="s">
        <v>7</v>
      </c>
      <c r="P181" s="123">
        <v>1</v>
      </c>
      <c r="Q181" s="121">
        <v>106</v>
      </c>
      <c r="R181" s="25"/>
      <c r="S181" s="9"/>
      <c r="T181" s="30"/>
      <c r="U181" s="869">
        <v>3</v>
      </c>
      <c r="V181" s="870" t="s">
        <v>6</v>
      </c>
      <c r="W181" s="867" t="s">
        <v>46</v>
      </c>
      <c r="X181" s="867">
        <v>4</v>
      </c>
      <c r="Y181" s="867" t="s">
        <v>46</v>
      </c>
      <c r="Z181" s="22">
        <f t="shared" si="6"/>
        <v>4</v>
      </c>
      <c r="AA181" s="9"/>
      <c r="AB181" s="8"/>
      <c r="AC181" s="769"/>
      <c r="AD181" s="1263"/>
      <c r="AE181" s="1265"/>
      <c r="AF181" s="1248"/>
    </row>
    <row r="182" spans="1:32">
      <c r="A182" s="50"/>
      <c r="B182" s="28"/>
      <c r="C182" s="27"/>
      <c r="D182" s="51"/>
      <c r="E182" s="68"/>
      <c r="F182" s="1241"/>
      <c r="G182" s="9"/>
      <c r="H182" s="51"/>
      <c r="I182" s="1243"/>
      <c r="J182" s="1245"/>
      <c r="K182" s="1248"/>
      <c r="L182" s="1321"/>
      <c r="M182" s="1280"/>
      <c r="N182" s="9" t="s">
        <v>55</v>
      </c>
      <c r="O182" s="9" t="s">
        <v>124</v>
      </c>
      <c r="P182" s="123">
        <v>1</v>
      </c>
      <c r="Q182" s="121">
        <v>23</v>
      </c>
      <c r="R182" s="25"/>
      <c r="S182" s="9"/>
      <c r="T182" s="30"/>
      <c r="U182" s="869">
        <v>4</v>
      </c>
      <c r="V182" s="870" t="s">
        <v>3</v>
      </c>
      <c r="W182" s="867" t="s">
        <v>46</v>
      </c>
      <c r="X182" s="867" t="s">
        <v>46</v>
      </c>
      <c r="Y182" s="867">
        <v>1</v>
      </c>
      <c r="Z182" s="22">
        <f t="shared" si="6"/>
        <v>1</v>
      </c>
      <c r="AA182" s="9"/>
      <c r="AB182" s="8"/>
      <c r="AC182" s="769"/>
      <c r="AD182" s="1263"/>
      <c r="AE182" s="1265"/>
      <c r="AF182" s="1248"/>
    </row>
    <row r="183" spans="1:32">
      <c r="A183" s="50"/>
      <c r="B183" s="28"/>
      <c r="C183" s="27"/>
      <c r="D183" s="51"/>
      <c r="E183" s="68"/>
      <c r="F183" s="1241"/>
      <c r="G183" s="9"/>
      <c r="H183" s="51"/>
      <c r="I183" s="1243"/>
      <c r="J183" s="1245"/>
      <c r="K183" s="1248"/>
      <c r="L183" s="1321"/>
      <c r="M183" s="1280"/>
      <c r="N183" s="9" t="s">
        <v>53</v>
      </c>
      <c r="O183" s="9" t="s">
        <v>401</v>
      </c>
      <c r="P183" s="123">
        <v>1</v>
      </c>
      <c r="Q183" s="121">
        <v>60</v>
      </c>
      <c r="R183" s="25"/>
      <c r="S183" s="9"/>
      <c r="T183" s="30"/>
      <c r="U183" s="869">
        <v>5</v>
      </c>
      <c r="V183" s="870" t="s">
        <v>222</v>
      </c>
      <c r="W183" s="867">
        <v>2</v>
      </c>
      <c r="X183" s="867" t="s">
        <v>46</v>
      </c>
      <c r="Y183" s="867" t="s">
        <v>46</v>
      </c>
      <c r="Z183" s="22">
        <f t="shared" si="6"/>
        <v>2</v>
      </c>
      <c r="AA183" s="9"/>
      <c r="AB183" s="8"/>
      <c r="AC183" s="769"/>
      <c r="AD183" s="1263"/>
      <c r="AE183" s="1265"/>
      <c r="AF183" s="1248"/>
    </row>
    <row r="184" spans="1:32" ht="27.6">
      <c r="A184" s="50"/>
      <c r="B184" s="28"/>
      <c r="C184" s="27"/>
      <c r="D184" s="51"/>
      <c r="E184" s="68"/>
      <c r="F184" s="1241"/>
      <c r="G184" s="9"/>
      <c r="H184" s="51"/>
      <c r="I184" s="1243"/>
      <c r="J184" s="1245"/>
      <c r="K184" s="1248"/>
      <c r="L184" s="1321"/>
      <c r="M184" s="1280"/>
      <c r="N184" s="9" t="s">
        <v>159</v>
      </c>
      <c r="O184" s="8" t="s">
        <v>400</v>
      </c>
      <c r="P184" s="123">
        <v>1</v>
      </c>
      <c r="Q184" s="121">
        <v>15</v>
      </c>
      <c r="R184" s="25"/>
      <c r="S184" s="9"/>
      <c r="T184" s="30"/>
      <c r="U184" s="869">
        <v>6</v>
      </c>
      <c r="V184" s="870" t="s">
        <v>136</v>
      </c>
      <c r="W184" s="867">
        <v>10</v>
      </c>
      <c r="X184" s="867" t="s">
        <v>46</v>
      </c>
      <c r="Y184" s="867" t="s">
        <v>46</v>
      </c>
      <c r="Z184" s="22">
        <f t="shared" si="6"/>
        <v>10</v>
      </c>
      <c r="AA184" s="9"/>
      <c r="AB184" s="8"/>
      <c r="AC184" s="769"/>
      <c r="AD184" s="1263"/>
      <c r="AE184" s="1265"/>
      <c r="AF184" s="1248"/>
    </row>
    <row r="185" spans="1:32" ht="27.6">
      <c r="A185" s="50"/>
      <c r="B185" s="28"/>
      <c r="C185" s="27"/>
      <c r="D185" s="51"/>
      <c r="E185" s="68"/>
      <c r="F185" s="1241"/>
      <c r="G185" s="9"/>
      <c r="H185" s="51"/>
      <c r="I185" s="1243"/>
      <c r="J185" s="1245"/>
      <c r="K185" s="1248"/>
      <c r="L185" s="1321"/>
      <c r="M185" s="1280"/>
      <c r="N185" s="9" t="s">
        <v>177</v>
      </c>
      <c r="O185" s="8" t="s">
        <v>399</v>
      </c>
      <c r="P185" s="123">
        <v>1</v>
      </c>
      <c r="Q185" s="121">
        <v>12</v>
      </c>
      <c r="R185" s="25"/>
      <c r="S185" s="9"/>
      <c r="T185" s="30"/>
      <c r="U185" s="869">
        <v>7</v>
      </c>
      <c r="V185" s="870" t="s">
        <v>133</v>
      </c>
      <c r="W185" s="867" t="s">
        <v>46</v>
      </c>
      <c r="X185" s="867" t="s">
        <v>46</v>
      </c>
      <c r="Y185" s="867">
        <v>1</v>
      </c>
      <c r="Z185" s="22">
        <f t="shared" si="6"/>
        <v>1</v>
      </c>
      <c r="AA185" s="9"/>
      <c r="AB185" s="8"/>
      <c r="AC185" s="769"/>
      <c r="AD185" s="1263"/>
      <c r="AE185" s="1265"/>
      <c r="AF185" s="1248"/>
    </row>
    <row r="186" spans="1:32" ht="27.6">
      <c r="A186" s="50"/>
      <c r="B186" s="28"/>
      <c r="C186" s="27"/>
      <c r="D186" s="51"/>
      <c r="E186" s="68"/>
      <c r="F186" s="1241"/>
      <c r="G186" s="9"/>
      <c r="H186" s="51"/>
      <c r="I186" s="1243"/>
      <c r="J186" s="1245"/>
      <c r="K186" s="1248"/>
      <c r="L186" s="1321"/>
      <c r="M186" s="1280"/>
      <c r="N186" s="9" t="s">
        <v>192</v>
      </c>
      <c r="O186" s="8" t="s">
        <v>26</v>
      </c>
      <c r="P186" s="123">
        <v>1</v>
      </c>
      <c r="Q186" s="121">
        <v>66.27</v>
      </c>
      <c r="R186" s="25"/>
      <c r="S186" s="9"/>
      <c r="T186" s="30"/>
      <c r="U186" s="869">
        <v>8</v>
      </c>
      <c r="V186" s="870" t="s">
        <v>398</v>
      </c>
      <c r="W186" s="867">
        <v>3</v>
      </c>
      <c r="X186" s="867" t="s">
        <v>46</v>
      </c>
      <c r="Y186" s="867" t="s">
        <v>46</v>
      </c>
      <c r="Z186" s="22">
        <f t="shared" si="6"/>
        <v>3</v>
      </c>
      <c r="AA186" s="9"/>
      <c r="AB186" s="8"/>
      <c r="AC186" s="769"/>
      <c r="AD186" s="1263"/>
      <c r="AE186" s="1265"/>
      <c r="AF186" s="1248"/>
    </row>
    <row r="187" spans="1:32" ht="27.6">
      <c r="A187" s="50"/>
      <c r="B187" s="28"/>
      <c r="C187" s="27"/>
      <c r="D187" s="51"/>
      <c r="E187" s="68"/>
      <c r="F187" s="1241"/>
      <c r="G187" s="9"/>
      <c r="H187" s="51"/>
      <c r="I187" s="1243"/>
      <c r="J187" s="1245"/>
      <c r="K187" s="1248"/>
      <c r="L187" s="1321"/>
      <c r="M187" s="1280"/>
      <c r="N187" s="9" t="s">
        <v>190</v>
      </c>
      <c r="O187" s="8" t="s">
        <v>279</v>
      </c>
      <c r="P187" s="123">
        <v>4</v>
      </c>
      <c r="Q187" s="121">
        <v>240.56</v>
      </c>
      <c r="R187" s="25"/>
      <c r="S187" s="9"/>
      <c r="T187" s="30"/>
      <c r="U187" s="869">
        <v>9</v>
      </c>
      <c r="V187" s="870" t="s">
        <v>397</v>
      </c>
      <c r="W187" s="867">
        <v>20</v>
      </c>
      <c r="X187" s="867" t="s">
        <v>46</v>
      </c>
      <c r="Y187" s="867" t="s">
        <v>46</v>
      </c>
      <c r="Z187" s="22">
        <f t="shared" si="6"/>
        <v>20</v>
      </c>
      <c r="AA187" s="9"/>
      <c r="AB187" s="8"/>
      <c r="AC187" s="769"/>
      <c r="AD187" s="1263"/>
      <c r="AE187" s="1265"/>
      <c r="AF187" s="1248"/>
    </row>
    <row r="188" spans="1:32" ht="27.6">
      <c r="A188" s="50"/>
      <c r="B188" s="28"/>
      <c r="C188" s="27"/>
      <c r="D188" s="51"/>
      <c r="E188" s="68"/>
      <c r="F188" s="1241"/>
      <c r="G188" s="9"/>
      <c r="H188" s="51"/>
      <c r="I188" s="1243"/>
      <c r="J188" s="1245"/>
      <c r="K188" s="1248"/>
      <c r="L188" s="1321"/>
      <c r="M188" s="1280"/>
      <c r="N188" s="9" t="s">
        <v>341</v>
      </c>
      <c r="O188" s="8" t="s">
        <v>109</v>
      </c>
      <c r="P188" s="123">
        <v>1</v>
      </c>
      <c r="Q188" s="121">
        <v>6.4</v>
      </c>
      <c r="R188" s="25"/>
      <c r="S188" s="9"/>
      <c r="T188" s="30"/>
      <c r="U188" s="869">
        <v>10</v>
      </c>
      <c r="V188" s="870" t="s">
        <v>247</v>
      </c>
      <c r="W188" s="867" t="s">
        <v>46</v>
      </c>
      <c r="X188" s="867" t="s">
        <v>46</v>
      </c>
      <c r="Y188" s="867">
        <v>1</v>
      </c>
      <c r="Z188" s="22">
        <f t="shared" si="6"/>
        <v>1</v>
      </c>
      <c r="AA188" s="9"/>
      <c r="AB188" s="8"/>
      <c r="AC188" s="769"/>
      <c r="AD188" s="1263"/>
      <c r="AE188" s="1265"/>
      <c r="AF188" s="1248"/>
    </row>
    <row r="189" spans="1:32" ht="27.6">
      <c r="A189" s="50"/>
      <c r="B189" s="28"/>
      <c r="C189" s="27"/>
      <c r="D189" s="51"/>
      <c r="E189" s="68"/>
      <c r="F189" s="1241"/>
      <c r="G189" s="9"/>
      <c r="H189" s="51"/>
      <c r="I189" s="1243"/>
      <c r="J189" s="1245"/>
      <c r="K189" s="1248"/>
      <c r="L189" s="1321"/>
      <c r="M189" s="1280"/>
      <c r="N189" s="9" t="s">
        <v>340</v>
      </c>
      <c r="O189" s="8" t="s">
        <v>396</v>
      </c>
      <c r="P189" s="123">
        <v>1</v>
      </c>
      <c r="Q189" s="121">
        <v>108.65</v>
      </c>
      <c r="R189" s="25"/>
      <c r="S189" s="9"/>
      <c r="T189" s="30"/>
      <c r="U189" s="869">
        <v>11</v>
      </c>
      <c r="V189" s="870" t="s">
        <v>32</v>
      </c>
      <c r="W189" s="867">
        <v>1</v>
      </c>
      <c r="X189" s="867" t="s">
        <v>46</v>
      </c>
      <c r="Y189" s="867" t="s">
        <v>46</v>
      </c>
      <c r="Z189" s="22">
        <f t="shared" si="6"/>
        <v>1</v>
      </c>
      <c r="AA189" s="9"/>
      <c r="AB189" s="8"/>
      <c r="AC189" s="769"/>
      <c r="AD189" s="1263"/>
      <c r="AE189" s="1265"/>
      <c r="AF189" s="1248"/>
    </row>
    <row r="190" spans="1:32">
      <c r="A190" s="50"/>
      <c r="B190" s="28"/>
      <c r="C190" s="27"/>
      <c r="D190" s="51"/>
      <c r="E190" s="68"/>
      <c r="F190" s="1241"/>
      <c r="G190" s="9"/>
      <c r="H190" s="51"/>
      <c r="I190" s="1243"/>
      <c r="J190" s="1245"/>
      <c r="K190" s="1248"/>
      <c r="L190" s="1321"/>
      <c r="M190" s="1280"/>
      <c r="N190" s="9" t="s">
        <v>339</v>
      </c>
      <c r="O190" s="9" t="s">
        <v>189</v>
      </c>
      <c r="P190" s="123">
        <v>1</v>
      </c>
      <c r="Q190" s="121">
        <v>6.4</v>
      </c>
      <c r="R190" s="25"/>
      <c r="S190" s="9"/>
      <c r="T190" s="30"/>
      <c r="U190" s="869">
        <v>12</v>
      </c>
      <c r="V190" s="870" t="s">
        <v>395</v>
      </c>
      <c r="W190" s="867">
        <v>2</v>
      </c>
      <c r="X190" s="867" t="s">
        <v>46</v>
      </c>
      <c r="Y190" s="867" t="s">
        <v>46</v>
      </c>
      <c r="Z190" s="22">
        <f t="shared" si="6"/>
        <v>2</v>
      </c>
      <c r="AA190" s="9"/>
      <c r="AB190" s="8"/>
      <c r="AC190" s="769"/>
      <c r="AD190" s="1263"/>
      <c r="AE190" s="1265"/>
      <c r="AF190" s="1248"/>
    </row>
    <row r="191" spans="1:32">
      <c r="A191" s="50"/>
      <c r="B191" s="51"/>
      <c r="C191" s="27"/>
      <c r="D191" s="51"/>
      <c r="E191" s="68"/>
      <c r="F191" s="1241"/>
      <c r="G191" s="9"/>
      <c r="H191" s="51"/>
      <c r="I191" s="1243"/>
      <c r="J191" s="1245"/>
      <c r="K191" s="1248"/>
      <c r="L191" s="1321"/>
      <c r="M191" s="1280"/>
      <c r="N191" s="9"/>
      <c r="O191" s="63"/>
      <c r="P191" s="115"/>
      <c r="Q191" s="114"/>
      <c r="R191" s="25"/>
      <c r="S191" s="9"/>
      <c r="T191" s="30"/>
      <c r="U191" s="871">
        <v>13</v>
      </c>
      <c r="V191" s="870" t="s">
        <v>394</v>
      </c>
      <c r="W191" s="872">
        <v>5</v>
      </c>
      <c r="X191" s="867">
        <v>0</v>
      </c>
      <c r="Y191" s="873">
        <v>0</v>
      </c>
      <c r="Z191" s="22">
        <f t="shared" si="6"/>
        <v>5</v>
      </c>
      <c r="AA191" s="9"/>
      <c r="AB191" s="8"/>
      <c r="AC191" s="769"/>
      <c r="AD191" s="1263"/>
      <c r="AE191" s="1265"/>
      <c r="AF191" s="1248"/>
    </row>
    <row r="192" spans="1:32">
      <c r="A192" s="50"/>
      <c r="B192" s="51"/>
      <c r="C192" s="27"/>
      <c r="D192" s="51"/>
      <c r="E192" s="68"/>
      <c r="F192" s="1241"/>
      <c r="G192" s="9"/>
      <c r="H192" s="51"/>
      <c r="I192" s="1243"/>
      <c r="J192" s="1245"/>
      <c r="K192" s="1248"/>
      <c r="L192" s="1321"/>
      <c r="M192" s="1280"/>
      <c r="N192" s="9"/>
      <c r="O192" s="63"/>
      <c r="P192" s="115"/>
      <c r="Q192" s="114"/>
      <c r="R192" s="25"/>
      <c r="S192" s="9"/>
      <c r="T192" s="30"/>
      <c r="U192" s="869">
        <v>14</v>
      </c>
      <c r="V192" s="870" t="s">
        <v>147</v>
      </c>
      <c r="W192" s="872">
        <v>1</v>
      </c>
      <c r="X192" s="867">
        <v>0</v>
      </c>
      <c r="Y192" s="873">
        <v>0</v>
      </c>
      <c r="Z192" s="22">
        <f t="shared" si="6"/>
        <v>1</v>
      </c>
      <c r="AA192" s="9"/>
      <c r="AB192" s="8"/>
      <c r="AC192" s="769"/>
      <c r="AD192" s="1263"/>
      <c r="AE192" s="1265"/>
      <c r="AF192" s="1248"/>
    </row>
    <row r="193" spans="1:32">
      <c r="A193" s="50"/>
      <c r="B193" s="51"/>
      <c r="C193" s="27"/>
      <c r="D193" s="51"/>
      <c r="E193" s="68"/>
      <c r="F193" s="1241"/>
      <c r="G193" s="9"/>
      <c r="H193" s="51"/>
      <c r="I193" s="1243"/>
      <c r="J193" s="1245"/>
      <c r="K193" s="1248"/>
      <c r="L193" s="1321"/>
      <c r="M193" s="1280"/>
      <c r="N193" s="9"/>
      <c r="O193" s="63"/>
      <c r="P193" s="115"/>
      <c r="Q193" s="114"/>
      <c r="R193" s="25"/>
      <c r="S193" s="9"/>
      <c r="T193" s="30"/>
      <c r="U193" s="871">
        <v>15</v>
      </c>
      <c r="V193" s="870" t="s">
        <v>393</v>
      </c>
      <c r="W193" s="872">
        <v>1</v>
      </c>
      <c r="X193" s="867">
        <v>0</v>
      </c>
      <c r="Y193" s="873">
        <v>0</v>
      </c>
      <c r="Z193" s="22">
        <f t="shared" si="6"/>
        <v>1</v>
      </c>
      <c r="AA193" s="9"/>
      <c r="AB193" s="8"/>
      <c r="AC193" s="769"/>
      <c r="AD193" s="1263"/>
      <c r="AE193" s="1265"/>
      <c r="AF193" s="1248"/>
    </row>
    <row r="194" spans="1:32">
      <c r="A194" s="50"/>
      <c r="B194" s="51"/>
      <c r="C194" s="27"/>
      <c r="D194" s="51"/>
      <c r="E194" s="68"/>
      <c r="F194" s="1241"/>
      <c r="G194" s="9"/>
      <c r="H194" s="51"/>
      <c r="I194" s="1243"/>
      <c r="J194" s="1245"/>
      <c r="K194" s="1248"/>
      <c r="L194" s="1321"/>
      <c r="M194" s="1280"/>
      <c r="N194" s="9"/>
      <c r="O194" s="63"/>
      <c r="P194" s="115"/>
      <c r="Q194" s="114"/>
      <c r="R194" s="25"/>
      <c r="S194" s="9"/>
      <c r="T194" s="30"/>
      <c r="U194" s="869">
        <v>16</v>
      </c>
      <c r="V194" s="870" t="s">
        <v>392</v>
      </c>
      <c r="W194" s="872">
        <v>1</v>
      </c>
      <c r="X194" s="867">
        <v>0</v>
      </c>
      <c r="Y194" s="873">
        <v>0</v>
      </c>
      <c r="Z194" s="22">
        <f t="shared" si="6"/>
        <v>1</v>
      </c>
      <c r="AA194" s="9"/>
      <c r="AB194" s="8"/>
      <c r="AC194" s="769"/>
      <c r="AD194" s="1263"/>
      <c r="AE194" s="1265"/>
      <c r="AF194" s="1248"/>
    </row>
    <row r="195" spans="1:32">
      <c r="A195" s="50"/>
      <c r="B195" s="51"/>
      <c r="C195" s="27"/>
      <c r="D195" s="51"/>
      <c r="E195" s="68"/>
      <c r="F195" s="1241"/>
      <c r="G195" s="9"/>
      <c r="H195" s="51"/>
      <c r="I195" s="1243"/>
      <c r="J195" s="1245"/>
      <c r="K195" s="1248"/>
      <c r="L195" s="1321"/>
      <c r="M195" s="1280"/>
      <c r="N195" s="9"/>
      <c r="O195" s="63"/>
      <c r="P195" s="115"/>
      <c r="Q195" s="114"/>
      <c r="R195" s="25"/>
      <c r="S195" s="9"/>
      <c r="T195" s="30"/>
      <c r="U195" s="871"/>
      <c r="V195" s="870"/>
      <c r="W195" s="872"/>
      <c r="X195" s="867"/>
      <c r="Y195" s="873"/>
      <c r="Z195" s="22"/>
      <c r="AA195" s="9"/>
      <c r="AB195" s="8"/>
      <c r="AC195" s="769"/>
      <c r="AD195" s="1263"/>
      <c r="AE195" s="1265"/>
      <c r="AF195" s="1248"/>
    </row>
    <row r="196" spans="1:32">
      <c r="A196" s="47"/>
      <c r="C196" s="874"/>
      <c r="D196" s="11"/>
      <c r="E196" s="120"/>
      <c r="F196" s="1275"/>
      <c r="G196" s="11"/>
      <c r="H196" s="48"/>
      <c r="I196" s="1259"/>
      <c r="J196" s="1246"/>
      <c r="K196" s="1249"/>
      <c r="L196" s="1322"/>
      <c r="M196" s="1281"/>
      <c r="N196" s="11"/>
      <c r="O196" s="61"/>
      <c r="P196" s="149"/>
      <c r="Q196" s="148"/>
      <c r="R196" s="18"/>
      <c r="S196" s="11"/>
      <c r="T196" s="770"/>
      <c r="U196" s="147"/>
      <c r="V196" s="102"/>
      <c r="W196" s="790"/>
      <c r="X196" s="770"/>
      <c r="Y196" s="144"/>
      <c r="Z196" s="12"/>
      <c r="AA196" s="11"/>
      <c r="AB196" s="48"/>
      <c r="AC196" s="47"/>
      <c r="AD196" s="1273"/>
      <c r="AE196" s="1271"/>
      <c r="AF196" s="1249"/>
    </row>
    <row r="197" spans="1:32" ht="27.6">
      <c r="A197" s="46">
        <v>15</v>
      </c>
      <c r="B197" s="45" t="s">
        <v>25</v>
      </c>
      <c r="C197" s="44" t="s">
        <v>391</v>
      </c>
      <c r="D197" s="85"/>
      <c r="E197" s="35"/>
      <c r="F197" s="1290" t="s">
        <v>390</v>
      </c>
      <c r="G197" s="119" t="s">
        <v>25</v>
      </c>
      <c r="H197" s="82" t="s">
        <v>29</v>
      </c>
      <c r="I197" s="1242">
        <v>387</v>
      </c>
      <c r="J197" s="1244" t="s">
        <v>41</v>
      </c>
      <c r="K197" s="1247" t="s">
        <v>389</v>
      </c>
      <c r="L197" s="1320" t="s">
        <v>46</v>
      </c>
      <c r="M197" s="1279"/>
      <c r="N197" s="85" t="s">
        <v>25</v>
      </c>
      <c r="O197" s="34" t="s">
        <v>26</v>
      </c>
      <c r="P197" s="129">
        <v>1</v>
      </c>
      <c r="Q197" s="146">
        <v>130.82</v>
      </c>
      <c r="R197" s="45" t="s">
        <v>25</v>
      </c>
      <c r="S197" s="35" t="s">
        <v>24</v>
      </c>
      <c r="T197" s="768">
        <v>2</v>
      </c>
      <c r="U197" s="793">
        <v>1</v>
      </c>
      <c r="V197" s="866" t="s">
        <v>91</v>
      </c>
      <c r="W197" s="867" t="s">
        <v>46</v>
      </c>
      <c r="X197" s="867" t="s">
        <v>46</v>
      </c>
      <c r="Y197" s="40">
        <v>1</v>
      </c>
      <c r="Z197" s="22">
        <f>SUM(Y197)</f>
        <v>1</v>
      </c>
      <c r="AA197" s="85"/>
      <c r="AB197" s="82"/>
      <c r="AC197" s="81"/>
      <c r="AD197" s="1262"/>
      <c r="AE197" s="1264"/>
      <c r="AF197" s="1247"/>
    </row>
    <row r="198" spans="1:32">
      <c r="A198" s="28"/>
      <c r="B198" s="25" t="s">
        <v>16</v>
      </c>
      <c r="C198" s="24" t="s">
        <v>388</v>
      </c>
      <c r="D198" s="9"/>
      <c r="E198" s="8"/>
      <c r="F198" s="1241"/>
      <c r="G198" s="9" t="s">
        <v>16</v>
      </c>
      <c r="H198" s="9" t="s">
        <v>22</v>
      </c>
      <c r="I198" s="1243"/>
      <c r="J198" s="1245"/>
      <c r="K198" s="1248"/>
      <c r="L198" s="1321"/>
      <c r="M198" s="1280"/>
      <c r="N198" s="9" t="s">
        <v>16</v>
      </c>
      <c r="O198" s="8" t="s">
        <v>387</v>
      </c>
      <c r="P198" s="145">
        <v>1</v>
      </c>
      <c r="Q198" s="6">
        <v>20.02</v>
      </c>
      <c r="R198" s="25"/>
      <c r="S198" s="9"/>
      <c r="T198" s="769"/>
      <c r="U198" s="782">
        <v>2</v>
      </c>
      <c r="V198" s="86" t="s">
        <v>112</v>
      </c>
      <c r="W198" s="7"/>
      <c r="X198" s="22"/>
      <c r="Y198" s="7">
        <v>2</v>
      </c>
      <c r="Z198" s="22">
        <f>SUM(Y198)</f>
        <v>2</v>
      </c>
      <c r="AA198" s="9"/>
      <c r="AB198" s="68"/>
      <c r="AC198" s="50"/>
      <c r="AD198" s="1263"/>
      <c r="AE198" s="1265"/>
      <c r="AF198" s="1248"/>
    </row>
    <row r="199" spans="1:32">
      <c r="A199" s="28"/>
      <c r="B199" s="25" t="s">
        <v>18</v>
      </c>
      <c r="C199" s="29" t="s">
        <v>386</v>
      </c>
      <c r="D199" s="9"/>
      <c r="E199" s="9"/>
      <c r="F199" s="1241"/>
      <c r="G199" s="9" t="s">
        <v>18</v>
      </c>
      <c r="H199" s="9" t="s">
        <v>19</v>
      </c>
      <c r="I199" s="1243"/>
      <c r="J199" s="1245"/>
      <c r="K199" s="1248"/>
      <c r="L199" s="1321"/>
      <c r="M199" s="1280"/>
      <c r="N199" s="9" t="s">
        <v>18</v>
      </c>
      <c r="O199" s="8" t="s">
        <v>17</v>
      </c>
      <c r="P199" s="123">
        <v>1</v>
      </c>
      <c r="Q199" s="121"/>
      <c r="R199" s="25"/>
      <c r="S199" s="9"/>
      <c r="T199" s="769"/>
      <c r="U199" s="781"/>
      <c r="V199" s="32"/>
      <c r="W199" s="7"/>
      <c r="X199" s="22"/>
      <c r="Y199" s="69"/>
      <c r="Z199" s="22"/>
      <c r="AA199" s="9"/>
      <c r="AB199" s="68"/>
      <c r="AC199" s="50"/>
      <c r="AD199" s="1263"/>
      <c r="AE199" s="1265"/>
      <c r="AF199" s="1248"/>
    </row>
    <row r="200" spans="1:32" ht="41.4">
      <c r="A200" s="28"/>
      <c r="B200" s="28" t="s">
        <v>12</v>
      </c>
      <c r="C200" s="27" t="s">
        <v>13</v>
      </c>
      <c r="D200" s="9"/>
      <c r="E200" s="68"/>
      <c r="F200" s="1241"/>
      <c r="G200" s="9"/>
      <c r="H200" s="51"/>
      <c r="I200" s="1243"/>
      <c r="J200" s="1245"/>
      <c r="K200" s="1248"/>
      <c r="L200" s="1321"/>
      <c r="M200" s="1280"/>
      <c r="N200" s="9" t="s">
        <v>12</v>
      </c>
      <c r="O200" s="135" t="s">
        <v>11</v>
      </c>
      <c r="P200" s="123">
        <v>1</v>
      </c>
      <c r="Q200" s="121"/>
      <c r="R200" s="25" t="s">
        <v>16</v>
      </c>
      <c r="S200" s="9" t="s">
        <v>15</v>
      </c>
      <c r="T200" s="769"/>
      <c r="U200" s="781">
        <v>1</v>
      </c>
      <c r="V200" s="870" t="s">
        <v>3</v>
      </c>
      <c r="W200" s="867">
        <v>1</v>
      </c>
      <c r="X200" s="867" t="s">
        <v>46</v>
      </c>
      <c r="Y200" s="867" t="s">
        <v>46</v>
      </c>
      <c r="Z200" s="22">
        <f t="shared" ref="Z200:Z215" si="7">SUM(W200:Y200)</f>
        <v>1</v>
      </c>
      <c r="AA200" s="9"/>
      <c r="AB200" s="68"/>
      <c r="AC200" s="50"/>
      <c r="AD200" s="1263"/>
      <c r="AE200" s="1265"/>
      <c r="AF200" s="1248"/>
    </row>
    <row r="201" spans="1:32">
      <c r="A201" s="28"/>
      <c r="B201" s="25" t="s">
        <v>8</v>
      </c>
      <c r="C201" s="53" t="s">
        <v>385</v>
      </c>
      <c r="D201" s="9"/>
      <c r="E201" s="68"/>
      <c r="F201" s="1241"/>
      <c r="G201" s="9"/>
      <c r="H201" s="51"/>
      <c r="I201" s="1243"/>
      <c r="J201" s="1245"/>
      <c r="K201" s="1248"/>
      <c r="L201" s="1321"/>
      <c r="M201" s="1280"/>
      <c r="N201" s="9" t="s">
        <v>439</v>
      </c>
      <c r="O201" s="8" t="s">
        <v>62</v>
      </c>
      <c r="P201" s="123">
        <v>1</v>
      </c>
      <c r="Q201" s="121">
        <v>13.02</v>
      </c>
      <c r="R201" s="25"/>
      <c r="S201" s="9"/>
      <c r="T201" s="769"/>
      <c r="U201" s="781">
        <v>2</v>
      </c>
      <c r="V201" s="870" t="s">
        <v>349</v>
      </c>
      <c r="W201" s="867">
        <v>3</v>
      </c>
      <c r="X201" s="867" t="s">
        <v>46</v>
      </c>
      <c r="Y201" s="867" t="s">
        <v>46</v>
      </c>
      <c r="Z201" s="22">
        <f t="shared" si="7"/>
        <v>3</v>
      </c>
      <c r="AA201" s="9"/>
      <c r="AB201" s="68"/>
      <c r="AC201" s="50"/>
      <c r="AD201" s="1263"/>
      <c r="AE201" s="1265"/>
      <c r="AF201" s="1248"/>
    </row>
    <row r="202" spans="1:32">
      <c r="A202" s="28"/>
      <c r="B202" s="28"/>
      <c r="C202" s="27"/>
      <c r="D202" s="9"/>
      <c r="E202" s="68"/>
      <c r="F202" s="1241"/>
      <c r="G202" s="9"/>
      <c r="H202" s="51"/>
      <c r="I202" s="1243"/>
      <c r="J202" s="1245"/>
      <c r="K202" s="1248"/>
      <c r="L202" s="1321"/>
      <c r="M202" s="1280"/>
      <c r="N202" s="9" t="s">
        <v>438</v>
      </c>
      <c r="O202" s="8" t="s">
        <v>17</v>
      </c>
      <c r="P202" s="123">
        <v>1</v>
      </c>
      <c r="Q202" s="121"/>
      <c r="R202" s="25"/>
      <c r="S202" s="9"/>
      <c r="T202" s="769"/>
      <c r="U202" s="781">
        <v>3</v>
      </c>
      <c r="V202" s="870" t="s">
        <v>133</v>
      </c>
      <c r="W202" s="867">
        <v>1</v>
      </c>
      <c r="X202" s="867" t="s">
        <v>46</v>
      </c>
      <c r="Y202" s="867">
        <v>3</v>
      </c>
      <c r="Z202" s="22">
        <f t="shared" si="7"/>
        <v>4</v>
      </c>
      <c r="AA202" s="9"/>
      <c r="AB202" s="68"/>
      <c r="AC202" s="50"/>
      <c r="AD202" s="1263"/>
      <c r="AE202" s="1265"/>
      <c r="AF202" s="1248"/>
    </row>
    <row r="203" spans="1:32">
      <c r="A203" s="28"/>
      <c r="B203" s="28"/>
      <c r="C203" s="27"/>
      <c r="D203" s="9"/>
      <c r="E203" s="68"/>
      <c r="F203" s="1241"/>
      <c r="G203" s="9"/>
      <c r="H203" s="51"/>
      <c r="I203" s="1243"/>
      <c r="J203" s="1245"/>
      <c r="K203" s="1248"/>
      <c r="L203" s="1321"/>
      <c r="M203" s="1280"/>
      <c r="N203" s="9" t="s">
        <v>437</v>
      </c>
      <c r="O203" s="8" t="s">
        <v>11</v>
      </c>
      <c r="P203" s="123">
        <v>2</v>
      </c>
      <c r="Q203" s="121"/>
      <c r="R203" s="25"/>
      <c r="S203" s="9"/>
      <c r="T203" s="769"/>
      <c r="U203" s="781">
        <v>4</v>
      </c>
      <c r="V203" s="870" t="s">
        <v>14</v>
      </c>
      <c r="W203" s="867">
        <v>4</v>
      </c>
      <c r="X203" s="867">
        <v>1</v>
      </c>
      <c r="Y203" s="867" t="s">
        <v>46</v>
      </c>
      <c r="Z203" s="22">
        <f t="shared" si="7"/>
        <v>5</v>
      </c>
      <c r="AA203" s="9"/>
      <c r="AB203" s="68"/>
      <c r="AC203" s="50"/>
      <c r="AD203" s="1263"/>
      <c r="AE203" s="1265"/>
      <c r="AF203" s="1248"/>
    </row>
    <row r="204" spans="1:32">
      <c r="A204" s="28"/>
      <c r="B204" s="28"/>
      <c r="C204" s="27"/>
      <c r="D204" s="9"/>
      <c r="E204" s="68"/>
      <c r="F204" s="1241"/>
      <c r="G204" s="9"/>
      <c r="H204" s="51"/>
      <c r="I204" s="1243"/>
      <c r="J204" s="1245"/>
      <c r="K204" s="1248"/>
      <c r="L204" s="1321"/>
      <c r="M204" s="1280"/>
      <c r="N204" s="9" t="s">
        <v>456</v>
      </c>
      <c r="O204" s="8" t="s">
        <v>189</v>
      </c>
      <c r="P204" s="123">
        <v>1</v>
      </c>
      <c r="Q204" s="121">
        <v>7.75</v>
      </c>
      <c r="R204" s="25"/>
      <c r="S204" s="9"/>
      <c r="T204" s="769"/>
      <c r="U204" s="781">
        <v>5</v>
      </c>
      <c r="V204" s="870" t="s">
        <v>140</v>
      </c>
      <c r="W204" s="867">
        <v>2</v>
      </c>
      <c r="X204" s="867" t="s">
        <v>46</v>
      </c>
      <c r="Y204" s="867" t="s">
        <v>46</v>
      </c>
      <c r="Z204" s="22">
        <f t="shared" si="7"/>
        <v>2</v>
      </c>
      <c r="AA204" s="9"/>
      <c r="AB204" s="68"/>
      <c r="AC204" s="50"/>
      <c r="AD204" s="1263"/>
      <c r="AE204" s="1265"/>
      <c r="AF204" s="1248"/>
    </row>
    <row r="205" spans="1:32">
      <c r="A205" s="28"/>
      <c r="B205" s="28"/>
      <c r="C205" s="27"/>
      <c r="D205" s="9"/>
      <c r="E205" s="68"/>
      <c r="F205" s="1241"/>
      <c r="G205" s="9"/>
      <c r="H205" s="51"/>
      <c r="I205" s="1243"/>
      <c r="J205" s="1245"/>
      <c r="K205" s="1248"/>
      <c r="L205" s="1321"/>
      <c r="M205" s="1280"/>
      <c r="N205" s="9"/>
      <c r="O205" s="8"/>
      <c r="P205" s="123"/>
      <c r="Q205" s="121"/>
      <c r="R205" s="25"/>
      <c r="S205" s="9"/>
      <c r="T205" s="769"/>
      <c r="U205" s="781">
        <v>6</v>
      </c>
      <c r="V205" s="870" t="s">
        <v>384</v>
      </c>
      <c r="W205" s="867" t="s">
        <v>46</v>
      </c>
      <c r="X205" s="867" t="s">
        <v>46</v>
      </c>
      <c r="Y205" s="867">
        <v>3</v>
      </c>
      <c r="Z205" s="22">
        <f t="shared" si="7"/>
        <v>3</v>
      </c>
      <c r="AA205" s="9"/>
      <c r="AB205" s="68"/>
      <c r="AC205" s="50"/>
      <c r="AD205" s="1263"/>
      <c r="AE205" s="1265"/>
      <c r="AF205" s="1248"/>
    </row>
    <row r="206" spans="1:32">
      <c r="A206" s="28"/>
      <c r="B206" s="28"/>
      <c r="C206" s="27"/>
      <c r="D206" s="9"/>
      <c r="E206" s="68"/>
      <c r="F206" s="1241"/>
      <c r="G206" s="9"/>
      <c r="H206" s="51"/>
      <c r="I206" s="1243"/>
      <c r="J206" s="1245"/>
      <c r="K206" s="1248"/>
      <c r="L206" s="1321"/>
      <c r="M206" s="1280"/>
      <c r="N206" s="9"/>
      <c r="O206" s="68"/>
      <c r="P206" s="50"/>
      <c r="Q206" s="51"/>
      <c r="R206" s="25"/>
      <c r="S206" s="9"/>
      <c r="T206" s="769"/>
      <c r="U206" s="781">
        <v>7</v>
      </c>
      <c r="V206" s="870" t="s">
        <v>147</v>
      </c>
      <c r="W206" s="867" t="s">
        <v>46</v>
      </c>
      <c r="X206" s="867" t="s">
        <v>46</v>
      </c>
      <c r="Y206" s="867">
        <v>4</v>
      </c>
      <c r="Z206" s="22">
        <f t="shared" si="7"/>
        <v>4</v>
      </c>
      <c r="AA206" s="9"/>
      <c r="AB206" s="68"/>
      <c r="AC206" s="50"/>
      <c r="AD206" s="1263"/>
      <c r="AE206" s="1265"/>
      <c r="AF206" s="1248"/>
    </row>
    <row r="207" spans="1:32">
      <c r="A207" s="28"/>
      <c r="B207" s="28"/>
      <c r="C207" s="27"/>
      <c r="D207" s="9"/>
      <c r="E207" s="68"/>
      <c r="F207" s="1241"/>
      <c r="G207" s="9"/>
      <c r="H207" s="51"/>
      <c r="I207" s="1243"/>
      <c r="J207" s="1245"/>
      <c r="K207" s="1248"/>
      <c r="L207" s="1321"/>
      <c r="M207" s="1280"/>
      <c r="N207" s="9"/>
      <c r="O207" s="68"/>
      <c r="P207" s="50"/>
      <c r="Q207" s="51"/>
      <c r="R207" s="25"/>
      <c r="S207" s="9"/>
      <c r="T207" s="769"/>
      <c r="U207" s="781">
        <v>8</v>
      </c>
      <c r="V207" s="870" t="s">
        <v>273</v>
      </c>
      <c r="W207" s="867" t="s">
        <v>46</v>
      </c>
      <c r="X207" s="867" t="s">
        <v>46</v>
      </c>
      <c r="Y207" s="867">
        <v>2</v>
      </c>
      <c r="Z207" s="22">
        <f t="shared" si="7"/>
        <v>2</v>
      </c>
      <c r="AA207" s="9"/>
      <c r="AB207" s="68"/>
      <c r="AC207" s="50"/>
      <c r="AD207" s="1263"/>
      <c r="AE207" s="1265"/>
      <c r="AF207" s="1248"/>
    </row>
    <row r="208" spans="1:32">
      <c r="A208" s="28"/>
      <c r="B208" s="28"/>
      <c r="C208" s="27"/>
      <c r="D208" s="9"/>
      <c r="E208" s="68"/>
      <c r="F208" s="1241"/>
      <c r="G208" s="9"/>
      <c r="H208" s="51"/>
      <c r="I208" s="1243"/>
      <c r="J208" s="1245"/>
      <c r="K208" s="1248"/>
      <c r="L208" s="1321"/>
      <c r="M208" s="1280"/>
      <c r="N208" s="9"/>
      <c r="O208" s="68"/>
      <c r="P208" s="50"/>
      <c r="Q208" s="51"/>
      <c r="R208" s="25"/>
      <c r="S208" s="9"/>
      <c r="T208" s="769"/>
      <c r="U208" s="781">
        <v>9</v>
      </c>
      <c r="V208" s="870" t="s">
        <v>149</v>
      </c>
      <c r="W208" s="867">
        <v>1</v>
      </c>
      <c r="X208" s="867">
        <v>2</v>
      </c>
      <c r="Y208" s="867" t="s">
        <v>46</v>
      </c>
      <c r="Z208" s="22">
        <f t="shared" si="7"/>
        <v>3</v>
      </c>
      <c r="AA208" s="9"/>
      <c r="AB208" s="68"/>
      <c r="AC208" s="50"/>
      <c r="AD208" s="1263"/>
      <c r="AE208" s="1265"/>
      <c r="AF208" s="1248"/>
    </row>
    <row r="209" spans="1:32">
      <c r="A209" s="28"/>
      <c r="B209" s="28"/>
      <c r="C209" s="27"/>
      <c r="D209" s="9"/>
      <c r="E209" s="68"/>
      <c r="F209" s="1241"/>
      <c r="G209" s="9"/>
      <c r="H209" s="51"/>
      <c r="I209" s="1243"/>
      <c r="J209" s="1245"/>
      <c r="K209" s="1248"/>
      <c r="L209" s="1321"/>
      <c r="M209" s="1280"/>
      <c r="N209" s="9"/>
      <c r="O209" s="68"/>
      <c r="P209" s="50"/>
      <c r="Q209" s="51"/>
      <c r="R209" s="25"/>
      <c r="S209" s="9"/>
      <c r="T209" s="769"/>
      <c r="U209" s="781">
        <v>10</v>
      </c>
      <c r="V209" s="870" t="s">
        <v>50</v>
      </c>
      <c r="W209" s="867">
        <v>4</v>
      </c>
      <c r="X209" s="867" t="s">
        <v>46</v>
      </c>
      <c r="Y209" s="867" t="s">
        <v>46</v>
      </c>
      <c r="Z209" s="22">
        <f t="shared" si="7"/>
        <v>4</v>
      </c>
      <c r="AA209" s="9"/>
      <c r="AB209" s="68"/>
      <c r="AC209" s="50"/>
      <c r="AD209" s="1263"/>
      <c r="AE209" s="1265"/>
      <c r="AF209" s="1248"/>
    </row>
    <row r="210" spans="1:32">
      <c r="A210" s="28"/>
      <c r="B210" s="28"/>
      <c r="C210" s="27"/>
      <c r="D210" s="9"/>
      <c r="E210" s="68"/>
      <c r="F210" s="1241"/>
      <c r="G210" s="9"/>
      <c r="H210" s="51"/>
      <c r="I210" s="1243"/>
      <c r="J210" s="1245"/>
      <c r="K210" s="1248"/>
      <c r="L210" s="1321"/>
      <c r="M210" s="1280"/>
      <c r="N210" s="9"/>
      <c r="O210" s="68"/>
      <c r="P210" s="50"/>
      <c r="Q210" s="51"/>
      <c r="R210" s="25"/>
      <c r="S210" s="9"/>
      <c r="T210" s="769"/>
      <c r="U210" s="781">
        <v>11</v>
      </c>
      <c r="V210" s="870" t="s">
        <v>349</v>
      </c>
      <c r="W210" s="867">
        <v>1</v>
      </c>
      <c r="X210" s="867">
        <v>3</v>
      </c>
      <c r="Y210" s="867" t="s">
        <v>46</v>
      </c>
      <c r="Z210" s="22">
        <f t="shared" si="7"/>
        <v>4</v>
      </c>
      <c r="AA210" s="9"/>
      <c r="AB210" s="68"/>
      <c r="AC210" s="50"/>
      <c r="AD210" s="1263"/>
      <c r="AE210" s="1265"/>
      <c r="AF210" s="1248"/>
    </row>
    <row r="211" spans="1:32">
      <c r="A211" s="28"/>
      <c r="B211" s="28"/>
      <c r="C211" s="27"/>
      <c r="D211" s="9"/>
      <c r="E211" s="68"/>
      <c r="F211" s="1241"/>
      <c r="G211" s="9"/>
      <c r="H211" s="51"/>
      <c r="I211" s="1243"/>
      <c r="J211" s="1245"/>
      <c r="K211" s="1248"/>
      <c r="L211" s="1321"/>
      <c r="M211" s="1280"/>
      <c r="N211" s="9"/>
      <c r="O211" s="68"/>
      <c r="P211" s="50"/>
      <c r="Q211" s="51"/>
      <c r="R211" s="25"/>
      <c r="S211" s="9"/>
      <c r="T211" s="769"/>
      <c r="U211" s="781">
        <v>12</v>
      </c>
      <c r="V211" s="870" t="s">
        <v>312</v>
      </c>
      <c r="W211" s="867">
        <v>1</v>
      </c>
      <c r="X211" s="867" t="s">
        <v>46</v>
      </c>
      <c r="Y211" s="867" t="s">
        <v>46</v>
      </c>
      <c r="Z211" s="22">
        <f t="shared" si="7"/>
        <v>1</v>
      </c>
      <c r="AA211" s="9"/>
      <c r="AB211" s="68"/>
      <c r="AC211" s="50"/>
      <c r="AD211" s="1263"/>
      <c r="AE211" s="1265"/>
      <c r="AF211" s="1248"/>
    </row>
    <row r="212" spans="1:32">
      <c r="A212" s="28"/>
      <c r="B212" s="28"/>
      <c r="C212" s="27"/>
      <c r="D212" s="9"/>
      <c r="E212" s="68"/>
      <c r="F212" s="1241"/>
      <c r="G212" s="9"/>
      <c r="H212" s="51"/>
      <c r="I212" s="1243"/>
      <c r="J212" s="1245"/>
      <c r="K212" s="1248"/>
      <c r="L212" s="1321"/>
      <c r="M212" s="1280"/>
      <c r="N212" s="9"/>
      <c r="O212" s="68"/>
      <c r="P212" s="50"/>
      <c r="Q212" s="51"/>
      <c r="R212" s="25"/>
      <c r="S212" s="9"/>
      <c r="T212" s="769"/>
      <c r="U212" s="781">
        <v>13</v>
      </c>
      <c r="V212" s="870" t="s">
        <v>348</v>
      </c>
      <c r="W212" s="867">
        <v>1</v>
      </c>
      <c r="X212" s="867" t="s">
        <v>46</v>
      </c>
      <c r="Y212" s="867" t="s">
        <v>46</v>
      </c>
      <c r="Z212" s="22">
        <f t="shared" si="7"/>
        <v>1</v>
      </c>
      <c r="AA212" s="9"/>
      <c r="AB212" s="68"/>
      <c r="AC212" s="50"/>
      <c r="AD212" s="1263"/>
      <c r="AE212" s="1265"/>
      <c r="AF212" s="1248"/>
    </row>
    <row r="213" spans="1:32">
      <c r="A213" s="28"/>
      <c r="B213" s="28"/>
      <c r="C213" s="27"/>
      <c r="D213" s="9"/>
      <c r="E213" s="68"/>
      <c r="F213" s="1241"/>
      <c r="G213" s="9"/>
      <c r="H213" s="51"/>
      <c r="I213" s="1243"/>
      <c r="J213" s="1245"/>
      <c r="K213" s="1248"/>
      <c r="L213" s="1321"/>
      <c r="M213" s="1280"/>
      <c r="N213" s="9"/>
      <c r="O213" s="68"/>
      <c r="P213" s="50"/>
      <c r="Q213" s="51"/>
      <c r="R213" s="25"/>
      <c r="S213" s="9"/>
      <c r="T213" s="769"/>
      <c r="U213" s="781">
        <v>14</v>
      </c>
      <c r="V213" s="870" t="s">
        <v>6</v>
      </c>
      <c r="W213" s="867">
        <v>1</v>
      </c>
      <c r="X213" s="867" t="s">
        <v>46</v>
      </c>
      <c r="Y213" s="867" t="s">
        <v>46</v>
      </c>
      <c r="Z213" s="22">
        <f t="shared" si="7"/>
        <v>1</v>
      </c>
      <c r="AA213" s="9"/>
      <c r="AB213" s="68"/>
      <c r="AC213" s="50"/>
      <c r="AD213" s="1263"/>
      <c r="AE213" s="1265"/>
      <c r="AF213" s="1248"/>
    </row>
    <row r="214" spans="1:32">
      <c r="A214" s="28"/>
      <c r="B214" s="28"/>
      <c r="C214" s="27"/>
      <c r="D214" s="9"/>
      <c r="E214" s="68"/>
      <c r="F214" s="1241"/>
      <c r="G214" s="9"/>
      <c r="H214" s="51"/>
      <c r="I214" s="1243"/>
      <c r="J214" s="1245"/>
      <c r="K214" s="1248"/>
      <c r="L214" s="1321"/>
      <c r="M214" s="1280"/>
      <c r="N214" s="9"/>
      <c r="O214" s="68"/>
      <c r="P214" s="50"/>
      <c r="Q214" s="51"/>
      <c r="R214" s="25"/>
      <c r="S214" s="9"/>
      <c r="T214" s="769"/>
      <c r="U214" s="781">
        <v>15</v>
      </c>
      <c r="V214" s="870" t="s">
        <v>50</v>
      </c>
      <c r="W214" s="867">
        <v>10</v>
      </c>
      <c r="X214" s="867">
        <v>1</v>
      </c>
      <c r="Y214" s="867">
        <v>50</v>
      </c>
      <c r="Z214" s="22">
        <f t="shared" si="7"/>
        <v>61</v>
      </c>
      <c r="AA214" s="9"/>
      <c r="AB214" s="68"/>
      <c r="AC214" s="50"/>
      <c r="AD214" s="1263"/>
      <c r="AE214" s="1265"/>
      <c r="AF214" s="1248"/>
    </row>
    <row r="215" spans="1:32">
      <c r="A215" s="28"/>
      <c r="B215" s="28"/>
      <c r="C215" s="27"/>
      <c r="D215" s="9"/>
      <c r="E215" s="68"/>
      <c r="F215" s="1241"/>
      <c r="G215" s="9"/>
      <c r="H215" s="51"/>
      <c r="I215" s="1243"/>
      <c r="J215" s="1245"/>
      <c r="K215" s="1248"/>
      <c r="L215" s="1321"/>
      <c r="M215" s="1280"/>
      <c r="N215" s="9"/>
      <c r="O215" s="68"/>
      <c r="P215" s="50"/>
      <c r="Q215" s="51"/>
      <c r="R215" s="25"/>
      <c r="S215" s="9"/>
      <c r="T215" s="769"/>
      <c r="U215" s="781">
        <v>16</v>
      </c>
      <c r="V215" s="870" t="s">
        <v>3</v>
      </c>
      <c r="W215" s="867">
        <v>6</v>
      </c>
      <c r="X215" s="867" t="s">
        <v>46</v>
      </c>
      <c r="Y215" s="867">
        <v>30</v>
      </c>
      <c r="Z215" s="22">
        <f t="shared" si="7"/>
        <v>36</v>
      </c>
      <c r="AA215" s="9"/>
      <c r="AB215" s="68"/>
      <c r="AC215" s="50"/>
      <c r="AD215" s="1263"/>
      <c r="AE215" s="1265"/>
      <c r="AF215" s="1248"/>
    </row>
    <row r="216" spans="1:32">
      <c r="A216" s="21"/>
      <c r="B216" s="153"/>
      <c r="C216" s="152"/>
      <c r="D216" s="11"/>
      <c r="E216" s="120"/>
      <c r="F216" s="1275"/>
      <c r="G216" s="11"/>
      <c r="H216" s="48"/>
      <c r="I216" s="1259"/>
      <c r="J216" s="1246"/>
      <c r="K216" s="1249"/>
      <c r="L216" s="1322"/>
      <c r="M216" s="1281"/>
      <c r="N216" s="11"/>
      <c r="O216" s="76"/>
      <c r="P216" s="47"/>
      <c r="Q216" s="48"/>
      <c r="R216" s="18"/>
      <c r="S216" s="11"/>
      <c r="T216" s="770"/>
      <c r="U216" s="14"/>
      <c r="V216" s="13"/>
      <c r="W216" s="790"/>
      <c r="X216" s="770"/>
      <c r="Y216" s="144"/>
      <c r="Z216" s="12"/>
      <c r="AA216" s="11"/>
      <c r="AB216" s="76"/>
      <c r="AC216" s="47"/>
      <c r="AD216" s="1273"/>
      <c r="AE216" s="1271"/>
      <c r="AF216" s="1249"/>
    </row>
    <row r="217" spans="1:32" ht="27.6">
      <c r="A217" s="143">
        <v>16</v>
      </c>
      <c r="B217" s="43" t="s">
        <v>25</v>
      </c>
      <c r="C217" s="42" t="s">
        <v>383</v>
      </c>
      <c r="D217" s="119"/>
      <c r="E217" s="142"/>
      <c r="F217" s="1290" t="s">
        <v>382</v>
      </c>
      <c r="G217" s="119" t="s">
        <v>25</v>
      </c>
      <c r="H217" s="90" t="s">
        <v>29</v>
      </c>
      <c r="I217" s="1278">
        <v>244</v>
      </c>
      <c r="J217" s="1244" t="s">
        <v>41</v>
      </c>
      <c r="K217" s="1247" t="s">
        <v>381</v>
      </c>
      <c r="L217" s="771"/>
      <c r="M217" s="768"/>
      <c r="N217" s="34" t="s">
        <v>25</v>
      </c>
      <c r="O217" s="34" t="s">
        <v>26</v>
      </c>
      <c r="P217" s="129">
        <v>1</v>
      </c>
      <c r="Q217" s="146">
        <v>64.5</v>
      </c>
      <c r="R217" s="38" t="s">
        <v>25</v>
      </c>
      <c r="S217" s="35" t="s">
        <v>24</v>
      </c>
      <c r="T217" s="768"/>
      <c r="U217" s="793"/>
      <c r="V217" s="768"/>
      <c r="W217" s="793"/>
      <c r="X217" s="768"/>
      <c r="Y217" s="793"/>
      <c r="Z217" s="768"/>
      <c r="AA217" s="35"/>
      <c r="AB217" s="90"/>
      <c r="AC217" s="81"/>
      <c r="AD217" s="787"/>
      <c r="AE217" s="783"/>
      <c r="AF217" s="774"/>
    </row>
    <row r="218" spans="1:32">
      <c r="A218" s="50"/>
      <c r="B218" s="25" t="s">
        <v>16</v>
      </c>
      <c r="C218" s="24" t="s">
        <v>380</v>
      </c>
      <c r="D218" s="141"/>
      <c r="E218" s="140"/>
      <c r="F218" s="1241"/>
      <c r="G218" s="9" t="s">
        <v>16</v>
      </c>
      <c r="H218" s="9" t="s">
        <v>22</v>
      </c>
      <c r="I218" s="1243"/>
      <c r="J218" s="1245"/>
      <c r="K218" s="1248"/>
      <c r="L218" s="772"/>
      <c r="M218" s="769"/>
      <c r="N218" s="8" t="s">
        <v>16</v>
      </c>
      <c r="O218" s="8" t="s">
        <v>21</v>
      </c>
      <c r="P218" s="123">
        <v>1</v>
      </c>
      <c r="Q218" s="121">
        <v>4.5</v>
      </c>
      <c r="R218" s="25"/>
      <c r="S218" s="9"/>
      <c r="T218" s="769"/>
      <c r="U218" s="782"/>
      <c r="V218" s="769"/>
      <c r="W218" s="782"/>
      <c r="X218" s="769"/>
      <c r="Y218" s="782"/>
      <c r="Z218" s="769"/>
      <c r="AA218" s="9"/>
      <c r="AB218" s="51"/>
      <c r="AC218" s="50"/>
      <c r="AD218" s="777"/>
      <c r="AE218" s="778"/>
      <c r="AF218" s="775"/>
    </row>
    <row r="219" spans="1:32">
      <c r="A219" s="50"/>
      <c r="B219" s="25" t="s">
        <v>18</v>
      </c>
      <c r="C219" s="27" t="s">
        <v>63</v>
      </c>
      <c r="D219" s="141"/>
      <c r="E219" s="140"/>
      <c r="F219" s="1241"/>
      <c r="G219" s="9" t="s">
        <v>18</v>
      </c>
      <c r="H219" s="51" t="s">
        <v>19</v>
      </c>
      <c r="I219" s="1243"/>
      <c r="J219" s="1245"/>
      <c r="K219" s="1248"/>
      <c r="L219" s="772"/>
      <c r="M219" s="769"/>
      <c r="N219" s="8"/>
      <c r="O219" s="8"/>
      <c r="P219" s="123"/>
      <c r="Q219" s="121"/>
      <c r="R219" s="25" t="s">
        <v>16</v>
      </c>
      <c r="S219" s="9" t="s">
        <v>15</v>
      </c>
      <c r="T219" s="769">
        <v>1</v>
      </c>
      <c r="U219" s="782">
        <v>1</v>
      </c>
      <c r="V219" s="769" t="s">
        <v>349</v>
      </c>
      <c r="W219" s="782">
        <v>1</v>
      </c>
      <c r="X219" s="869" t="s">
        <v>46</v>
      </c>
      <c r="Y219" s="869" t="s">
        <v>46</v>
      </c>
      <c r="Z219" s="769">
        <f>SUM(W219:Y219)</f>
        <v>1</v>
      </c>
      <c r="AA219" s="9"/>
      <c r="AB219" s="51"/>
      <c r="AC219" s="50"/>
      <c r="AD219" s="777"/>
      <c r="AE219" s="778"/>
      <c r="AF219" s="775"/>
    </row>
    <row r="220" spans="1:32" ht="41.4">
      <c r="A220" s="50"/>
      <c r="B220" s="28" t="s">
        <v>12</v>
      </c>
      <c r="C220" s="27" t="s">
        <v>379</v>
      </c>
      <c r="D220" s="141"/>
      <c r="E220" s="140"/>
      <c r="F220" s="1241"/>
      <c r="G220" s="9"/>
      <c r="H220" s="51"/>
      <c r="I220" s="1243"/>
      <c r="J220" s="1245"/>
      <c r="K220" s="1248"/>
      <c r="L220" s="772"/>
      <c r="M220" s="769"/>
      <c r="N220" s="8"/>
      <c r="O220" s="8"/>
      <c r="P220" s="123"/>
      <c r="Q220" s="121"/>
      <c r="R220" s="25"/>
      <c r="S220" s="9"/>
      <c r="T220" s="769"/>
      <c r="U220" s="782"/>
      <c r="V220" s="769"/>
      <c r="W220" s="782"/>
      <c r="X220" s="769"/>
      <c r="Y220" s="782"/>
      <c r="Z220" s="769"/>
      <c r="AA220" s="9"/>
      <c r="AB220" s="51"/>
      <c r="AC220" s="50"/>
      <c r="AD220" s="777"/>
      <c r="AE220" s="778"/>
      <c r="AF220" s="775"/>
    </row>
    <row r="221" spans="1:32">
      <c r="A221" s="47"/>
      <c r="B221" s="28" t="s">
        <v>8</v>
      </c>
      <c r="C221" s="137" t="s">
        <v>378</v>
      </c>
      <c r="D221" s="139"/>
      <c r="E221" s="138"/>
      <c r="F221" s="1275"/>
      <c r="G221" s="11"/>
      <c r="H221" s="48"/>
      <c r="I221" s="1259"/>
      <c r="J221" s="1246"/>
      <c r="K221" s="1249"/>
      <c r="L221" s="773"/>
      <c r="M221" s="770"/>
      <c r="N221" s="11"/>
      <c r="O221" s="48"/>
      <c r="P221" s="47"/>
      <c r="Q221" s="48"/>
      <c r="R221" s="18"/>
      <c r="S221" s="11"/>
      <c r="T221" s="770"/>
      <c r="U221" s="790"/>
      <c r="V221" s="770"/>
      <c r="W221" s="790"/>
      <c r="X221" s="770"/>
      <c r="Y221" s="790"/>
      <c r="Z221" s="770"/>
      <c r="AA221" s="11"/>
      <c r="AB221" s="48"/>
      <c r="AC221" s="47"/>
      <c r="AD221" s="788"/>
      <c r="AE221" s="784"/>
      <c r="AF221" s="776"/>
    </row>
    <row r="222" spans="1:32" ht="27.6">
      <c r="A222" s="65">
        <v>17</v>
      </c>
      <c r="B222" s="45" t="s">
        <v>25</v>
      </c>
      <c r="C222" s="44" t="s">
        <v>377</v>
      </c>
      <c r="D222" s="85"/>
      <c r="E222" s="35"/>
      <c r="F222" s="1290" t="s">
        <v>376</v>
      </c>
      <c r="G222" s="119" t="s">
        <v>25</v>
      </c>
      <c r="H222" s="82" t="s">
        <v>29</v>
      </c>
      <c r="I222" s="1278">
        <v>309.10399999999998</v>
      </c>
      <c r="J222" s="1244" t="s">
        <v>41</v>
      </c>
      <c r="K222" s="1247" t="s">
        <v>375</v>
      </c>
      <c r="L222" s="771"/>
      <c r="M222" s="768"/>
      <c r="N222" s="35" t="s">
        <v>25</v>
      </c>
      <c r="O222" s="82" t="s">
        <v>26</v>
      </c>
      <c r="P222" s="123">
        <v>1</v>
      </c>
      <c r="Q222" s="121">
        <v>78.3</v>
      </c>
      <c r="R222" s="38" t="s">
        <v>25</v>
      </c>
      <c r="S222" s="35" t="s">
        <v>24</v>
      </c>
      <c r="T222" s="768"/>
      <c r="U222" s="793"/>
      <c r="V222" s="866"/>
      <c r="W222" s="793"/>
      <c r="X222" s="768"/>
      <c r="Y222" s="793"/>
      <c r="Z222" s="769"/>
      <c r="AA222" s="35"/>
      <c r="AB222" s="90"/>
      <c r="AC222" s="81"/>
      <c r="AD222" s="787"/>
      <c r="AE222" s="783"/>
      <c r="AF222" s="774"/>
    </row>
    <row r="223" spans="1:32">
      <c r="A223" s="50"/>
      <c r="B223" s="25" t="s">
        <v>16</v>
      </c>
      <c r="C223" s="24" t="s">
        <v>374</v>
      </c>
      <c r="D223" s="9"/>
      <c r="E223" s="8"/>
      <c r="F223" s="1241"/>
      <c r="G223" s="9" t="s">
        <v>16</v>
      </c>
      <c r="H223" s="9" t="s">
        <v>22</v>
      </c>
      <c r="I223" s="1243"/>
      <c r="J223" s="1245"/>
      <c r="K223" s="1248"/>
      <c r="L223" s="772"/>
      <c r="M223" s="769"/>
      <c r="N223" s="9" t="s">
        <v>16</v>
      </c>
      <c r="O223" s="51" t="s">
        <v>21</v>
      </c>
      <c r="P223" s="123">
        <v>1</v>
      </c>
      <c r="Q223" s="121">
        <v>8.5500000000000007</v>
      </c>
      <c r="R223" s="25"/>
      <c r="S223" s="9"/>
      <c r="T223" s="769"/>
      <c r="U223" s="782"/>
      <c r="V223" s="86"/>
      <c r="W223" s="782"/>
      <c r="X223" s="769"/>
      <c r="Y223" s="782"/>
      <c r="Z223" s="769"/>
      <c r="AA223" s="9"/>
      <c r="AB223" s="51"/>
      <c r="AC223" s="50"/>
      <c r="AD223" s="777"/>
      <c r="AE223" s="778"/>
      <c r="AF223" s="775"/>
    </row>
    <row r="224" spans="1:32">
      <c r="A224" s="50"/>
      <c r="B224" s="25" t="s">
        <v>18</v>
      </c>
      <c r="C224" s="29" t="s">
        <v>373</v>
      </c>
      <c r="D224" s="9"/>
      <c r="E224" s="9"/>
      <c r="F224" s="1241"/>
      <c r="G224" s="9" t="s">
        <v>18</v>
      </c>
      <c r="H224" s="9" t="s">
        <v>19</v>
      </c>
      <c r="I224" s="1243"/>
      <c r="J224" s="1245"/>
      <c r="K224" s="1248"/>
      <c r="L224" s="772"/>
      <c r="M224" s="769"/>
      <c r="N224" s="9" t="s">
        <v>18</v>
      </c>
      <c r="O224" s="51" t="s">
        <v>17</v>
      </c>
      <c r="P224" s="123">
        <v>1</v>
      </c>
      <c r="Q224" s="121"/>
      <c r="R224" s="25" t="s">
        <v>16</v>
      </c>
      <c r="S224" s="9" t="s">
        <v>15</v>
      </c>
      <c r="T224" s="769">
        <v>5</v>
      </c>
      <c r="U224" s="782">
        <v>1</v>
      </c>
      <c r="V224" s="32" t="s">
        <v>162</v>
      </c>
      <c r="W224" s="7">
        <v>0</v>
      </c>
      <c r="X224" s="22">
        <v>2</v>
      </c>
      <c r="Y224" s="7">
        <v>0</v>
      </c>
      <c r="Z224" s="22">
        <f>SUM(W224:Y224)</f>
        <v>2</v>
      </c>
      <c r="AA224" s="9"/>
      <c r="AB224" s="51"/>
      <c r="AC224" s="50"/>
      <c r="AD224" s="777"/>
      <c r="AE224" s="778"/>
      <c r="AF224" s="775"/>
    </row>
    <row r="225" spans="1:32" ht="41.4">
      <c r="A225" s="50"/>
      <c r="B225" s="28" t="s">
        <v>12</v>
      </c>
      <c r="C225" s="27" t="s">
        <v>372</v>
      </c>
      <c r="D225" s="9"/>
      <c r="E225" s="68"/>
      <c r="F225" s="1241"/>
      <c r="G225" s="9"/>
      <c r="H225" s="51"/>
      <c r="I225" s="1243"/>
      <c r="J225" s="1245"/>
      <c r="K225" s="1248"/>
      <c r="L225" s="772"/>
      <c r="M225" s="769"/>
      <c r="N225" s="9" t="s">
        <v>12</v>
      </c>
      <c r="O225" s="9" t="s">
        <v>11</v>
      </c>
      <c r="P225" s="123">
        <v>1</v>
      </c>
      <c r="Q225" s="121"/>
      <c r="R225" s="25"/>
      <c r="S225" s="9"/>
      <c r="T225" s="769"/>
      <c r="U225" s="782">
        <v>2</v>
      </c>
      <c r="V225" s="32" t="s">
        <v>84</v>
      </c>
      <c r="W225" s="7">
        <v>0</v>
      </c>
      <c r="X225" s="22">
        <v>4</v>
      </c>
      <c r="Y225" s="7">
        <v>0</v>
      </c>
      <c r="Z225" s="22">
        <f>SUM(W225:Y225)</f>
        <v>4</v>
      </c>
      <c r="AA225" s="9"/>
      <c r="AB225" s="51"/>
      <c r="AC225" s="50"/>
      <c r="AD225" s="777"/>
      <c r="AE225" s="778"/>
      <c r="AF225" s="775"/>
    </row>
    <row r="226" spans="1:32">
      <c r="A226" s="50"/>
      <c r="B226" s="28" t="s">
        <v>8</v>
      </c>
      <c r="C226" s="27" t="s">
        <v>371</v>
      </c>
      <c r="D226" s="9"/>
      <c r="E226" s="68"/>
      <c r="F226" s="1241"/>
      <c r="G226" s="9"/>
      <c r="H226" s="51"/>
      <c r="I226" s="1243"/>
      <c r="J226" s="1245"/>
      <c r="K226" s="1248"/>
      <c r="L226" s="772"/>
      <c r="M226" s="769"/>
      <c r="N226" s="9" t="s">
        <v>8</v>
      </c>
      <c r="O226" s="51" t="s">
        <v>370</v>
      </c>
      <c r="P226" s="123">
        <v>1</v>
      </c>
      <c r="Q226" s="121">
        <v>18.7</v>
      </c>
      <c r="R226" s="25"/>
      <c r="S226" s="9"/>
      <c r="T226" s="769"/>
      <c r="U226" s="782">
        <v>3</v>
      </c>
      <c r="V226" s="32" t="s">
        <v>1</v>
      </c>
      <c r="W226" s="7">
        <v>3</v>
      </c>
      <c r="X226" s="22">
        <v>0</v>
      </c>
      <c r="Y226" s="7">
        <v>0</v>
      </c>
      <c r="Z226" s="22">
        <f>SUM(W226:Y226)</f>
        <v>3</v>
      </c>
      <c r="AA226" s="9"/>
      <c r="AB226" s="51"/>
      <c r="AC226" s="50"/>
      <c r="AD226" s="777"/>
      <c r="AE226" s="778"/>
      <c r="AF226" s="775"/>
    </row>
    <row r="227" spans="1:32">
      <c r="A227" s="50"/>
      <c r="B227" s="28"/>
      <c r="C227" s="27"/>
      <c r="D227" s="9"/>
      <c r="E227" s="68"/>
      <c r="F227" s="1241"/>
      <c r="G227" s="9"/>
      <c r="H227" s="51"/>
      <c r="I227" s="1243"/>
      <c r="J227" s="1245"/>
      <c r="K227" s="1248"/>
      <c r="L227" s="772"/>
      <c r="M227" s="769"/>
      <c r="N227" s="9" t="s">
        <v>57</v>
      </c>
      <c r="O227" s="51" t="s">
        <v>123</v>
      </c>
      <c r="P227" s="123">
        <v>1</v>
      </c>
      <c r="Q227" s="121">
        <v>2.1</v>
      </c>
      <c r="R227" s="25"/>
      <c r="S227" s="9"/>
      <c r="T227" s="769"/>
      <c r="U227" s="782">
        <v>4</v>
      </c>
      <c r="V227" s="32" t="s">
        <v>146</v>
      </c>
      <c r="W227" s="7">
        <v>2</v>
      </c>
      <c r="X227" s="22">
        <v>0</v>
      </c>
      <c r="Y227" s="7">
        <v>0</v>
      </c>
      <c r="Z227" s="22">
        <f>SUM(W227:Y227)</f>
        <v>2</v>
      </c>
      <c r="AA227" s="9"/>
      <c r="AB227" s="51"/>
      <c r="AC227" s="50"/>
      <c r="AD227" s="777"/>
      <c r="AE227" s="778"/>
      <c r="AF227" s="775"/>
    </row>
    <row r="228" spans="1:32">
      <c r="A228" s="50"/>
      <c r="B228" s="28"/>
      <c r="C228" s="27"/>
      <c r="D228" s="9"/>
      <c r="E228" s="68"/>
      <c r="F228" s="1241"/>
      <c r="G228" s="9"/>
      <c r="H228" s="51"/>
      <c r="I228" s="1243"/>
      <c r="J228" s="1245"/>
      <c r="K228" s="1248"/>
      <c r="L228" s="772"/>
      <c r="M228" s="769"/>
      <c r="N228" s="9"/>
      <c r="O228" s="51"/>
      <c r="P228" s="50"/>
      <c r="Q228" s="51"/>
      <c r="R228" s="25"/>
      <c r="S228" s="9"/>
      <c r="T228" s="769"/>
      <c r="U228" s="782">
        <v>5</v>
      </c>
      <c r="V228" s="32" t="s">
        <v>36</v>
      </c>
      <c r="W228" s="7">
        <v>1</v>
      </c>
      <c r="X228" s="22">
        <v>0</v>
      </c>
      <c r="Y228" s="7">
        <v>0</v>
      </c>
      <c r="Z228" s="22">
        <f>SUM(W228:Y228)</f>
        <v>1</v>
      </c>
      <c r="AA228" s="9"/>
      <c r="AB228" s="51"/>
      <c r="AC228" s="50"/>
      <c r="AD228" s="777"/>
      <c r="AE228" s="778"/>
      <c r="AF228" s="775"/>
    </row>
    <row r="229" spans="1:32">
      <c r="A229" s="50"/>
      <c r="B229" s="28"/>
      <c r="C229" s="27"/>
      <c r="D229" s="9"/>
      <c r="E229" s="68"/>
      <c r="F229" s="1241"/>
      <c r="G229" s="9"/>
      <c r="H229" s="51"/>
      <c r="I229" s="1243"/>
      <c r="J229" s="1245"/>
      <c r="K229" s="1248"/>
      <c r="L229" s="772"/>
      <c r="M229" s="769"/>
      <c r="N229" s="9"/>
      <c r="O229" s="51"/>
      <c r="P229" s="50"/>
      <c r="Q229" s="51"/>
      <c r="R229" s="25"/>
      <c r="S229" s="9"/>
      <c r="T229" s="769"/>
      <c r="U229" s="782"/>
      <c r="V229" s="769"/>
      <c r="W229" s="782"/>
      <c r="X229" s="769"/>
      <c r="Y229" s="782"/>
      <c r="Z229" s="769"/>
      <c r="AA229" s="9"/>
      <c r="AB229" s="51"/>
      <c r="AC229" s="50"/>
      <c r="AD229" s="777"/>
      <c r="AE229" s="778"/>
      <c r="AF229" s="775"/>
    </row>
    <row r="230" spans="1:32">
      <c r="A230" s="50"/>
      <c r="B230" s="28"/>
      <c r="C230" s="27"/>
      <c r="D230" s="9"/>
      <c r="E230" s="68"/>
      <c r="F230" s="1241"/>
      <c r="G230" s="9"/>
      <c r="H230" s="51"/>
      <c r="I230" s="1243"/>
      <c r="J230" s="1245"/>
      <c r="K230" s="1248"/>
      <c r="L230" s="772"/>
      <c r="M230" s="769"/>
      <c r="N230" s="9"/>
      <c r="O230" s="51"/>
      <c r="P230" s="50"/>
      <c r="Q230" s="51"/>
      <c r="R230" s="25"/>
      <c r="S230" s="9"/>
      <c r="T230" s="769"/>
      <c r="U230" s="782"/>
      <c r="V230" s="769"/>
      <c r="W230" s="782"/>
      <c r="X230" s="769"/>
      <c r="Y230" s="782"/>
      <c r="Z230" s="769"/>
      <c r="AA230" s="9"/>
      <c r="AB230" s="51"/>
      <c r="AC230" s="50"/>
      <c r="AD230" s="777"/>
      <c r="AE230" s="778"/>
      <c r="AF230" s="775"/>
    </row>
    <row r="231" spans="1:32">
      <c r="A231" s="50"/>
      <c r="B231" s="28"/>
      <c r="C231" s="27"/>
      <c r="D231" s="9"/>
      <c r="E231" s="68"/>
      <c r="F231" s="1241"/>
      <c r="G231" s="9"/>
      <c r="H231" s="51"/>
      <c r="I231" s="1243"/>
      <c r="J231" s="1245"/>
      <c r="K231" s="1248"/>
      <c r="L231" s="772"/>
      <c r="M231" s="769"/>
      <c r="N231" s="9"/>
      <c r="O231" s="51"/>
      <c r="P231" s="50"/>
      <c r="Q231" s="51"/>
      <c r="R231" s="25"/>
      <c r="S231" s="9"/>
      <c r="T231" s="769"/>
      <c r="U231" s="782"/>
      <c r="V231" s="769"/>
      <c r="W231" s="782"/>
      <c r="X231" s="769"/>
      <c r="Y231" s="782"/>
      <c r="Z231" s="769"/>
      <c r="AA231" s="9"/>
      <c r="AB231" s="51"/>
      <c r="AC231" s="50"/>
      <c r="AD231" s="777"/>
      <c r="AE231" s="778"/>
      <c r="AF231" s="775"/>
    </row>
    <row r="232" spans="1:32">
      <c r="A232" s="50"/>
      <c r="B232" s="28"/>
      <c r="C232" s="27"/>
      <c r="D232" s="9"/>
      <c r="E232" s="68"/>
      <c r="F232" s="1241"/>
      <c r="G232" s="9"/>
      <c r="H232" s="51"/>
      <c r="I232" s="1243"/>
      <c r="J232" s="1245"/>
      <c r="K232" s="1248"/>
      <c r="L232" s="772"/>
      <c r="M232" s="769"/>
      <c r="N232" s="9"/>
      <c r="O232" s="51"/>
      <c r="P232" s="50"/>
      <c r="Q232" s="51"/>
      <c r="R232" s="25"/>
      <c r="S232" s="9"/>
      <c r="T232" s="769"/>
      <c r="U232" s="782"/>
      <c r="V232" s="769"/>
      <c r="W232" s="782"/>
      <c r="X232" s="769"/>
      <c r="Y232" s="782"/>
      <c r="Z232" s="769"/>
      <c r="AA232" s="9"/>
      <c r="AB232" s="51"/>
      <c r="AC232" s="50"/>
      <c r="AD232" s="777"/>
      <c r="AE232" s="778"/>
      <c r="AF232" s="775"/>
    </row>
    <row r="233" spans="1:32">
      <c r="A233" s="50"/>
      <c r="B233" s="28"/>
      <c r="C233" s="27"/>
      <c r="D233" s="9"/>
      <c r="E233" s="68"/>
      <c r="F233" s="1241"/>
      <c r="G233" s="9"/>
      <c r="H233" s="51"/>
      <c r="I233" s="1243"/>
      <c r="J233" s="1245"/>
      <c r="K233" s="1248"/>
      <c r="L233" s="772"/>
      <c r="M233" s="769"/>
      <c r="N233" s="9"/>
      <c r="O233" s="51"/>
      <c r="P233" s="50"/>
      <c r="Q233" s="51"/>
      <c r="R233" s="25"/>
      <c r="S233" s="9"/>
      <c r="T233" s="769"/>
      <c r="U233" s="782"/>
      <c r="V233" s="769"/>
      <c r="W233" s="782"/>
      <c r="X233" s="769"/>
      <c r="Y233" s="782"/>
      <c r="Z233" s="769"/>
      <c r="AA233" s="9"/>
      <c r="AB233" s="51"/>
      <c r="AC233" s="50"/>
      <c r="AD233" s="777"/>
      <c r="AE233" s="778"/>
      <c r="AF233" s="775"/>
    </row>
    <row r="234" spans="1:32">
      <c r="A234" s="50"/>
      <c r="B234" s="28"/>
      <c r="C234" s="27"/>
      <c r="D234" s="9"/>
      <c r="E234" s="68"/>
      <c r="F234" s="1241"/>
      <c r="G234" s="9"/>
      <c r="H234" s="51"/>
      <c r="I234" s="1243"/>
      <c r="J234" s="1245"/>
      <c r="K234" s="1248"/>
      <c r="L234" s="772"/>
      <c r="M234" s="769"/>
      <c r="N234" s="9"/>
      <c r="O234" s="51"/>
      <c r="P234" s="50"/>
      <c r="Q234" s="51"/>
      <c r="R234" s="25"/>
      <c r="S234" s="9"/>
      <c r="T234" s="769"/>
      <c r="U234" s="782"/>
      <c r="V234" s="769"/>
      <c r="W234" s="782"/>
      <c r="X234" s="769"/>
      <c r="Y234" s="782"/>
      <c r="Z234" s="769"/>
      <c r="AA234" s="9"/>
      <c r="AB234" s="51"/>
      <c r="AC234" s="50"/>
      <c r="AD234" s="777"/>
      <c r="AE234" s="778"/>
      <c r="AF234" s="775"/>
    </row>
    <row r="235" spans="1:32">
      <c r="A235" s="47"/>
      <c r="B235" s="21"/>
      <c r="C235" s="20"/>
      <c r="D235" s="11"/>
      <c r="E235" s="120"/>
      <c r="F235" s="1275"/>
      <c r="G235" s="11"/>
      <c r="H235" s="48"/>
      <c r="I235" s="1259"/>
      <c r="J235" s="1246"/>
      <c r="K235" s="1249"/>
      <c r="L235" s="773"/>
      <c r="M235" s="770"/>
      <c r="N235" s="11"/>
      <c r="O235" s="48"/>
      <c r="P235" s="47"/>
      <c r="Q235" s="48"/>
      <c r="R235" s="18"/>
      <c r="S235" s="11"/>
      <c r="T235" s="770"/>
      <c r="U235" s="790"/>
      <c r="V235" s="770"/>
      <c r="W235" s="790"/>
      <c r="X235" s="770"/>
      <c r="Y235" s="790"/>
      <c r="Z235" s="770"/>
      <c r="AA235" s="11"/>
      <c r="AB235" s="48"/>
      <c r="AC235" s="47"/>
      <c r="AD235" s="788"/>
      <c r="AE235" s="784"/>
      <c r="AF235" s="776"/>
    </row>
    <row r="236" spans="1:32">
      <c r="A236" s="81">
        <v>18</v>
      </c>
      <c r="B236" s="45" t="s">
        <v>25</v>
      </c>
      <c r="C236" s="42" t="s">
        <v>369</v>
      </c>
      <c r="D236" s="35"/>
      <c r="E236" s="131"/>
      <c r="F236" s="1290" t="s">
        <v>368</v>
      </c>
      <c r="G236" s="119" t="s">
        <v>25</v>
      </c>
      <c r="H236" s="82" t="s">
        <v>29</v>
      </c>
      <c r="I236" s="796">
        <v>85</v>
      </c>
      <c r="J236" s="1244" t="s">
        <v>41</v>
      </c>
      <c r="K236" s="1247" t="s">
        <v>357</v>
      </c>
      <c r="L236" s="771"/>
      <c r="M236" s="768"/>
      <c r="N236" s="35"/>
      <c r="O236" s="90"/>
      <c r="P236" s="81"/>
      <c r="Q236" s="90"/>
      <c r="R236" s="38"/>
      <c r="S236" s="35"/>
      <c r="T236" s="768"/>
      <c r="U236" s="793"/>
      <c r="V236" s="768"/>
      <c r="W236" s="793"/>
      <c r="X236" s="768"/>
      <c r="Y236" s="793"/>
      <c r="Z236" s="768"/>
      <c r="AA236" s="35"/>
      <c r="AB236" s="90"/>
      <c r="AC236" s="81"/>
      <c r="AD236" s="787"/>
      <c r="AE236" s="783"/>
      <c r="AF236" s="774"/>
    </row>
    <row r="237" spans="1:32">
      <c r="A237" s="50"/>
      <c r="B237" s="25" t="s">
        <v>16</v>
      </c>
      <c r="C237" s="27" t="s">
        <v>367</v>
      </c>
      <c r="D237" s="9"/>
      <c r="E237" s="130"/>
      <c r="F237" s="1291"/>
      <c r="G237" s="9" t="s">
        <v>16</v>
      </c>
      <c r="H237" s="9" t="s">
        <v>22</v>
      </c>
      <c r="I237" s="791"/>
      <c r="J237" s="1245"/>
      <c r="K237" s="1248"/>
      <c r="L237" s="772"/>
      <c r="M237" s="769"/>
      <c r="N237" s="9"/>
      <c r="O237" s="51"/>
      <c r="P237" s="50"/>
      <c r="Q237" s="51"/>
      <c r="R237" s="25"/>
      <c r="S237" s="9"/>
      <c r="T237" s="769"/>
      <c r="U237" s="782"/>
      <c r="V237" s="769"/>
      <c r="W237" s="782"/>
      <c r="X237" s="769"/>
      <c r="Y237" s="782"/>
      <c r="Z237" s="769"/>
      <c r="AA237" s="9"/>
      <c r="AB237" s="51"/>
      <c r="AC237" s="50"/>
      <c r="AD237" s="777"/>
      <c r="AE237" s="778"/>
      <c r="AF237" s="775"/>
    </row>
    <row r="238" spans="1:32">
      <c r="A238" s="50"/>
      <c r="B238" s="25" t="s">
        <v>18</v>
      </c>
      <c r="C238" s="27" t="s">
        <v>38</v>
      </c>
      <c r="D238" s="9"/>
      <c r="E238" s="130"/>
      <c r="F238" s="1291"/>
      <c r="G238" s="9" t="s">
        <v>18</v>
      </c>
      <c r="H238" s="9" t="s">
        <v>19</v>
      </c>
      <c r="I238" s="791"/>
      <c r="J238" s="1245"/>
      <c r="K238" s="1248"/>
      <c r="L238" s="772"/>
      <c r="M238" s="769"/>
      <c r="N238" s="9"/>
      <c r="O238" s="51"/>
      <c r="P238" s="50"/>
      <c r="Q238" s="51"/>
      <c r="R238" s="25"/>
      <c r="S238" s="9"/>
      <c r="T238" s="769"/>
      <c r="U238" s="782"/>
      <c r="V238" s="769"/>
      <c r="W238" s="782"/>
      <c r="X238" s="769"/>
      <c r="Y238" s="782"/>
      <c r="Z238" s="769"/>
      <c r="AA238" s="9"/>
      <c r="AB238" s="51"/>
      <c r="AC238" s="50"/>
      <c r="AD238" s="777"/>
      <c r="AE238" s="778"/>
      <c r="AF238" s="775"/>
    </row>
    <row r="239" spans="1:32" ht="41.4">
      <c r="A239" s="50"/>
      <c r="B239" s="28" t="s">
        <v>12</v>
      </c>
      <c r="C239" s="27" t="s">
        <v>366</v>
      </c>
      <c r="D239" s="9"/>
      <c r="E239" s="130"/>
      <c r="F239" s="1291"/>
      <c r="G239" s="9"/>
      <c r="H239" s="51"/>
      <c r="I239" s="791"/>
      <c r="J239" s="1245"/>
      <c r="K239" s="1248"/>
      <c r="L239" s="772"/>
      <c r="M239" s="769"/>
      <c r="N239" s="9"/>
      <c r="O239" s="51"/>
      <c r="P239" s="50"/>
      <c r="Q239" s="51"/>
      <c r="R239" s="25"/>
      <c r="S239" s="9"/>
      <c r="T239" s="769"/>
      <c r="U239" s="782"/>
      <c r="V239" s="769"/>
      <c r="W239" s="782"/>
      <c r="X239" s="769"/>
      <c r="Y239" s="782"/>
      <c r="Z239" s="769"/>
      <c r="AA239" s="9"/>
      <c r="AB239" s="51"/>
      <c r="AC239" s="50"/>
      <c r="AD239" s="777"/>
      <c r="AE239" s="778"/>
      <c r="AF239" s="775"/>
    </row>
    <row r="240" spans="1:32">
      <c r="A240" s="47"/>
      <c r="B240" s="21" t="s">
        <v>8</v>
      </c>
      <c r="C240" s="137" t="s">
        <v>365</v>
      </c>
      <c r="D240" s="11"/>
      <c r="E240" s="120"/>
      <c r="F240" s="1292"/>
      <c r="G240" s="11"/>
      <c r="H240" s="48"/>
      <c r="I240" s="792"/>
      <c r="J240" s="1246"/>
      <c r="K240" s="1249"/>
      <c r="L240" s="773"/>
      <c r="M240" s="770"/>
      <c r="N240" s="11"/>
      <c r="O240" s="48"/>
      <c r="P240" s="47"/>
      <c r="Q240" s="48"/>
      <c r="R240" s="18"/>
      <c r="S240" s="11"/>
      <c r="T240" s="770"/>
      <c r="U240" s="790"/>
      <c r="V240" s="770"/>
      <c r="W240" s="790"/>
      <c r="X240" s="770"/>
      <c r="Y240" s="790"/>
      <c r="Z240" s="770"/>
      <c r="AA240" s="11"/>
      <c r="AB240" s="48"/>
      <c r="AC240" s="47"/>
      <c r="AD240" s="788"/>
      <c r="AE240" s="784"/>
      <c r="AF240" s="776"/>
    </row>
    <row r="241" spans="1:32">
      <c r="A241" s="81">
        <v>19</v>
      </c>
      <c r="B241" s="45" t="s">
        <v>25</v>
      </c>
      <c r="C241" s="42" t="s">
        <v>364</v>
      </c>
      <c r="D241" s="35"/>
      <c r="E241" s="131"/>
      <c r="F241" s="1290" t="s">
        <v>363</v>
      </c>
      <c r="G241" s="119" t="s">
        <v>25</v>
      </c>
      <c r="H241" s="82" t="s">
        <v>29</v>
      </c>
      <c r="I241" s="796">
        <v>85</v>
      </c>
      <c r="J241" s="1244" t="s">
        <v>41</v>
      </c>
      <c r="K241" s="1247" t="s">
        <v>357</v>
      </c>
      <c r="L241" s="771"/>
      <c r="M241" s="768"/>
      <c r="N241" s="35"/>
      <c r="O241" s="90"/>
      <c r="P241" s="81"/>
      <c r="Q241" s="90"/>
      <c r="R241" s="38" t="s">
        <v>25</v>
      </c>
      <c r="S241" s="35" t="s">
        <v>24</v>
      </c>
      <c r="T241" s="768"/>
      <c r="U241" s="793"/>
      <c r="V241" s="768"/>
      <c r="W241" s="793"/>
      <c r="X241" s="768"/>
      <c r="Y241" s="793"/>
      <c r="Z241" s="768"/>
      <c r="AA241" s="35"/>
      <c r="AB241" s="90"/>
      <c r="AC241" s="81"/>
      <c r="AD241" s="787"/>
      <c r="AE241" s="783"/>
      <c r="AF241" s="774"/>
    </row>
    <row r="242" spans="1:32">
      <c r="A242" s="50"/>
      <c r="B242" s="25" t="s">
        <v>16</v>
      </c>
      <c r="C242" s="27" t="s">
        <v>362</v>
      </c>
      <c r="D242" s="9"/>
      <c r="E242" s="130"/>
      <c r="F242" s="1241"/>
      <c r="G242" s="9" t="s">
        <v>16</v>
      </c>
      <c r="H242" s="9" t="s">
        <v>22</v>
      </c>
      <c r="I242" s="791"/>
      <c r="J242" s="1245"/>
      <c r="K242" s="1248"/>
      <c r="L242" s="772"/>
      <c r="M242" s="769"/>
      <c r="N242" s="9"/>
      <c r="O242" s="51"/>
      <c r="P242" s="50"/>
      <c r="Q242" s="51"/>
      <c r="R242" s="25"/>
      <c r="S242" s="9"/>
      <c r="T242" s="769"/>
      <c r="U242" s="782"/>
      <c r="V242" s="769"/>
      <c r="W242" s="782"/>
      <c r="X242" s="769"/>
      <c r="Y242" s="782"/>
      <c r="Z242" s="769"/>
      <c r="AA242" s="9"/>
      <c r="AB242" s="51"/>
      <c r="AC242" s="50"/>
      <c r="AD242" s="777"/>
      <c r="AE242" s="778"/>
      <c r="AF242" s="775"/>
    </row>
    <row r="243" spans="1:32">
      <c r="A243" s="50"/>
      <c r="B243" s="25" t="s">
        <v>18</v>
      </c>
      <c r="C243" s="27" t="s">
        <v>63</v>
      </c>
      <c r="D243" s="9"/>
      <c r="E243" s="130"/>
      <c r="F243" s="1241"/>
      <c r="G243" s="9" t="s">
        <v>18</v>
      </c>
      <c r="H243" s="9" t="s">
        <v>19</v>
      </c>
      <c r="I243" s="791"/>
      <c r="J243" s="1245"/>
      <c r="K243" s="1248"/>
      <c r="L243" s="772"/>
      <c r="M243" s="769"/>
      <c r="N243" s="9"/>
      <c r="O243" s="51"/>
      <c r="P243" s="50"/>
      <c r="Q243" s="51"/>
      <c r="R243" s="25" t="s">
        <v>16</v>
      </c>
      <c r="S243" s="9" t="s">
        <v>15</v>
      </c>
      <c r="T243" s="769">
        <v>6</v>
      </c>
      <c r="U243" s="782">
        <v>1</v>
      </c>
      <c r="V243" s="32" t="s">
        <v>14</v>
      </c>
      <c r="W243" s="7">
        <v>1</v>
      </c>
      <c r="X243" s="22">
        <v>0</v>
      </c>
      <c r="Y243" s="7">
        <v>0</v>
      </c>
      <c r="Z243" s="22">
        <f t="shared" ref="Z243:Z248" si="8">SUM(W243:Y243)</f>
        <v>1</v>
      </c>
      <c r="AA243" s="9"/>
      <c r="AB243" s="51"/>
      <c r="AC243" s="50"/>
      <c r="AD243" s="777"/>
      <c r="AE243" s="778"/>
      <c r="AF243" s="775"/>
    </row>
    <row r="244" spans="1:32" ht="41.4">
      <c r="A244" s="50"/>
      <c r="B244" s="28" t="s">
        <v>12</v>
      </c>
      <c r="C244" s="27" t="s">
        <v>361</v>
      </c>
      <c r="D244" s="9"/>
      <c r="E244" s="130"/>
      <c r="F244" s="1241"/>
      <c r="G244" s="9"/>
      <c r="H244" s="51"/>
      <c r="I244" s="791"/>
      <c r="J244" s="1245"/>
      <c r="K244" s="1248"/>
      <c r="L244" s="772"/>
      <c r="M244" s="769"/>
      <c r="N244" s="9"/>
      <c r="O244" s="51"/>
      <c r="P244" s="50"/>
      <c r="Q244" s="51"/>
      <c r="R244" s="25"/>
      <c r="S244" s="9"/>
      <c r="T244" s="769"/>
      <c r="U244" s="782">
        <v>2</v>
      </c>
      <c r="V244" s="32" t="s">
        <v>349</v>
      </c>
      <c r="W244" s="7">
        <v>1</v>
      </c>
      <c r="X244" s="22">
        <v>0</v>
      </c>
      <c r="Y244" s="7">
        <v>0</v>
      </c>
      <c r="Z244" s="22">
        <f t="shared" si="8"/>
        <v>1</v>
      </c>
      <c r="AA244" s="9"/>
      <c r="AB244" s="51"/>
      <c r="AC244" s="50"/>
      <c r="AD244" s="777"/>
      <c r="AE244" s="778"/>
      <c r="AF244" s="775"/>
    </row>
    <row r="245" spans="1:32">
      <c r="A245" s="50"/>
      <c r="B245" s="28" t="s">
        <v>8</v>
      </c>
      <c r="C245" s="27" t="s">
        <v>360</v>
      </c>
      <c r="D245" s="9"/>
      <c r="E245" s="130"/>
      <c r="F245" s="1241"/>
      <c r="G245" s="9"/>
      <c r="H245" s="51"/>
      <c r="I245" s="791"/>
      <c r="J245" s="1245"/>
      <c r="K245" s="1248"/>
      <c r="L245" s="772"/>
      <c r="M245" s="769"/>
      <c r="N245" s="9"/>
      <c r="O245" s="51"/>
      <c r="P245" s="50"/>
      <c r="Q245" s="51"/>
      <c r="R245" s="25"/>
      <c r="S245" s="9"/>
      <c r="T245" s="769"/>
      <c r="U245" s="782">
        <v>3</v>
      </c>
      <c r="V245" s="32" t="s">
        <v>3</v>
      </c>
      <c r="W245" s="7">
        <v>1</v>
      </c>
      <c r="X245" s="22">
        <v>0</v>
      </c>
      <c r="Y245" s="7">
        <v>0</v>
      </c>
      <c r="Z245" s="22">
        <f t="shared" si="8"/>
        <v>1</v>
      </c>
      <c r="AA245" s="9"/>
      <c r="AB245" s="51"/>
      <c r="AC245" s="50"/>
      <c r="AD245" s="777"/>
      <c r="AE245" s="778"/>
      <c r="AF245" s="775"/>
    </row>
    <row r="246" spans="1:32">
      <c r="A246" s="50"/>
      <c r="B246" s="28"/>
      <c r="C246" s="27"/>
      <c r="D246" s="9"/>
      <c r="E246" s="130"/>
      <c r="F246" s="1241"/>
      <c r="G246" s="9"/>
      <c r="H246" s="51"/>
      <c r="I246" s="791"/>
      <c r="J246" s="1245"/>
      <c r="K246" s="1248"/>
      <c r="L246" s="772"/>
      <c r="M246" s="769"/>
      <c r="N246" s="9"/>
      <c r="O246" s="51"/>
      <c r="P246" s="50"/>
      <c r="Q246" s="51"/>
      <c r="R246" s="25"/>
      <c r="S246" s="9"/>
      <c r="T246" s="769"/>
      <c r="U246" s="782">
        <v>4</v>
      </c>
      <c r="V246" s="32" t="s">
        <v>86</v>
      </c>
      <c r="W246" s="7">
        <v>20</v>
      </c>
      <c r="X246" s="22">
        <v>0</v>
      </c>
      <c r="Y246" s="7">
        <v>0</v>
      </c>
      <c r="Z246" s="22">
        <f t="shared" si="8"/>
        <v>20</v>
      </c>
      <c r="AA246" s="9"/>
      <c r="AB246" s="51"/>
      <c r="AC246" s="50"/>
      <c r="AD246" s="777"/>
      <c r="AE246" s="778"/>
      <c r="AF246" s="775"/>
    </row>
    <row r="247" spans="1:32">
      <c r="A247" s="50"/>
      <c r="B247" s="28"/>
      <c r="C247" s="27"/>
      <c r="D247" s="9"/>
      <c r="E247" s="130"/>
      <c r="F247" s="1241"/>
      <c r="G247" s="9"/>
      <c r="H247" s="51"/>
      <c r="I247" s="791"/>
      <c r="J247" s="1245"/>
      <c r="K247" s="1248"/>
      <c r="L247" s="772"/>
      <c r="M247" s="769"/>
      <c r="N247" s="9"/>
      <c r="O247" s="51"/>
      <c r="P247" s="50"/>
      <c r="Q247" s="51"/>
      <c r="R247" s="25"/>
      <c r="S247" s="9"/>
      <c r="T247" s="769"/>
      <c r="U247" s="782">
        <v>5</v>
      </c>
      <c r="V247" s="32" t="s">
        <v>50</v>
      </c>
      <c r="W247" s="7">
        <v>4</v>
      </c>
      <c r="X247" s="22">
        <v>0</v>
      </c>
      <c r="Y247" s="7">
        <v>20</v>
      </c>
      <c r="Z247" s="22">
        <f t="shared" si="8"/>
        <v>24</v>
      </c>
      <c r="AA247" s="9"/>
      <c r="AB247" s="51"/>
      <c r="AC247" s="50"/>
      <c r="AD247" s="777"/>
      <c r="AE247" s="778"/>
      <c r="AF247" s="775"/>
    </row>
    <row r="248" spans="1:32">
      <c r="A248" s="50"/>
      <c r="B248" s="28"/>
      <c r="C248" s="27"/>
      <c r="D248" s="9"/>
      <c r="E248" s="130"/>
      <c r="F248" s="1241"/>
      <c r="G248" s="9"/>
      <c r="H248" s="51"/>
      <c r="I248" s="791"/>
      <c r="J248" s="1245"/>
      <c r="K248" s="1248"/>
      <c r="L248" s="772"/>
      <c r="M248" s="769"/>
      <c r="N248" s="9"/>
      <c r="O248" s="51"/>
      <c r="P248" s="50"/>
      <c r="Q248" s="51"/>
      <c r="R248" s="25"/>
      <c r="S248" s="9"/>
      <c r="T248" s="769"/>
      <c r="U248" s="782">
        <v>6</v>
      </c>
      <c r="V248" s="32" t="s">
        <v>295</v>
      </c>
      <c r="W248" s="7">
        <v>1</v>
      </c>
      <c r="X248" s="22">
        <v>0</v>
      </c>
      <c r="Y248" s="7">
        <v>0</v>
      </c>
      <c r="Z248" s="22">
        <f t="shared" si="8"/>
        <v>1</v>
      </c>
      <c r="AA248" s="9"/>
      <c r="AB248" s="51"/>
      <c r="AC248" s="50"/>
      <c r="AD248" s="777"/>
      <c r="AE248" s="778"/>
      <c r="AF248" s="775"/>
    </row>
    <row r="249" spans="1:32">
      <c r="A249" s="50"/>
      <c r="B249" s="28"/>
      <c r="C249" s="27"/>
      <c r="D249" s="9"/>
      <c r="E249" s="130"/>
      <c r="F249" s="1241"/>
      <c r="G249" s="9"/>
      <c r="H249" s="51"/>
      <c r="I249" s="791"/>
      <c r="J249" s="1245"/>
      <c r="K249" s="1248"/>
      <c r="L249" s="772"/>
      <c r="M249" s="769"/>
      <c r="N249" s="9"/>
      <c r="O249" s="51"/>
      <c r="P249" s="50"/>
      <c r="Q249" s="51"/>
      <c r="R249" s="25"/>
      <c r="S249" s="9"/>
      <c r="T249" s="769"/>
      <c r="U249" s="782"/>
      <c r="V249" s="32"/>
      <c r="W249" s="782"/>
      <c r="X249" s="769"/>
      <c r="Y249" s="782"/>
      <c r="Z249" s="769"/>
      <c r="AA249" s="9"/>
      <c r="AB249" s="51"/>
      <c r="AC249" s="50"/>
      <c r="AD249" s="777"/>
      <c r="AE249" s="778"/>
      <c r="AF249" s="775"/>
    </row>
    <row r="250" spans="1:32">
      <c r="A250" s="47"/>
      <c r="B250" s="21"/>
      <c r="C250" s="137"/>
      <c r="D250" s="11"/>
      <c r="E250" s="120"/>
      <c r="F250" s="1275"/>
      <c r="G250" s="11"/>
      <c r="H250" s="48"/>
      <c r="I250" s="792"/>
      <c r="J250" s="1246"/>
      <c r="K250" s="1249"/>
      <c r="L250" s="773"/>
      <c r="M250" s="770"/>
      <c r="N250" s="11"/>
      <c r="O250" s="48"/>
      <c r="P250" s="47"/>
      <c r="Q250" s="48"/>
      <c r="R250" s="18"/>
      <c r="S250" s="11"/>
      <c r="T250" s="770"/>
      <c r="U250" s="790"/>
      <c r="V250" s="770"/>
      <c r="W250" s="790"/>
      <c r="X250" s="770"/>
      <c r="Y250" s="790"/>
      <c r="Z250" s="770"/>
      <c r="AA250" s="11"/>
      <c r="AB250" s="48"/>
      <c r="AC250" s="47"/>
      <c r="AD250" s="788"/>
      <c r="AE250" s="784"/>
      <c r="AF250" s="776"/>
    </row>
    <row r="251" spans="1:32" ht="27.6">
      <c r="A251" s="65">
        <v>20</v>
      </c>
      <c r="B251" s="45" t="s">
        <v>25</v>
      </c>
      <c r="C251" s="44" t="s">
        <v>359</v>
      </c>
      <c r="D251" s="85"/>
      <c r="E251" s="35"/>
      <c r="F251" s="1290" t="s">
        <v>358</v>
      </c>
      <c r="G251" s="119" t="s">
        <v>25</v>
      </c>
      <c r="H251" s="82" t="s">
        <v>29</v>
      </c>
      <c r="I251" s="1278">
        <v>289</v>
      </c>
      <c r="J251" s="1244" t="s">
        <v>41</v>
      </c>
      <c r="K251" s="1247" t="s">
        <v>357</v>
      </c>
      <c r="L251" s="771"/>
      <c r="M251" s="1254"/>
      <c r="N251" s="34" t="s">
        <v>25</v>
      </c>
      <c r="O251" s="34" t="s">
        <v>26</v>
      </c>
      <c r="P251" s="129">
        <v>1</v>
      </c>
      <c r="Q251" s="136">
        <v>121.32</v>
      </c>
      <c r="R251" s="38" t="s">
        <v>25</v>
      </c>
      <c r="S251" s="35" t="s">
        <v>24</v>
      </c>
      <c r="T251" s="768">
        <v>1</v>
      </c>
      <c r="U251" s="793">
        <v>1</v>
      </c>
      <c r="V251" s="866" t="s">
        <v>64</v>
      </c>
      <c r="W251" s="867" t="s">
        <v>46</v>
      </c>
      <c r="X251" s="867" t="s">
        <v>46</v>
      </c>
      <c r="Y251" s="40">
        <v>2</v>
      </c>
      <c r="Z251" s="60">
        <f>SUM(W251:Y251)</f>
        <v>2</v>
      </c>
      <c r="AA251" s="35"/>
      <c r="AB251" s="90"/>
      <c r="AC251" s="81"/>
      <c r="AD251" s="787"/>
      <c r="AE251" s="783"/>
      <c r="AF251" s="774"/>
    </row>
    <row r="252" spans="1:32">
      <c r="A252" s="50"/>
      <c r="B252" s="25" t="s">
        <v>16</v>
      </c>
      <c r="C252" s="24" t="s">
        <v>356</v>
      </c>
      <c r="D252" s="9"/>
      <c r="E252" s="8"/>
      <c r="F252" s="1241"/>
      <c r="G252" s="9" t="s">
        <v>16</v>
      </c>
      <c r="H252" s="9" t="s">
        <v>22</v>
      </c>
      <c r="I252" s="1243"/>
      <c r="J252" s="1245"/>
      <c r="K252" s="1248"/>
      <c r="L252" s="772"/>
      <c r="M252" s="1255"/>
      <c r="N252" s="8" t="s">
        <v>16</v>
      </c>
      <c r="O252" s="8" t="s">
        <v>21</v>
      </c>
      <c r="P252" s="123">
        <v>1</v>
      </c>
      <c r="Q252" s="6">
        <v>15.4</v>
      </c>
      <c r="R252" s="25"/>
      <c r="S252" s="9"/>
      <c r="T252" s="769"/>
      <c r="U252" s="782"/>
      <c r="V252" s="86"/>
      <c r="W252" s="22"/>
      <c r="X252" s="22"/>
      <c r="Y252" s="22"/>
      <c r="Z252" s="22"/>
      <c r="AA252" s="9"/>
      <c r="AB252" s="51"/>
      <c r="AC252" s="50"/>
      <c r="AD252" s="777"/>
      <c r="AE252" s="778"/>
      <c r="AF252" s="775"/>
    </row>
    <row r="253" spans="1:32">
      <c r="A253" s="50"/>
      <c r="B253" s="25" t="s">
        <v>18</v>
      </c>
      <c r="C253" s="29" t="s">
        <v>355</v>
      </c>
      <c r="D253" s="9"/>
      <c r="E253" s="9"/>
      <c r="F253" s="1241"/>
      <c r="G253" s="9" t="s">
        <v>18</v>
      </c>
      <c r="H253" s="9" t="s">
        <v>19</v>
      </c>
      <c r="I253" s="1243"/>
      <c r="J253" s="1245"/>
      <c r="K253" s="1248"/>
      <c r="L253" s="772"/>
      <c r="M253" s="1255"/>
      <c r="N253" s="8" t="s">
        <v>18</v>
      </c>
      <c r="O253" s="8" t="s">
        <v>17</v>
      </c>
      <c r="P253" s="123">
        <v>1</v>
      </c>
      <c r="Q253" s="6"/>
      <c r="R253" s="25" t="s">
        <v>16</v>
      </c>
      <c r="S253" s="9" t="s">
        <v>15</v>
      </c>
      <c r="T253" s="769">
        <v>16</v>
      </c>
      <c r="U253" s="782">
        <v>1</v>
      </c>
      <c r="V253" s="870" t="s">
        <v>14</v>
      </c>
      <c r="W253" s="867">
        <v>1</v>
      </c>
      <c r="X253" s="867">
        <v>3</v>
      </c>
      <c r="Y253" s="867" t="s">
        <v>46</v>
      </c>
      <c r="Z253" s="22">
        <f t="shared" ref="Z253:Z268" si="9">SUM(W253:Y253)</f>
        <v>4</v>
      </c>
      <c r="AA253" s="9"/>
      <c r="AB253" s="51"/>
      <c r="AC253" s="50"/>
      <c r="AD253" s="777"/>
      <c r="AE253" s="778"/>
      <c r="AF253" s="775"/>
    </row>
    <row r="254" spans="1:32" ht="41.4">
      <c r="A254" s="50"/>
      <c r="B254" s="28" t="s">
        <v>12</v>
      </c>
      <c r="C254" s="27" t="s">
        <v>354</v>
      </c>
      <c r="D254" s="9"/>
      <c r="E254" s="68"/>
      <c r="F254" s="1241"/>
      <c r="G254" s="9"/>
      <c r="H254" s="51"/>
      <c r="I254" s="1243"/>
      <c r="J254" s="1245"/>
      <c r="K254" s="1248"/>
      <c r="L254" s="772"/>
      <c r="M254" s="1255"/>
      <c r="N254" s="8" t="s">
        <v>12</v>
      </c>
      <c r="O254" s="8" t="s">
        <v>11</v>
      </c>
      <c r="P254" s="123">
        <v>1</v>
      </c>
      <c r="Q254" s="6"/>
      <c r="R254" s="25"/>
      <c r="S254" s="9"/>
      <c r="T254" s="769"/>
      <c r="U254" s="782">
        <v>2</v>
      </c>
      <c r="V254" s="870" t="s">
        <v>133</v>
      </c>
      <c r="W254" s="867" t="s">
        <v>46</v>
      </c>
      <c r="X254" s="867">
        <v>7</v>
      </c>
      <c r="Y254" s="867" t="s">
        <v>46</v>
      </c>
      <c r="Z254" s="22">
        <f t="shared" si="9"/>
        <v>7</v>
      </c>
      <c r="AA254" s="9"/>
      <c r="AB254" s="51"/>
      <c r="AC254" s="50"/>
      <c r="AD254" s="777"/>
      <c r="AE254" s="778"/>
      <c r="AF254" s="775"/>
    </row>
    <row r="255" spans="1:32" ht="27.6">
      <c r="A255" s="50"/>
      <c r="B255" s="25" t="s">
        <v>8</v>
      </c>
      <c r="C255" s="53" t="s">
        <v>353</v>
      </c>
      <c r="D255" s="9"/>
      <c r="E255" s="68"/>
      <c r="F255" s="1241"/>
      <c r="G255" s="9"/>
      <c r="H255" s="51"/>
      <c r="I255" s="1243"/>
      <c r="J255" s="1245"/>
      <c r="K255" s="1248"/>
      <c r="L255" s="772"/>
      <c r="M255" s="1255"/>
      <c r="N255" s="8" t="s">
        <v>8</v>
      </c>
      <c r="O255" s="8" t="s">
        <v>352</v>
      </c>
      <c r="P255" s="123">
        <v>1</v>
      </c>
      <c r="Q255" s="6">
        <v>24.9</v>
      </c>
      <c r="R255" s="25"/>
      <c r="S255" s="9"/>
      <c r="T255" s="769"/>
      <c r="U255" s="782">
        <v>3</v>
      </c>
      <c r="V255" s="870" t="s">
        <v>351</v>
      </c>
      <c r="W255" s="867">
        <v>1</v>
      </c>
      <c r="X255" s="867" t="s">
        <v>46</v>
      </c>
      <c r="Y255" s="867" t="s">
        <v>46</v>
      </c>
      <c r="Z255" s="22">
        <f t="shared" si="9"/>
        <v>1</v>
      </c>
      <c r="AA255" s="9"/>
      <c r="AB255" s="51"/>
      <c r="AC255" s="50"/>
      <c r="AD255" s="777"/>
      <c r="AE255" s="778"/>
      <c r="AF255" s="775"/>
    </row>
    <row r="256" spans="1:32" ht="27.6">
      <c r="A256" s="28"/>
      <c r="B256" s="28"/>
      <c r="C256" s="27"/>
      <c r="D256" s="9"/>
      <c r="E256" s="27"/>
      <c r="F256" s="1298"/>
      <c r="G256" s="9"/>
      <c r="H256" s="51"/>
      <c r="I256" s="1243"/>
      <c r="J256" s="1245"/>
      <c r="K256" s="1248"/>
      <c r="L256" s="772"/>
      <c r="M256" s="1255"/>
      <c r="N256" s="8" t="s">
        <v>57</v>
      </c>
      <c r="O256" s="8" t="s">
        <v>350</v>
      </c>
      <c r="P256" s="123">
        <v>1</v>
      </c>
      <c r="Q256" s="6">
        <v>2.4</v>
      </c>
      <c r="R256" s="25"/>
      <c r="S256" s="9"/>
      <c r="T256" s="769"/>
      <c r="U256" s="782">
        <v>4</v>
      </c>
      <c r="V256" s="870" t="s">
        <v>222</v>
      </c>
      <c r="W256" s="867">
        <v>3</v>
      </c>
      <c r="X256" s="867" t="s">
        <v>46</v>
      </c>
      <c r="Y256" s="867" t="s">
        <v>46</v>
      </c>
      <c r="Z256" s="22">
        <f t="shared" si="9"/>
        <v>3</v>
      </c>
      <c r="AA256" s="9"/>
      <c r="AB256" s="51"/>
      <c r="AC256" s="50"/>
      <c r="AD256" s="777"/>
      <c r="AE256" s="778"/>
      <c r="AF256" s="775"/>
    </row>
    <row r="257" spans="1:33">
      <c r="A257" s="50"/>
      <c r="C257" s="874"/>
      <c r="D257" s="9"/>
      <c r="E257" s="68"/>
      <c r="F257" s="1241"/>
      <c r="G257" s="9"/>
      <c r="H257" s="51"/>
      <c r="I257" s="1243"/>
      <c r="J257" s="1245"/>
      <c r="K257" s="1248"/>
      <c r="L257" s="772"/>
      <c r="M257" s="1255"/>
      <c r="N257" s="8" t="s">
        <v>55</v>
      </c>
      <c r="O257" s="8" t="s">
        <v>160</v>
      </c>
      <c r="P257" s="123">
        <v>1</v>
      </c>
      <c r="Q257" s="6">
        <v>5.85</v>
      </c>
      <c r="R257" s="25"/>
      <c r="S257" s="9"/>
      <c r="T257" s="769"/>
      <c r="U257" s="782">
        <v>5</v>
      </c>
      <c r="V257" s="870" t="s">
        <v>4</v>
      </c>
      <c r="W257" s="867">
        <v>3</v>
      </c>
      <c r="X257" s="867" t="s">
        <v>46</v>
      </c>
      <c r="Y257" s="867" t="s">
        <v>46</v>
      </c>
      <c r="Z257" s="22">
        <f t="shared" si="9"/>
        <v>3</v>
      </c>
      <c r="AA257" s="9"/>
      <c r="AB257" s="51"/>
      <c r="AC257" s="50"/>
      <c r="AD257" s="777"/>
      <c r="AE257" s="778"/>
      <c r="AF257" s="775"/>
    </row>
    <row r="258" spans="1:33">
      <c r="A258" s="50"/>
      <c r="B258" s="28"/>
      <c r="C258" s="27"/>
      <c r="D258" s="9"/>
      <c r="E258" s="68"/>
      <c r="F258" s="1241"/>
      <c r="G258" s="9"/>
      <c r="H258" s="51"/>
      <c r="I258" s="1243"/>
      <c r="J258" s="1245"/>
      <c r="K258" s="1248"/>
      <c r="L258" s="772"/>
      <c r="M258" s="1255"/>
      <c r="N258" s="9"/>
      <c r="O258" s="51"/>
      <c r="P258" s="50"/>
      <c r="Q258" s="51"/>
      <c r="R258" s="25"/>
      <c r="S258" s="9"/>
      <c r="T258" s="769"/>
      <c r="U258" s="782">
        <v>6</v>
      </c>
      <c r="V258" s="870" t="s">
        <v>86</v>
      </c>
      <c r="W258" s="867">
        <v>10</v>
      </c>
      <c r="X258" s="867" t="s">
        <v>46</v>
      </c>
      <c r="Y258" s="867" t="s">
        <v>46</v>
      </c>
      <c r="Z258" s="22">
        <f t="shared" si="9"/>
        <v>10</v>
      </c>
      <c r="AA258" s="9"/>
      <c r="AB258" s="51"/>
      <c r="AC258" s="50"/>
      <c r="AD258" s="777"/>
      <c r="AE258" s="778"/>
      <c r="AF258" s="775"/>
    </row>
    <row r="259" spans="1:33">
      <c r="A259" s="50"/>
      <c r="B259" s="28"/>
      <c r="C259" s="27"/>
      <c r="D259" s="9"/>
      <c r="E259" s="68"/>
      <c r="F259" s="1241"/>
      <c r="G259" s="9"/>
      <c r="H259" s="51"/>
      <c r="I259" s="1243"/>
      <c r="J259" s="1245"/>
      <c r="K259" s="1248"/>
      <c r="L259" s="772"/>
      <c r="M259" s="1255"/>
      <c r="N259" s="9"/>
      <c r="O259" s="51"/>
      <c r="P259" s="50"/>
      <c r="Q259" s="51"/>
      <c r="R259" s="25"/>
      <c r="S259" s="9"/>
      <c r="T259" s="769"/>
      <c r="U259" s="782">
        <v>7</v>
      </c>
      <c r="V259" s="870" t="s">
        <v>270</v>
      </c>
      <c r="W259" s="867" t="s">
        <v>46</v>
      </c>
      <c r="X259" s="867" t="s">
        <v>46</v>
      </c>
      <c r="Y259" s="867">
        <v>1</v>
      </c>
      <c r="Z259" s="22">
        <f t="shared" si="9"/>
        <v>1</v>
      </c>
      <c r="AA259" s="9"/>
      <c r="AB259" s="51"/>
      <c r="AC259" s="50"/>
      <c r="AD259" s="777"/>
      <c r="AE259" s="778"/>
      <c r="AF259" s="775"/>
    </row>
    <row r="260" spans="1:33">
      <c r="A260" s="50"/>
      <c r="B260" s="28"/>
      <c r="C260" s="27"/>
      <c r="D260" s="9"/>
      <c r="E260" s="68"/>
      <c r="F260" s="1241"/>
      <c r="G260" s="9"/>
      <c r="H260" s="51"/>
      <c r="I260" s="1243"/>
      <c r="J260" s="1245"/>
      <c r="K260" s="1248"/>
      <c r="L260" s="772"/>
      <c r="M260" s="1255"/>
      <c r="N260" s="9"/>
      <c r="O260" s="51"/>
      <c r="P260" s="50"/>
      <c r="Q260" s="51"/>
      <c r="R260" s="25"/>
      <c r="S260" s="9"/>
      <c r="T260" s="769"/>
      <c r="U260" s="782">
        <v>8</v>
      </c>
      <c r="V260" s="870" t="s">
        <v>226</v>
      </c>
      <c r="W260" s="867">
        <v>7</v>
      </c>
      <c r="X260" s="867" t="s">
        <v>46</v>
      </c>
      <c r="Y260" s="867" t="s">
        <v>46</v>
      </c>
      <c r="Z260" s="22">
        <f t="shared" si="9"/>
        <v>7</v>
      </c>
      <c r="AA260" s="9"/>
      <c r="AB260" s="51"/>
      <c r="AC260" s="50"/>
      <c r="AD260" s="777"/>
      <c r="AE260" s="778"/>
      <c r="AF260" s="775"/>
    </row>
    <row r="261" spans="1:33">
      <c r="A261" s="50"/>
      <c r="B261" s="28"/>
      <c r="C261" s="27"/>
      <c r="D261" s="9"/>
      <c r="E261" s="68"/>
      <c r="F261" s="1241"/>
      <c r="G261" s="9"/>
      <c r="H261" s="51"/>
      <c r="I261" s="1243"/>
      <c r="J261" s="1245"/>
      <c r="K261" s="1248"/>
      <c r="L261" s="772"/>
      <c r="M261" s="1255"/>
      <c r="N261" s="9"/>
      <c r="O261" s="51"/>
      <c r="P261" s="50"/>
      <c r="Q261" s="51"/>
      <c r="R261" s="25"/>
      <c r="S261" s="9"/>
      <c r="T261" s="769"/>
      <c r="U261" s="782">
        <v>9</v>
      </c>
      <c r="V261" s="870" t="s">
        <v>233</v>
      </c>
      <c r="W261" s="867">
        <v>1</v>
      </c>
      <c r="X261" s="867">
        <v>2</v>
      </c>
      <c r="Y261" s="867" t="s">
        <v>46</v>
      </c>
      <c r="Z261" s="22">
        <f t="shared" si="9"/>
        <v>3</v>
      </c>
      <c r="AA261" s="9"/>
      <c r="AB261" s="51"/>
      <c r="AC261" s="50"/>
      <c r="AD261" s="777"/>
      <c r="AE261" s="778"/>
      <c r="AF261" s="775"/>
    </row>
    <row r="262" spans="1:33">
      <c r="A262" s="50"/>
      <c r="B262" s="28"/>
      <c r="C262" s="27"/>
      <c r="D262" s="9"/>
      <c r="E262" s="68"/>
      <c r="F262" s="1241"/>
      <c r="G262" s="9"/>
      <c r="H262" s="51"/>
      <c r="I262" s="1243"/>
      <c r="J262" s="1245"/>
      <c r="K262" s="1248"/>
      <c r="L262" s="772"/>
      <c r="M262" s="1255"/>
      <c r="N262" s="9"/>
      <c r="O262" s="51"/>
      <c r="P262" s="50"/>
      <c r="Q262" s="51"/>
      <c r="R262" s="25"/>
      <c r="S262" s="9"/>
      <c r="T262" s="769"/>
      <c r="U262" s="782">
        <v>10</v>
      </c>
      <c r="V262" s="870" t="s">
        <v>262</v>
      </c>
      <c r="W262" s="867">
        <v>4</v>
      </c>
      <c r="X262" s="867" t="s">
        <v>46</v>
      </c>
      <c r="Y262" s="867" t="s">
        <v>46</v>
      </c>
      <c r="Z262" s="22">
        <f t="shared" si="9"/>
        <v>4</v>
      </c>
      <c r="AA262" s="9"/>
      <c r="AB262" s="51"/>
      <c r="AC262" s="50"/>
      <c r="AD262" s="777"/>
      <c r="AE262" s="778"/>
      <c r="AF262" s="775"/>
    </row>
    <row r="263" spans="1:33">
      <c r="A263" s="50"/>
      <c r="B263" s="28"/>
      <c r="C263" s="27"/>
      <c r="D263" s="9"/>
      <c r="E263" s="68"/>
      <c r="F263" s="1241"/>
      <c r="G263" s="9"/>
      <c r="H263" s="51"/>
      <c r="I263" s="1243"/>
      <c r="J263" s="1245"/>
      <c r="K263" s="1248"/>
      <c r="L263" s="772"/>
      <c r="M263" s="1255"/>
      <c r="N263" s="9"/>
      <c r="O263" s="51"/>
      <c r="P263" s="50"/>
      <c r="Q263" s="51"/>
      <c r="R263" s="25"/>
      <c r="S263" s="9"/>
      <c r="T263" s="769"/>
      <c r="U263" s="782">
        <v>11</v>
      </c>
      <c r="V263" s="870" t="s">
        <v>349</v>
      </c>
      <c r="W263" s="867">
        <v>1</v>
      </c>
      <c r="X263" s="867">
        <v>3</v>
      </c>
      <c r="Y263" s="867" t="s">
        <v>46</v>
      </c>
      <c r="Z263" s="22">
        <f t="shared" si="9"/>
        <v>4</v>
      </c>
      <c r="AA263" s="9"/>
      <c r="AB263" s="51"/>
      <c r="AC263" s="50"/>
      <c r="AD263" s="777"/>
      <c r="AE263" s="778"/>
      <c r="AF263" s="775"/>
    </row>
    <row r="264" spans="1:33">
      <c r="A264" s="50"/>
      <c r="B264" s="28"/>
      <c r="C264" s="27"/>
      <c r="D264" s="9"/>
      <c r="E264" s="68"/>
      <c r="F264" s="1241"/>
      <c r="G264" s="9"/>
      <c r="H264" s="51"/>
      <c r="I264" s="1243"/>
      <c r="J264" s="1245"/>
      <c r="K264" s="1248"/>
      <c r="L264" s="772"/>
      <c r="M264" s="1255"/>
      <c r="N264" s="9"/>
      <c r="O264" s="51"/>
      <c r="P264" s="50"/>
      <c r="Q264" s="51"/>
      <c r="R264" s="25"/>
      <c r="S264" s="9"/>
      <c r="T264" s="769"/>
      <c r="U264" s="782">
        <v>12</v>
      </c>
      <c r="V264" s="870" t="s">
        <v>312</v>
      </c>
      <c r="W264" s="867">
        <v>1</v>
      </c>
      <c r="X264" s="867" t="s">
        <v>46</v>
      </c>
      <c r="Y264" s="867" t="s">
        <v>46</v>
      </c>
      <c r="Z264" s="22">
        <f t="shared" si="9"/>
        <v>1</v>
      </c>
      <c r="AA264" s="9"/>
      <c r="AB264" s="51"/>
      <c r="AC264" s="50"/>
      <c r="AD264" s="777"/>
      <c r="AE264" s="778"/>
      <c r="AF264" s="775"/>
    </row>
    <row r="265" spans="1:33">
      <c r="A265" s="50"/>
      <c r="B265" s="28"/>
      <c r="C265" s="27"/>
      <c r="D265" s="9"/>
      <c r="E265" s="68"/>
      <c r="F265" s="1241"/>
      <c r="G265" s="9"/>
      <c r="H265" s="51"/>
      <c r="I265" s="1243"/>
      <c r="J265" s="1245"/>
      <c r="K265" s="1248"/>
      <c r="L265" s="772"/>
      <c r="M265" s="1255"/>
      <c r="N265" s="9"/>
      <c r="O265" s="51"/>
      <c r="P265" s="50"/>
      <c r="Q265" s="51"/>
      <c r="R265" s="25"/>
      <c r="S265" s="9"/>
      <c r="T265" s="769"/>
      <c r="U265" s="782">
        <v>13</v>
      </c>
      <c r="V265" s="870" t="s">
        <v>348</v>
      </c>
      <c r="W265" s="867">
        <v>1</v>
      </c>
      <c r="X265" s="867" t="s">
        <v>46</v>
      </c>
      <c r="Y265" s="867" t="s">
        <v>46</v>
      </c>
      <c r="Z265" s="22">
        <f t="shared" si="9"/>
        <v>1</v>
      </c>
      <c r="AA265" s="9"/>
      <c r="AB265" s="51"/>
      <c r="AC265" s="50"/>
      <c r="AD265" s="777"/>
      <c r="AE265" s="778"/>
      <c r="AF265" s="775"/>
    </row>
    <row r="266" spans="1:33">
      <c r="A266" s="50"/>
      <c r="B266" s="28"/>
      <c r="C266" s="27"/>
      <c r="D266" s="9"/>
      <c r="E266" s="68"/>
      <c r="F266" s="1241"/>
      <c r="G266" s="9"/>
      <c r="H266" s="51"/>
      <c r="I266" s="1243"/>
      <c r="J266" s="1245"/>
      <c r="K266" s="1248"/>
      <c r="L266" s="772"/>
      <c r="M266" s="1255"/>
      <c r="N266" s="9"/>
      <c r="O266" s="51"/>
      <c r="P266" s="50"/>
      <c r="Q266" s="51"/>
      <c r="R266" s="25"/>
      <c r="S266" s="9"/>
      <c r="T266" s="769"/>
      <c r="U266" s="782">
        <v>14</v>
      </c>
      <c r="V266" s="870" t="s">
        <v>6</v>
      </c>
      <c r="W266" s="867">
        <v>1</v>
      </c>
      <c r="X266" s="867" t="s">
        <v>46</v>
      </c>
      <c r="Y266" s="867" t="s">
        <v>46</v>
      </c>
      <c r="Z266" s="22">
        <f t="shared" si="9"/>
        <v>1</v>
      </c>
      <c r="AA266" s="9"/>
      <c r="AB266" s="51"/>
      <c r="AC266" s="50"/>
      <c r="AD266" s="777"/>
      <c r="AE266" s="778"/>
      <c r="AF266" s="775"/>
    </row>
    <row r="267" spans="1:33">
      <c r="A267" s="50"/>
      <c r="B267" s="28"/>
      <c r="C267" s="27"/>
      <c r="D267" s="9"/>
      <c r="E267" s="68"/>
      <c r="F267" s="1241"/>
      <c r="G267" s="9"/>
      <c r="H267" s="51"/>
      <c r="I267" s="1243"/>
      <c r="J267" s="1245"/>
      <c r="K267" s="1248"/>
      <c r="L267" s="772"/>
      <c r="M267" s="1255"/>
      <c r="N267" s="9"/>
      <c r="O267" s="51"/>
      <c r="P267" s="50"/>
      <c r="Q267" s="51"/>
      <c r="R267" s="25"/>
      <c r="S267" s="9"/>
      <c r="T267" s="769"/>
      <c r="U267" s="782">
        <v>15</v>
      </c>
      <c r="V267" s="870" t="s">
        <v>50</v>
      </c>
      <c r="W267" s="867">
        <v>10</v>
      </c>
      <c r="X267" s="867">
        <v>1</v>
      </c>
      <c r="Y267" s="867">
        <v>50</v>
      </c>
      <c r="Z267" s="22">
        <f t="shared" si="9"/>
        <v>61</v>
      </c>
      <c r="AA267" s="9"/>
      <c r="AB267" s="51"/>
      <c r="AC267" s="50"/>
      <c r="AD267" s="777"/>
      <c r="AE267" s="778"/>
      <c r="AF267" s="775"/>
    </row>
    <row r="268" spans="1:33">
      <c r="A268" s="50"/>
      <c r="B268" s="51"/>
      <c r="C268" s="27"/>
      <c r="D268" s="9"/>
      <c r="E268" s="68"/>
      <c r="F268" s="1241"/>
      <c r="G268" s="9"/>
      <c r="H268" s="51"/>
      <c r="I268" s="1243"/>
      <c r="J268" s="1245"/>
      <c r="K268" s="1248"/>
      <c r="L268" s="772"/>
      <c r="M268" s="1255"/>
      <c r="N268" s="9"/>
      <c r="O268" s="51"/>
      <c r="P268" s="50"/>
      <c r="Q268" s="51"/>
      <c r="R268" s="25"/>
      <c r="S268" s="9"/>
      <c r="T268" s="87"/>
      <c r="U268" s="769">
        <v>16</v>
      </c>
      <c r="V268" s="870" t="s">
        <v>3</v>
      </c>
      <c r="W268" s="867">
        <v>1</v>
      </c>
      <c r="X268" s="867" t="s">
        <v>46</v>
      </c>
      <c r="Y268" s="867" t="s">
        <v>46</v>
      </c>
      <c r="Z268" s="22">
        <f t="shared" si="9"/>
        <v>1</v>
      </c>
      <c r="AA268" s="9"/>
      <c r="AB268" s="51"/>
      <c r="AC268" s="50"/>
      <c r="AD268" s="777"/>
      <c r="AE268" s="778"/>
      <c r="AF268" s="775"/>
    </row>
    <row r="269" spans="1:33">
      <c r="A269" s="47"/>
      <c r="C269" s="152"/>
      <c r="D269" s="11"/>
      <c r="E269" s="120"/>
      <c r="F269" s="1275"/>
      <c r="G269" s="11"/>
      <c r="H269" s="48"/>
      <c r="I269" s="1259"/>
      <c r="J269" s="1246"/>
      <c r="K269" s="1249"/>
      <c r="L269" s="773"/>
      <c r="M269" s="1258"/>
      <c r="N269" s="11"/>
      <c r="O269" s="48"/>
      <c r="P269" s="47"/>
      <c r="Q269" s="48"/>
      <c r="R269" s="18"/>
      <c r="S269" s="11"/>
      <c r="T269" s="770"/>
      <c r="U269" s="875"/>
      <c r="V269" s="102"/>
      <c r="W269" s="770"/>
      <c r="X269" s="770"/>
      <c r="Y269" s="770"/>
      <c r="Z269" s="770"/>
      <c r="AA269" s="11"/>
      <c r="AB269" s="48"/>
      <c r="AC269" s="47"/>
      <c r="AD269" s="788"/>
      <c r="AE269" s="784"/>
      <c r="AF269" s="776"/>
    </row>
    <row r="270" spans="1:33" ht="27.6">
      <c r="A270" s="65">
        <v>21</v>
      </c>
      <c r="B270" s="45" t="s">
        <v>25</v>
      </c>
      <c r="C270" s="44" t="s">
        <v>347</v>
      </c>
      <c r="D270" s="85"/>
      <c r="E270" s="44"/>
      <c r="F270" s="1290" t="s">
        <v>346</v>
      </c>
      <c r="G270" s="119" t="s">
        <v>25</v>
      </c>
      <c r="H270" s="42" t="s">
        <v>29</v>
      </c>
      <c r="I270" s="1242">
        <v>589</v>
      </c>
      <c r="J270" s="1254" t="s">
        <v>41</v>
      </c>
      <c r="K270" s="1247" t="s">
        <v>345</v>
      </c>
      <c r="L270" s="1268" t="s">
        <v>46</v>
      </c>
      <c r="M270" s="1282"/>
      <c r="N270" s="72" t="s">
        <v>25</v>
      </c>
      <c r="O270" s="104" t="s">
        <v>26</v>
      </c>
      <c r="P270" s="22">
        <v>1</v>
      </c>
      <c r="Q270" s="23">
        <v>292.64</v>
      </c>
      <c r="R270" s="38" t="s">
        <v>25</v>
      </c>
      <c r="S270" s="35" t="s">
        <v>24</v>
      </c>
      <c r="T270" s="768">
        <v>0</v>
      </c>
      <c r="U270" s="768"/>
      <c r="V270" s="866"/>
      <c r="W270" s="768"/>
      <c r="X270" s="768"/>
      <c r="Y270" s="768"/>
      <c r="Z270" s="768"/>
      <c r="AA270" s="72"/>
      <c r="AB270" s="68"/>
      <c r="AC270" s="81"/>
      <c r="AD270" s="1262"/>
      <c r="AE270" s="1264"/>
      <c r="AF270" s="1247"/>
      <c r="AG270" s="2"/>
    </row>
    <row r="271" spans="1:33">
      <c r="A271" s="50"/>
      <c r="B271" s="25" t="s">
        <v>16</v>
      </c>
      <c r="C271" s="24" t="s">
        <v>344</v>
      </c>
      <c r="D271" s="9"/>
      <c r="E271" s="24"/>
      <c r="F271" s="1291"/>
      <c r="G271" s="9" t="s">
        <v>16</v>
      </c>
      <c r="H271" s="29" t="s">
        <v>22</v>
      </c>
      <c r="I271" s="1243"/>
      <c r="J271" s="1255"/>
      <c r="K271" s="1248"/>
      <c r="L271" s="1269"/>
      <c r="M271" s="1283"/>
      <c r="N271" s="72" t="s">
        <v>16</v>
      </c>
      <c r="O271" s="104" t="s">
        <v>54</v>
      </c>
      <c r="P271" s="123">
        <v>1</v>
      </c>
      <c r="Q271" s="92">
        <v>28.53</v>
      </c>
      <c r="R271" s="25"/>
      <c r="S271" s="9"/>
      <c r="T271" s="769"/>
      <c r="U271" s="769"/>
      <c r="V271" s="86"/>
      <c r="W271" s="769"/>
      <c r="X271" s="769"/>
      <c r="Y271" s="769"/>
      <c r="Z271" s="769"/>
      <c r="AA271" s="9"/>
      <c r="AB271" s="68"/>
      <c r="AC271" s="50"/>
      <c r="AD271" s="1263"/>
      <c r="AE271" s="1265"/>
      <c r="AF271" s="1248"/>
      <c r="AG271" s="2"/>
    </row>
    <row r="272" spans="1:33">
      <c r="A272" s="50"/>
      <c r="B272" s="25" t="s">
        <v>18</v>
      </c>
      <c r="C272" s="29" t="s">
        <v>63</v>
      </c>
      <c r="D272" s="9"/>
      <c r="E272" s="29"/>
      <c r="F272" s="1291"/>
      <c r="G272" s="9" t="s">
        <v>18</v>
      </c>
      <c r="H272" s="29" t="s">
        <v>19</v>
      </c>
      <c r="I272" s="1243"/>
      <c r="J272" s="1255"/>
      <c r="K272" s="1248"/>
      <c r="L272" s="1269"/>
      <c r="M272" s="1283"/>
      <c r="N272" s="72" t="s">
        <v>18</v>
      </c>
      <c r="O272" s="104" t="s">
        <v>21</v>
      </c>
      <c r="P272" s="123">
        <v>1</v>
      </c>
      <c r="Q272" s="92">
        <v>28.53</v>
      </c>
      <c r="R272" s="25" t="s">
        <v>16</v>
      </c>
      <c r="S272" s="9" t="s">
        <v>15</v>
      </c>
      <c r="T272" s="769">
        <v>6</v>
      </c>
      <c r="U272" s="769">
        <v>1</v>
      </c>
      <c r="V272" s="86" t="s">
        <v>14</v>
      </c>
      <c r="W272" s="22">
        <v>2</v>
      </c>
      <c r="X272" s="22">
        <v>0</v>
      </c>
      <c r="Y272" s="22">
        <v>0</v>
      </c>
      <c r="Z272" s="22">
        <f t="shared" ref="Z272:Z277" si="10">SUM(W272:Y272)</f>
        <v>2</v>
      </c>
      <c r="AA272" s="9"/>
      <c r="AB272" s="68"/>
      <c r="AC272" s="50"/>
      <c r="AD272" s="1263"/>
      <c r="AE272" s="1265"/>
      <c r="AF272" s="1248"/>
      <c r="AG272" s="2"/>
    </row>
    <row r="273" spans="1:33" ht="41.4">
      <c r="A273" s="50"/>
      <c r="B273" s="28" t="s">
        <v>12</v>
      </c>
      <c r="C273" s="27" t="s">
        <v>13</v>
      </c>
      <c r="D273" s="51"/>
      <c r="E273" s="27"/>
      <c r="F273" s="1291"/>
      <c r="G273" s="9"/>
      <c r="H273" s="26"/>
      <c r="I273" s="1243"/>
      <c r="J273" s="1255"/>
      <c r="K273" s="1248"/>
      <c r="L273" s="1269"/>
      <c r="M273" s="1283"/>
      <c r="N273" s="72" t="s">
        <v>12</v>
      </c>
      <c r="O273" s="135" t="s">
        <v>17</v>
      </c>
      <c r="P273" s="123">
        <v>1</v>
      </c>
      <c r="Q273" s="121"/>
      <c r="R273" s="25"/>
      <c r="S273" s="29"/>
      <c r="T273" s="769"/>
      <c r="U273" s="769">
        <v>2</v>
      </c>
      <c r="V273" s="86" t="s">
        <v>273</v>
      </c>
      <c r="W273" s="22">
        <v>0</v>
      </c>
      <c r="X273" s="22">
        <v>0</v>
      </c>
      <c r="Y273" s="22">
        <v>2</v>
      </c>
      <c r="Z273" s="22">
        <f t="shared" si="10"/>
        <v>2</v>
      </c>
      <c r="AA273" s="9"/>
      <c r="AB273" s="68"/>
      <c r="AC273" s="50"/>
      <c r="AD273" s="1263"/>
      <c r="AE273" s="1265"/>
      <c r="AF273" s="1248"/>
      <c r="AG273" s="2"/>
    </row>
    <row r="274" spans="1:33">
      <c r="A274" s="50"/>
      <c r="B274" s="25" t="s">
        <v>8</v>
      </c>
      <c r="C274" s="53" t="s">
        <v>343</v>
      </c>
      <c r="D274" s="51"/>
      <c r="E274" s="27"/>
      <c r="F274" s="1291"/>
      <c r="G274" s="9"/>
      <c r="H274" s="26"/>
      <c r="I274" s="1243"/>
      <c r="J274" s="1255"/>
      <c r="K274" s="1248"/>
      <c r="L274" s="1269"/>
      <c r="M274" s="1283"/>
      <c r="N274" s="72" t="s">
        <v>8</v>
      </c>
      <c r="O274" s="135" t="s">
        <v>11</v>
      </c>
      <c r="P274" s="123">
        <v>2</v>
      </c>
      <c r="Q274" s="121"/>
      <c r="R274" s="25"/>
      <c r="S274" s="29"/>
      <c r="T274" s="769"/>
      <c r="U274" s="769">
        <v>3</v>
      </c>
      <c r="V274" s="86" t="s">
        <v>318</v>
      </c>
      <c r="W274" s="22">
        <v>0</v>
      </c>
      <c r="X274" s="22">
        <v>0</v>
      </c>
      <c r="Y274" s="22">
        <v>2</v>
      </c>
      <c r="Z274" s="22">
        <f t="shared" si="10"/>
        <v>2</v>
      </c>
      <c r="AA274" s="9"/>
      <c r="AB274" s="68"/>
      <c r="AC274" s="50"/>
      <c r="AD274" s="1263"/>
      <c r="AE274" s="1265"/>
      <c r="AF274" s="1248"/>
      <c r="AG274" s="2"/>
    </row>
    <row r="275" spans="1:33">
      <c r="A275" s="50"/>
      <c r="B275" s="25"/>
      <c r="C275" s="53"/>
      <c r="D275" s="51"/>
      <c r="E275" s="27"/>
      <c r="F275" s="1291"/>
      <c r="G275" s="9"/>
      <c r="H275" s="51"/>
      <c r="I275" s="791"/>
      <c r="J275" s="1255"/>
      <c r="K275" s="775"/>
      <c r="L275" s="780"/>
      <c r="M275" s="797"/>
      <c r="N275" s="72" t="s">
        <v>57</v>
      </c>
      <c r="O275" s="135" t="s">
        <v>7</v>
      </c>
      <c r="P275" s="123">
        <v>1</v>
      </c>
      <c r="Q275" s="121">
        <v>46.8</v>
      </c>
      <c r="R275" s="25"/>
      <c r="S275" s="29"/>
      <c r="T275" s="66"/>
      <c r="U275" s="769">
        <v>4</v>
      </c>
      <c r="V275" s="86" t="s">
        <v>50</v>
      </c>
      <c r="W275" s="7">
        <v>4</v>
      </c>
      <c r="X275" s="22">
        <v>0</v>
      </c>
      <c r="Y275" s="7">
        <v>0</v>
      </c>
      <c r="Z275" s="22">
        <f t="shared" si="10"/>
        <v>4</v>
      </c>
      <c r="AA275" s="9"/>
      <c r="AB275" s="68"/>
      <c r="AC275" s="50"/>
      <c r="AD275" s="777"/>
      <c r="AE275" s="778"/>
      <c r="AF275" s="779"/>
      <c r="AG275" s="2"/>
    </row>
    <row r="276" spans="1:33">
      <c r="A276" s="50"/>
      <c r="B276" s="25"/>
      <c r="C276" s="53"/>
      <c r="D276" s="51"/>
      <c r="E276" s="27"/>
      <c r="F276" s="1291"/>
      <c r="G276" s="9"/>
      <c r="H276" s="51"/>
      <c r="I276" s="791"/>
      <c r="J276" s="1255"/>
      <c r="K276" s="775"/>
      <c r="L276" s="780"/>
      <c r="M276" s="797"/>
      <c r="N276" s="72" t="s">
        <v>55</v>
      </c>
      <c r="O276" s="135" t="s">
        <v>123</v>
      </c>
      <c r="P276" s="123">
        <v>1</v>
      </c>
      <c r="Q276" s="121">
        <v>1.2</v>
      </c>
      <c r="R276" s="25"/>
      <c r="S276" s="29"/>
      <c r="T276" s="66"/>
      <c r="U276" s="769">
        <v>5</v>
      </c>
      <c r="V276" s="86" t="s">
        <v>3</v>
      </c>
      <c r="W276" s="7">
        <v>1</v>
      </c>
      <c r="X276" s="22">
        <v>0</v>
      </c>
      <c r="Y276" s="7">
        <v>0</v>
      </c>
      <c r="Z276" s="22">
        <f t="shared" si="10"/>
        <v>1</v>
      </c>
      <c r="AA276" s="9"/>
      <c r="AB276" s="68"/>
      <c r="AC276" s="50"/>
      <c r="AD276" s="777"/>
      <c r="AE276" s="778"/>
      <c r="AF276" s="779"/>
      <c r="AG276" s="2"/>
    </row>
    <row r="277" spans="1:33">
      <c r="A277" s="50"/>
      <c r="B277" s="25"/>
      <c r="C277" s="53"/>
      <c r="D277" s="51"/>
      <c r="E277" s="27"/>
      <c r="F277" s="1291"/>
      <c r="G277" s="9"/>
      <c r="H277" s="51"/>
      <c r="I277" s="791"/>
      <c r="J277" s="1255"/>
      <c r="K277" s="775"/>
      <c r="L277" s="780"/>
      <c r="M277" s="797"/>
      <c r="N277" s="72" t="s">
        <v>53</v>
      </c>
      <c r="O277" s="135" t="s">
        <v>342</v>
      </c>
      <c r="P277" s="123">
        <v>1</v>
      </c>
      <c r="Q277" s="121">
        <v>2</v>
      </c>
      <c r="R277" s="25"/>
      <c r="S277" s="29"/>
      <c r="T277" s="66"/>
      <c r="U277" s="769">
        <v>6</v>
      </c>
      <c r="V277" s="86" t="s">
        <v>147</v>
      </c>
      <c r="W277" s="7">
        <v>5</v>
      </c>
      <c r="X277" s="22">
        <v>0</v>
      </c>
      <c r="Y277" s="7">
        <v>0</v>
      </c>
      <c r="Z277" s="22">
        <f t="shared" si="10"/>
        <v>5</v>
      </c>
      <c r="AA277" s="9"/>
      <c r="AB277" s="68"/>
      <c r="AC277" s="50"/>
      <c r="AD277" s="777"/>
      <c r="AE277" s="778"/>
      <c r="AF277" s="779"/>
      <c r="AG277" s="2"/>
    </row>
    <row r="278" spans="1:33" ht="27.6">
      <c r="A278" s="50"/>
      <c r="B278" s="25"/>
      <c r="C278" s="53"/>
      <c r="D278" s="51"/>
      <c r="E278" s="27"/>
      <c r="F278" s="1291"/>
      <c r="G278" s="9"/>
      <c r="H278" s="51"/>
      <c r="I278" s="791"/>
      <c r="J278" s="1255"/>
      <c r="K278" s="775"/>
      <c r="L278" s="780"/>
      <c r="M278" s="797"/>
      <c r="N278" s="9" t="s">
        <v>159</v>
      </c>
      <c r="O278" s="68" t="s">
        <v>26</v>
      </c>
      <c r="P278" s="122">
        <v>1</v>
      </c>
      <c r="Q278" s="134">
        <v>132.6</v>
      </c>
      <c r="R278" s="25"/>
      <c r="S278" s="29"/>
      <c r="T278" s="66"/>
      <c r="U278" s="782"/>
      <c r="V278" s="86"/>
      <c r="W278" s="782"/>
      <c r="X278" s="769"/>
      <c r="Y278" s="782"/>
      <c r="Z278" s="769"/>
      <c r="AA278" s="9"/>
      <c r="AB278" s="68"/>
      <c r="AC278" s="50"/>
      <c r="AD278" s="777"/>
      <c r="AE278" s="778"/>
      <c r="AF278" s="779"/>
      <c r="AG278" s="2"/>
    </row>
    <row r="279" spans="1:33">
      <c r="A279" s="50"/>
      <c r="B279" s="25"/>
      <c r="C279" s="53"/>
      <c r="D279" s="51"/>
      <c r="E279" s="27"/>
      <c r="F279" s="1291"/>
      <c r="G279" s="9"/>
      <c r="H279" s="51"/>
      <c r="I279" s="791"/>
      <c r="J279" s="1255"/>
      <c r="K279" s="775"/>
      <c r="L279" s="780"/>
      <c r="M279" s="797"/>
      <c r="N279" s="9"/>
      <c r="O279" s="68"/>
      <c r="P279" s="122"/>
      <c r="Q279" s="134"/>
      <c r="R279" s="25"/>
      <c r="S279" s="29"/>
      <c r="T279" s="66"/>
      <c r="U279" s="782"/>
      <c r="V279" s="86"/>
      <c r="W279" s="782"/>
      <c r="X279" s="769"/>
      <c r="Y279" s="782"/>
      <c r="Z279" s="769"/>
      <c r="AA279" s="9"/>
      <c r="AB279" s="68"/>
      <c r="AC279" s="50"/>
      <c r="AD279" s="777"/>
      <c r="AE279" s="778"/>
      <c r="AF279" s="779"/>
      <c r="AG279" s="2"/>
    </row>
    <row r="280" spans="1:33">
      <c r="A280" s="50"/>
      <c r="B280" s="25"/>
      <c r="C280" s="53"/>
      <c r="D280" s="51"/>
      <c r="E280" s="27"/>
      <c r="F280" s="1291"/>
      <c r="G280" s="9"/>
      <c r="H280" s="51"/>
      <c r="I280" s="791"/>
      <c r="J280" s="1255"/>
      <c r="K280" s="775"/>
      <c r="L280" s="780"/>
      <c r="M280" s="797"/>
      <c r="N280" s="9"/>
      <c r="O280" s="68"/>
      <c r="P280" s="122"/>
      <c r="Q280" s="134"/>
      <c r="R280" s="25"/>
      <c r="S280" s="29"/>
      <c r="T280" s="66"/>
      <c r="U280" s="782"/>
      <c r="V280" s="86"/>
      <c r="W280" s="782"/>
      <c r="X280" s="769"/>
      <c r="Y280" s="782"/>
      <c r="Z280" s="769"/>
      <c r="AA280" s="9"/>
      <c r="AB280" s="68"/>
      <c r="AC280" s="50"/>
      <c r="AD280" s="777"/>
      <c r="AE280" s="778"/>
      <c r="AF280" s="779"/>
      <c r="AG280" s="2"/>
    </row>
    <row r="281" spans="1:33">
      <c r="A281" s="50"/>
      <c r="B281" s="25"/>
      <c r="C281" s="53"/>
      <c r="D281" s="51"/>
      <c r="E281" s="27"/>
      <c r="F281" s="1291"/>
      <c r="G281" s="9"/>
      <c r="H281" s="51"/>
      <c r="I281" s="791"/>
      <c r="J281" s="1255"/>
      <c r="K281" s="775"/>
      <c r="L281" s="780"/>
      <c r="M281" s="797"/>
      <c r="N281" s="9"/>
      <c r="O281" s="68"/>
      <c r="P281" s="122"/>
      <c r="Q281" s="134"/>
      <c r="R281" s="25"/>
      <c r="S281" s="29"/>
      <c r="T281" s="66"/>
      <c r="U281" s="782"/>
      <c r="V281" s="86"/>
      <c r="W281" s="782"/>
      <c r="X281" s="769"/>
      <c r="Y281" s="782"/>
      <c r="Z281" s="769"/>
      <c r="AA281" s="9"/>
      <c r="AB281" s="68"/>
      <c r="AC281" s="50"/>
      <c r="AD281" s="777"/>
      <c r="AE281" s="778"/>
      <c r="AF281" s="779"/>
      <c r="AG281" s="2"/>
    </row>
    <row r="282" spans="1:33">
      <c r="A282" s="50"/>
      <c r="B282" s="25"/>
      <c r="C282" s="53"/>
      <c r="D282" s="51"/>
      <c r="E282" s="27"/>
      <c r="F282" s="1291"/>
      <c r="G282" s="9"/>
      <c r="H282" s="51"/>
      <c r="I282" s="791"/>
      <c r="J282" s="1255"/>
      <c r="K282" s="775"/>
      <c r="L282" s="780"/>
      <c r="M282" s="797"/>
      <c r="N282" s="9"/>
      <c r="O282" s="68"/>
      <c r="P282" s="122"/>
      <c r="Q282" s="134"/>
      <c r="R282" s="25"/>
      <c r="S282" s="29"/>
      <c r="T282" s="66"/>
      <c r="U282" s="782"/>
      <c r="V282" s="86"/>
      <c r="W282" s="782"/>
      <c r="X282" s="769"/>
      <c r="Y282" s="782"/>
      <c r="Z282" s="769"/>
      <c r="AA282" s="9"/>
      <c r="AB282" s="68"/>
      <c r="AC282" s="50"/>
      <c r="AD282" s="777"/>
      <c r="AE282" s="778"/>
      <c r="AF282" s="779"/>
      <c r="AG282" s="2"/>
    </row>
    <row r="283" spans="1:33">
      <c r="A283" s="50"/>
      <c r="B283" s="25"/>
      <c r="C283" s="53"/>
      <c r="D283" s="51"/>
      <c r="E283" s="27"/>
      <c r="F283" s="1291"/>
      <c r="G283" s="9"/>
      <c r="H283" s="51"/>
      <c r="I283" s="791"/>
      <c r="J283" s="1255"/>
      <c r="K283" s="775"/>
      <c r="L283" s="780"/>
      <c r="M283" s="797"/>
      <c r="N283" s="9"/>
      <c r="O283" s="68"/>
      <c r="P283" s="122"/>
      <c r="Q283" s="134"/>
      <c r="R283" s="25"/>
      <c r="S283" s="29"/>
      <c r="T283" s="66"/>
      <c r="U283" s="782"/>
      <c r="V283" s="86"/>
      <c r="W283" s="782"/>
      <c r="X283" s="769"/>
      <c r="Y283" s="782"/>
      <c r="Z283" s="769"/>
      <c r="AA283" s="9"/>
      <c r="AB283" s="68"/>
      <c r="AC283" s="50"/>
      <c r="AD283" s="777"/>
      <c r="AE283" s="778"/>
      <c r="AF283" s="779"/>
      <c r="AG283" s="2"/>
    </row>
    <row r="284" spans="1:33">
      <c r="A284" s="50"/>
      <c r="B284" s="25"/>
      <c r="C284" s="53"/>
      <c r="D284" s="51"/>
      <c r="E284" s="27"/>
      <c r="F284" s="1291"/>
      <c r="G284" s="9"/>
      <c r="H284" s="51"/>
      <c r="I284" s="791"/>
      <c r="J284" s="1255"/>
      <c r="K284" s="775"/>
      <c r="L284" s="780"/>
      <c r="M284" s="797"/>
      <c r="N284" s="9"/>
      <c r="O284" s="68"/>
      <c r="P284" s="122"/>
      <c r="Q284" s="134"/>
      <c r="R284" s="25"/>
      <c r="S284" s="29"/>
      <c r="T284" s="66"/>
      <c r="U284" s="782"/>
      <c r="V284" s="86"/>
      <c r="W284" s="782"/>
      <c r="X284" s="769"/>
      <c r="Y284" s="782"/>
      <c r="Z284" s="769"/>
      <c r="AA284" s="9"/>
      <c r="AB284" s="68"/>
      <c r="AC284" s="50"/>
      <c r="AD284" s="777"/>
      <c r="AE284" s="778"/>
      <c r="AF284" s="779"/>
      <c r="AG284" s="2"/>
    </row>
    <row r="285" spans="1:33">
      <c r="A285" s="50"/>
      <c r="B285" s="25"/>
      <c r="C285" s="20"/>
      <c r="D285" s="48"/>
      <c r="E285" s="49"/>
      <c r="F285" s="1292"/>
      <c r="G285" s="9"/>
      <c r="H285" s="51"/>
      <c r="I285" s="791"/>
      <c r="J285" s="1258"/>
      <c r="K285" s="775"/>
      <c r="L285" s="133"/>
      <c r="M285" s="797"/>
      <c r="N285" s="9"/>
      <c r="O285" s="68"/>
      <c r="P285" s="122"/>
      <c r="Q285" s="51"/>
      <c r="R285" s="18"/>
      <c r="S285" s="106"/>
      <c r="T285" s="66"/>
      <c r="U285" s="782"/>
      <c r="V285" s="86"/>
      <c r="W285" s="782"/>
      <c r="X285" s="769"/>
      <c r="Y285" s="782"/>
      <c r="Z285" s="770"/>
      <c r="AA285" s="9"/>
      <c r="AB285" s="68"/>
      <c r="AC285" s="47"/>
      <c r="AD285" s="784"/>
      <c r="AE285" s="784"/>
      <c r="AF285" s="786"/>
      <c r="AG285" s="2"/>
    </row>
    <row r="286" spans="1:33" ht="27.6">
      <c r="A286" s="65">
        <v>22</v>
      </c>
      <c r="B286" s="45" t="s">
        <v>25</v>
      </c>
      <c r="C286" s="44" t="s">
        <v>338</v>
      </c>
      <c r="D286" s="85"/>
      <c r="E286" s="35"/>
      <c r="F286" s="1290" t="s">
        <v>337</v>
      </c>
      <c r="G286" s="119" t="s">
        <v>25</v>
      </c>
      <c r="H286" s="82" t="s">
        <v>29</v>
      </c>
      <c r="I286" s="1278">
        <v>135.411</v>
      </c>
      <c r="J286" s="1244" t="s">
        <v>41</v>
      </c>
      <c r="K286" s="1247" t="s">
        <v>336</v>
      </c>
      <c r="L286" s="1320" t="s">
        <v>46</v>
      </c>
      <c r="M286" s="1279"/>
      <c r="N286" s="85" t="s">
        <v>25</v>
      </c>
      <c r="O286" s="34" t="s">
        <v>26</v>
      </c>
      <c r="P286" s="129">
        <v>1</v>
      </c>
      <c r="Q286" s="128">
        <v>74.03</v>
      </c>
      <c r="R286" s="38" t="s">
        <v>25</v>
      </c>
      <c r="S286" s="35" t="s">
        <v>24</v>
      </c>
      <c r="T286" s="768"/>
      <c r="U286" s="793"/>
      <c r="V286" s="866"/>
      <c r="W286" s="793"/>
      <c r="X286" s="768"/>
      <c r="Y286" s="793"/>
      <c r="Z286" s="36"/>
      <c r="AA286" s="85"/>
      <c r="AB286" s="82"/>
      <c r="AC286" s="81"/>
      <c r="AD286" s="1262"/>
      <c r="AE286" s="1264"/>
      <c r="AF286" s="1247"/>
      <c r="AG286" s="2"/>
    </row>
    <row r="287" spans="1:33">
      <c r="A287" s="50"/>
      <c r="B287" s="25" t="s">
        <v>16</v>
      </c>
      <c r="C287" s="24" t="s">
        <v>335</v>
      </c>
      <c r="D287" s="9"/>
      <c r="E287" s="8"/>
      <c r="F287" s="1241"/>
      <c r="G287" s="9" t="s">
        <v>16</v>
      </c>
      <c r="H287" s="9" t="s">
        <v>22</v>
      </c>
      <c r="I287" s="1243"/>
      <c r="J287" s="1245"/>
      <c r="K287" s="1248"/>
      <c r="L287" s="1321"/>
      <c r="M287" s="1280"/>
      <c r="N287" s="9" t="s">
        <v>16</v>
      </c>
      <c r="O287" s="8" t="s">
        <v>21</v>
      </c>
      <c r="P287" s="22">
        <v>1</v>
      </c>
      <c r="Q287" s="23">
        <v>6.6</v>
      </c>
      <c r="R287" s="25"/>
      <c r="S287" s="9"/>
      <c r="T287" s="30"/>
      <c r="U287" s="781"/>
      <c r="V287" s="132"/>
      <c r="W287" s="91"/>
      <c r="X287" s="30"/>
      <c r="Y287" s="91"/>
      <c r="Z287" s="30"/>
      <c r="AA287" s="9"/>
      <c r="AB287" s="68"/>
      <c r="AC287" s="50"/>
      <c r="AD287" s="1263"/>
      <c r="AE287" s="1265"/>
      <c r="AF287" s="1248"/>
      <c r="AG287" s="2"/>
    </row>
    <row r="288" spans="1:33">
      <c r="A288" s="50"/>
      <c r="B288" s="25" t="s">
        <v>18</v>
      </c>
      <c r="C288" s="29" t="s">
        <v>63</v>
      </c>
      <c r="D288" s="9"/>
      <c r="E288" s="9"/>
      <c r="F288" s="1241"/>
      <c r="G288" s="9" t="s">
        <v>18</v>
      </c>
      <c r="H288" s="9" t="s">
        <v>19</v>
      </c>
      <c r="I288" s="1243"/>
      <c r="J288" s="1245"/>
      <c r="K288" s="1248"/>
      <c r="L288" s="1321"/>
      <c r="M288" s="1280"/>
      <c r="N288" s="9" t="s">
        <v>18</v>
      </c>
      <c r="O288" s="8" t="s">
        <v>204</v>
      </c>
      <c r="P288" s="123">
        <v>1</v>
      </c>
      <c r="Q288" s="92">
        <v>35.200000000000003</v>
      </c>
      <c r="R288" s="25" t="s">
        <v>16</v>
      </c>
      <c r="S288" s="9" t="s">
        <v>15</v>
      </c>
      <c r="T288" s="769">
        <v>5</v>
      </c>
      <c r="U288" s="782">
        <v>1</v>
      </c>
      <c r="V288" s="86" t="s">
        <v>14</v>
      </c>
      <c r="W288" s="7">
        <v>2</v>
      </c>
      <c r="X288" s="22">
        <v>0</v>
      </c>
      <c r="Y288" s="7">
        <v>0</v>
      </c>
      <c r="Z288" s="22">
        <f>SUM(W288:Y288)</f>
        <v>2</v>
      </c>
      <c r="AA288" s="9"/>
      <c r="AB288" s="68"/>
      <c r="AC288" s="50"/>
      <c r="AD288" s="1263"/>
      <c r="AE288" s="1265"/>
      <c r="AF288" s="1248"/>
      <c r="AG288" s="2"/>
    </row>
    <row r="289" spans="1:33" ht="41.4">
      <c r="A289" s="50"/>
      <c r="B289" s="28" t="s">
        <v>12</v>
      </c>
      <c r="C289" s="27" t="s">
        <v>13</v>
      </c>
      <c r="D289" s="9"/>
      <c r="E289" s="68"/>
      <c r="F289" s="1241"/>
      <c r="G289" s="9"/>
      <c r="H289" s="51"/>
      <c r="I289" s="1243"/>
      <c r="J289" s="1245"/>
      <c r="K289" s="1248"/>
      <c r="L289" s="1321"/>
      <c r="M289" s="1280"/>
      <c r="N289" s="9" t="s">
        <v>12</v>
      </c>
      <c r="O289" s="8" t="s">
        <v>123</v>
      </c>
      <c r="P289" s="123">
        <v>1</v>
      </c>
      <c r="Q289" s="92">
        <v>7.5</v>
      </c>
      <c r="R289" s="25"/>
      <c r="S289" s="9"/>
      <c r="T289" s="30"/>
      <c r="U289" s="781">
        <v>2</v>
      </c>
      <c r="V289" s="86" t="s">
        <v>140</v>
      </c>
      <c r="W289" s="7">
        <v>1</v>
      </c>
      <c r="X289" s="22">
        <v>0</v>
      </c>
      <c r="Y289" s="7">
        <v>0</v>
      </c>
      <c r="Z289" s="22">
        <f>SUM(W289:Y289)</f>
        <v>1</v>
      </c>
      <c r="AA289" s="9"/>
      <c r="AB289" s="8"/>
      <c r="AC289" s="769"/>
      <c r="AD289" s="1263"/>
      <c r="AE289" s="1265"/>
      <c r="AF289" s="1248"/>
      <c r="AG289" s="2"/>
    </row>
    <row r="290" spans="1:33">
      <c r="A290" s="50"/>
      <c r="B290" s="28" t="s">
        <v>8</v>
      </c>
      <c r="C290" s="27" t="s">
        <v>334</v>
      </c>
      <c r="D290" s="9"/>
      <c r="E290" s="68"/>
      <c r="F290" s="1241"/>
      <c r="G290" s="9"/>
      <c r="H290" s="51"/>
      <c r="I290" s="1243"/>
      <c r="J290" s="1245"/>
      <c r="K290" s="1248"/>
      <c r="L290" s="1321"/>
      <c r="M290" s="1280"/>
      <c r="N290" s="9" t="s">
        <v>8</v>
      </c>
      <c r="O290" s="8" t="s">
        <v>17</v>
      </c>
      <c r="P290" s="123">
        <v>1</v>
      </c>
      <c r="Q290" s="92">
        <v>1</v>
      </c>
      <c r="R290" s="25"/>
      <c r="S290" s="9"/>
      <c r="T290" s="30"/>
      <c r="U290" s="781">
        <v>3</v>
      </c>
      <c r="V290" s="86" t="s">
        <v>333</v>
      </c>
      <c r="W290" s="7">
        <v>2</v>
      </c>
      <c r="X290" s="22">
        <v>0</v>
      </c>
      <c r="Y290" s="7">
        <v>0</v>
      </c>
      <c r="Z290" s="22">
        <f>SUM(W290:Y290)</f>
        <v>2</v>
      </c>
      <c r="AA290" s="9"/>
      <c r="AB290" s="8"/>
      <c r="AC290" s="769"/>
      <c r="AD290" s="1263"/>
      <c r="AE290" s="1265"/>
      <c r="AF290" s="1248"/>
      <c r="AG290" s="2"/>
    </row>
    <row r="291" spans="1:33">
      <c r="A291" s="50"/>
      <c r="B291" s="28"/>
      <c r="C291" s="27"/>
      <c r="D291" s="9"/>
      <c r="E291" s="68"/>
      <c r="F291" s="1241"/>
      <c r="G291" s="9"/>
      <c r="H291" s="51"/>
      <c r="I291" s="1243"/>
      <c r="J291" s="1245"/>
      <c r="K291" s="1248"/>
      <c r="L291" s="1321"/>
      <c r="M291" s="1280"/>
      <c r="N291" s="9" t="s">
        <v>57</v>
      </c>
      <c r="O291" s="8" t="s">
        <v>11</v>
      </c>
      <c r="P291" s="123">
        <v>1</v>
      </c>
      <c r="Q291" s="92">
        <v>1</v>
      </c>
      <c r="R291" s="25"/>
      <c r="S291" s="9"/>
      <c r="T291" s="30"/>
      <c r="U291" s="781">
        <v>4</v>
      </c>
      <c r="V291" s="86" t="s">
        <v>6</v>
      </c>
      <c r="W291" s="7">
        <v>0</v>
      </c>
      <c r="X291" s="22">
        <v>1</v>
      </c>
      <c r="Y291" s="7">
        <v>0</v>
      </c>
      <c r="Z291" s="22">
        <f>SUM(W291:Y291)</f>
        <v>1</v>
      </c>
      <c r="AA291" s="9"/>
      <c r="AB291" s="8"/>
      <c r="AC291" s="769"/>
      <c r="AD291" s="1263"/>
      <c r="AE291" s="1265"/>
      <c r="AF291" s="1248"/>
      <c r="AG291" s="2"/>
    </row>
    <row r="292" spans="1:33">
      <c r="A292" s="50"/>
      <c r="B292" s="28"/>
      <c r="C292" s="27"/>
      <c r="D292" s="9"/>
      <c r="E292" s="68"/>
      <c r="F292" s="1241"/>
      <c r="G292" s="9"/>
      <c r="H292" s="51"/>
      <c r="I292" s="1243"/>
      <c r="J292" s="1245"/>
      <c r="K292" s="1248"/>
      <c r="L292" s="1321"/>
      <c r="M292" s="1280"/>
      <c r="N292" s="9" t="s">
        <v>55</v>
      </c>
      <c r="O292" s="8" t="s">
        <v>124</v>
      </c>
      <c r="P292" s="123">
        <v>1</v>
      </c>
      <c r="Q292" s="92">
        <v>22.9</v>
      </c>
      <c r="R292" s="25"/>
      <c r="S292" s="9"/>
      <c r="T292" s="30"/>
      <c r="U292" s="781">
        <v>5</v>
      </c>
      <c r="V292" s="86" t="s">
        <v>0</v>
      </c>
      <c r="W292" s="7">
        <v>0</v>
      </c>
      <c r="X292" s="22">
        <v>0</v>
      </c>
      <c r="Y292" s="7">
        <v>0</v>
      </c>
      <c r="Z292" s="22">
        <v>5</v>
      </c>
      <c r="AA292" s="9"/>
      <c r="AB292" s="8"/>
      <c r="AC292" s="769"/>
      <c r="AD292" s="1263"/>
      <c r="AE292" s="1265"/>
      <c r="AF292" s="1248"/>
      <c r="AG292" s="2"/>
    </row>
    <row r="293" spans="1:33">
      <c r="A293" s="47"/>
      <c r="B293" s="18"/>
      <c r="C293" s="20"/>
      <c r="D293" s="11"/>
      <c r="E293" s="120"/>
      <c r="F293" s="1275"/>
      <c r="G293" s="11"/>
      <c r="H293" s="48"/>
      <c r="I293" s="1259"/>
      <c r="J293" s="1246"/>
      <c r="K293" s="1249"/>
      <c r="L293" s="1322"/>
      <c r="M293" s="1281"/>
      <c r="N293" s="11"/>
      <c r="O293" s="48"/>
      <c r="P293" s="47"/>
      <c r="Q293" s="48"/>
      <c r="R293" s="18"/>
      <c r="S293" s="11"/>
      <c r="T293" s="770"/>
      <c r="U293" s="790"/>
      <c r="V293" s="102"/>
      <c r="W293" s="790"/>
      <c r="X293" s="770"/>
      <c r="Y293" s="790"/>
      <c r="Z293" s="12"/>
      <c r="AA293" s="11"/>
      <c r="AB293" s="48"/>
      <c r="AC293" s="47"/>
      <c r="AD293" s="1273"/>
      <c r="AE293" s="1271"/>
      <c r="AF293" s="1249"/>
      <c r="AG293" s="2"/>
    </row>
    <row r="294" spans="1:33" ht="27.6">
      <c r="A294" s="65">
        <v>23</v>
      </c>
      <c r="B294" s="45" t="s">
        <v>25</v>
      </c>
      <c r="C294" s="44" t="s">
        <v>332</v>
      </c>
      <c r="D294" s="35"/>
      <c r="E294" s="131"/>
      <c r="F294" s="1290" t="s">
        <v>331</v>
      </c>
      <c r="G294" s="119" t="s">
        <v>25</v>
      </c>
      <c r="H294" s="82" t="s">
        <v>29</v>
      </c>
      <c r="I294" s="1278">
        <v>132</v>
      </c>
      <c r="J294" s="1244" t="s">
        <v>41</v>
      </c>
      <c r="K294" s="1247" t="s">
        <v>330</v>
      </c>
      <c r="L294" s="1320" t="s">
        <v>46</v>
      </c>
      <c r="M294" s="1279"/>
      <c r="N294" s="85" t="s">
        <v>25</v>
      </c>
      <c r="O294" s="34" t="s">
        <v>26</v>
      </c>
      <c r="P294" s="129">
        <v>1</v>
      </c>
      <c r="Q294" s="128">
        <v>75.599999999999994</v>
      </c>
      <c r="R294" s="38" t="s">
        <v>25</v>
      </c>
      <c r="S294" s="35" t="s">
        <v>24</v>
      </c>
      <c r="T294" s="768"/>
      <c r="U294" s="793"/>
      <c r="V294" s="866"/>
      <c r="W294" s="793"/>
      <c r="X294" s="768"/>
      <c r="Y294" s="793"/>
      <c r="Z294" s="769"/>
      <c r="AA294" s="85"/>
      <c r="AB294" s="82"/>
      <c r="AC294" s="81"/>
      <c r="AD294" s="1262"/>
      <c r="AE294" s="1264"/>
      <c r="AF294" s="1247"/>
      <c r="AG294" s="2"/>
    </row>
    <row r="295" spans="1:33">
      <c r="A295" s="50"/>
      <c r="B295" s="25" t="s">
        <v>16</v>
      </c>
      <c r="C295" s="24" t="s">
        <v>329</v>
      </c>
      <c r="D295" s="9"/>
      <c r="E295" s="130"/>
      <c r="F295" s="1241"/>
      <c r="G295" s="9" t="s">
        <v>16</v>
      </c>
      <c r="H295" s="9" t="s">
        <v>22</v>
      </c>
      <c r="I295" s="1243"/>
      <c r="J295" s="1245"/>
      <c r="K295" s="1248"/>
      <c r="L295" s="1321"/>
      <c r="M295" s="1280"/>
      <c r="N295" s="9" t="s">
        <v>16</v>
      </c>
      <c r="O295" s="8" t="s">
        <v>328</v>
      </c>
      <c r="P295" s="123">
        <v>1</v>
      </c>
      <c r="Q295" s="92">
        <v>24</v>
      </c>
      <c r="R295" s="25"/>
      <c r="S295" s="9"/>
      <c r="T295" s="769"/>
      <c r="U295" s="782"/>
      <c r="V295" s="86"/>
      <c r="W295" s="782"/>
      <c r="X295" s="769"/>
      <c r="Y295" s="782"/>
      <c r="Z295" s="769"/>
      <c r="AA295" s="9"/>
      <c r="AB295" s="68"/>
      <c r="AC295" s="50"/>
      <c r="AD295" s="1263"/>
      <c r="AE295" s="1265"/>
      <c r="AF295" s="1248"/>
      <c r="AG295" s="2"/>
    </row>
    <row r="296" spans="1:33">
      <c r="A296" s="50"/>
      <c r="B296" s="25" t="s">
        <v>18</v>
      </c>
      <c r="C296" s="29" t="s">
        <v>63</v>
      </c>
      <c r="D296" s="9"/>
      <c r="E296" s="130"/>
      <c r="F296" s="1241"/>
      <c r="G296" s="9" t="s">
        <v>18</v>
      </c>
      <c r="H296" s="9" t="s">
        <v>19</v>
      </c>
      <c r="I296" s="1243"/>
      <c r="J296" s="1245"/>
      <c r="K296" s="1248"/>
      <c r="L296" s="1321"/>
      <c r="M296" s="1280"/>
      <c r="N296" s="9" t="s">
        <v>18</v>
      </c>
      <c r="O296" s="8" t="s">
        <v>54</v>
      </c>
      <c r="P296" s="123">
        <v>1</v>
      </c>
      <c r="Q296" s="92">
        <v>8.64</v>
      </c>
      <c r="R296" s="25" t="s">
        <v>16</v>
      </c>
      <c r="S296" s="9" t="s">
        <v>15</v>
      </c>
      <c r="T296" s="769">
        <v>4</v>
      </c>
      <c r="U296" s="782">
        <v>1</v>
      </c>
      <c r="V296" s="86" t="s">
        <v>327</v>
      </c>
      <c r="W296" s="7">
        <v>3</v>
      </c>
      <c r="X296" s="22">
        <v>0</v>
      </c>
      <c r="Y296" s="7">
        <v>112</v>
      </c>
      <c r="Z296" s="22">
        <f>SUM(W296:Y296)</f>
        <v>115</v>
      </c>
      <c r="AA296" s="9"/>
      <c r="AB296" s="68"/>
      <c r="AC296" s="50"/>
      <c r="AD296" s="1263"/>
      <c r="AE296" s="1265"/>
      <c r="AF296" s="1248"/>
      <c r="AG296" s="2"/>
    </row>
    <row r="297" spans="1:33" ht="41.4">
      <c r="A297" s="50"/>
      <c r="B297" s="28" t="s">
        <v>12</v>
      </c>
      <c r="C297" s="27" t="s">
        <v>126</v>
      </c>
      <c r="D297" s="9"/>
      <c r="E297" s="130"/>
      <c r="F297" s="1241"/>
      <c r="G297" s="9"/>
      <c r="H297" s="51"/>
      <c r="I297" s="1243"/>
      <c r="J297" s="1245"/>
      <c r="K297" s="1248"/>
      <c r="L297" s="1321"/>
      <c r="M297" s="1280"/>
      <c r="N297" s="9" t="s">
        <v>12</v>
      </c>
      <c r="O297" s="8" t="s">
        <v>21</v>
      </c>
      <c r="P297" s="123">
        <v>1</v>
      </c>
      <c r="Q297" s="92">
        <v>6.6</v>
      </c>
      <c r="R297" s="25"/>
      <c r="S297" s="9"/>
      <c r="T297" s="769"/>
      <c r="U297" s="781">
        <v>2</v>
      </c>
      <c r="V297" s="32" t="s">
        <v>146</v>
      </c>
      <c r="W297" s="7">
        <v>3</v>
      </c>
      <c r="X297" s="22">
        <v>0</v>
      </c>
      <c r="Y297" s="7">
        <v>0</v>
      </c>
      <c r="Z297" s="22">
        <f>SUM(W297:Y297)</f>
        <v>3</v>
      </c>
      <c r="AA297" s="9"/>
      <c r="AB297" s="68"/>
      <c r="AC297" s="50"/>
      <c r="AD297" s="1263"/>
      <c r="AE297" s="1265"/>
      <c r="AF297" s="1248"/>
      <c r="AG297" s="2"/>
    </row>
    <row r="298" spans="1:33">
      <c r="A298" s="50"/>
      <c r="B298" s="28" t="s">
        <v>8</v>
      </c>
      <c r="C298" s="27" t="s">
        <v>326</v>
      </c>
      <c r="D298" s="9"/>
      <c r="E298" s="130"/>
      <c r="F298" s="1241"/>
      <c r="G298" s="9"/>
      <c r="H298" s="51"/>
      <c r="I298" s="1243"/>
      <c r="J298" s="1245"/>
      <c r="K298" s="1248"/>
      <c r="L298" s="1321"/>
      <c r="M298" s="1280"/>
      <c r="N298" s="9" t="s">
        <v>8</v>
      </c>
      <c r="O298" s="8" t="s">
        <v>17</v>
      </c>
      <c r="P298" s="123">
        <v>1</v>
      </c>
      <c r="Q298" s="92">
        <v>1</v>
      </c>
      <c r="R298" s="25"/>
      <c r="S298" s="9"/>
      <c r="T298" s="769"/>
      <c r="U298" s="781">
        <v>3</v>
      </c>
      <c r="V298" s="32" t="s">
        <v>237</v>
      </c>
      <c r="W298" s="7">
        <v>5</v>
      </c>
      <c r="X298" s="22">
        <v>0</v>
      </c>
      <c r="Y298" s="7">
        <v>0</v>
      </c>
      <c r="Z298" s="22">
        <f>SUM(W298:Y298)</f>
        <v>5</v>
      </c>
      <c r="AA298" s="9"/>
      <c r="AB298" s="68"/>
      <c r="AC298" s="50"/>
      <c r="AD298" s="1263"/>
      <c r="AE298" s="1265"/>
      <c r="AF298" s="1248"/>
      <c r="AG298" s="2"/>
    </row>
    <row r="299" spans="1:33">
      <c r="A299" s="50"/>
      <c r="B299" s="28"/>
      <c r="C299" s="27"/>
      <c r="D299" s="9"/>
      <c r="E299" s="130"/>
      <c r="F299" s="1241"/>
      <c r="G299" s="9"/>
      <c r="H299" s="51"/>
      <c r="I299" s="1243"/>
      <c r="J299" s="1245"/>
      <c r="K299" s="1248"/>
      <c r="L299" s="1321"/>
      <c r="M299" s="1280"/>
      <c r="N299" s="9" t="s">
        <v>57</v>
      </c>
      <c r="O299" s="8" t="s">
        <v>11</v>
      </c>
      <c r="P299" s="123">
        <v>1</v>
      </c>
      <c r="Q299" s="92">
        <v>1</v>
      </c>
      <c r="R299" s="25"/>
      <c r="S299" s="9"/>
      <c r="T299" s="769"/>
      <c r="U299" s="781">
        <v>4</v>
      </c>
      <c r="V299" s="32" t="s">
        <v>0</v>
      </c>
      <c r="W299" s="7">
        <v>6</v>
      </c>
      <c r="X299" s="22">
        <v>0</v>
      </c>
      <c r="Y299" s="7">
        <v>0</v>
      </c>
      <c r="Z299" s="22">
        <f>SUM(W299:Y299)</f>
        <v>6</v>
      </c>
      <c r="AA299" s="9"/>
      <c r="AB299" s="68"/>
      <c r="AC299" s="50"/>
      <c r="AD299" s="1263"/>
      <c r="AE299" s="1265"/>
      <c r="AF299" s="1248"/>
      <c r="AG299" s="2"/>
    </row>
    <row r="300" spans="1:33">
      <c r="A300" s="50"/>
      <c r="B300" s="28"/>
      <c r="C300" s="27"/>
      <c r="D300" s="9"/>
      <c r="E300" s="130"/>
      <c r="F300" s="1241"/>
      <c r="G300" s="9"/>
      <c r="H300" s="51"/>
      <c r="I300" s="1243"/>
      <c r="J300" s="1245"/>
      <c r="K300" s="1248"/>
      <c r="L300" s="1321"/>
      <c r="M300" s="1280"/>
      <c r="N300" s="9" t="s">
        <v>55</v>
      </c>
      <c r="O300" s="8" t="s">
        <v>325</v>
      </c>
      <c r="P300" s="123">
        <v>1</v>
      </c>
      <c r="Q300" s="92">
        <v>12</v>
      </c>
      <c r="R300" s="25"/>
      <c r="S300" s="9"/>
      <c r="T300" s="769"/>
      <c r="U300" s="781"/>
      <c r="V300" s="32"/>
      <c r="W300" s="782"/>
      <c r="X300" s="769"/>
      <c r="Y300" s="782"/>
      <c r="Z300" s="30"/>
      <c r="AA300" s="9"/>
      <c r="AB300" s="68"/>
      <c r="AC300" s="50"/>
      <c r="AD300" s="1263"/>
      <c r="AE300" s="1265"/>
      <c r="AF300" s="1248"/>
      <c r="AG300" s="2"/>
    </row>
    <row r="301" spans="1:33">
      <c r="A301" s="50"/>
      <c r="B301" s="28"/>
      <c r="C301" s="27"/>
      <c r="D301" s="9"/>
      <c r="E301" s="130"/>
      <c r="F301" s="1241"/>
      <c r="G301" s="9"/>
      <c r="H301" s="51"/>
      <c r="I301" s="1243"/>
      <c r="J301" s="1245"/>
      <c r="K301" s="1248"/>
      <c r="L301" s="1321"/>
      <c r="M301" s="1280"/>
      <c r="N301" s="9" t="s">
        <v>53</v>
      </c>
      <c r="O301" s="8" t="s">
        <v>324</v>
      </c>
      <c r="P301" s="123">
        <v>1</v>
      </c>
      <c r="Q301" s="92">
        <v>6</v>
      </c>
      <c r="R301" s="25"/>
      <c r="S301" s="9"/>
      <c r="T301" s="769"/>
      <c r="U301" s="781"/>
      <c r="V301" s="32"/>
      <c r="W301" s="782"/>
      <c r="X301" s="769"/>
      <c r="Y301" s="782"/>
      <c r="Z301" s="30"/>
      <c r="AA301" s="9"/>
      <c r="AB301" s="68"/>
      <c r="AC301" s="50"/>
      <c r="AD301" s="1263"/>
      <c r="AE301" s="1265"/>
      <c r="AF301" s="1248"/>
      <c r="AG301" s="2"/>
    </row>
    <row r="302" spans="1:33">
      <c r="A302" s="50"/>
      <c r="B302" s="28"/>
      <c r="C302" s="27"/>
      <c r="D302" s="9"/>
      <c r="E302" s="130"/>
      <c r="F302" s="1241"/>
      <c r="G302" s="9"/>
      <c r="H302" s="51"/>
      <c r="I302" s="1243"/>
      <c r="J302" s="1245"/>
      <c r="K302" s="1248"/>
      <c r="L302" s="1321"/>
      <c r="M302" s="1280"/>
      <c r="N302" s="9" t="s">
        <v>159</v>
      </c>
      <c r="O302" s="8" t="s">
        <v>123</v>
      </c>
      <c r="P302" s="123">
        <v>1</v>
      </c>
      <c r="Q302" s="92">
        <v>1.5</v>
      </c>
      <c r="R302" s="25"/>
      <c r="S302" s="9"/>
      <c r="T302" s="769"/>
      <c r="U302" s="781"/>
      <c r="V302" s="32"/>
      <c r="W302" s="782"/>
      <c r="X302" s="769"/>
      <c r="Y302" s="782"/>
      <c r="Z302" s="30"/>
      <c r="AA302" s="9"/>
      <c r="AB302" s="68"/>
      <c r="AC302" s="50"/>
      <c r="AD302" s="1263"/>
      <c r="AE302" s="1265"/>
      <c r="AF302" s="1248"/>
      <c r="AG302" s="2"/>
    </row>
    <row r="303" spans="1:33">
      <c r="A303" s="47"/>
      <c r="B303" s="18"/>
      <c r="C303" s="20"/>
      <c r="D303" s="11"/>
      <c r="E303" s="120"/>
      <c r="F303" s="1275"/>
      <c r="G303" s="11"/>
      <c r="H303" s="48"/>
      <c r="I303" s="1259"/>
      <c r="J303" s="1246"/>
      <c r="K303" s="1249"/>
      <c r="L303" s="1322"/>
      <c r="M303" s="1281"/>
      <c r="N303" s="11"/>
      <c r="O303" s="76"/>
      <c r="P303" s="47"/>
      <c r="Q303" s="48"/>
      <c r="R303" s="18"/>
      <c r="S303" s="11"/>
      <c r="T303" s="770"/>
      <c r="U303" s="14"/>
      <c r="V303" s="13"/>
      <c r="W303" s="790"/>
      <c r="X303" s="770"/>
      <c r="Y303" s="790"/>
      <c r="Z303" s="12"/>
      <c r="AA303" s="11"/>
      <c r="AB303" s="76"/>
      <c r="AC303" s="47"/>
      <c r="AD303" s="1273"/>
      <c r="AE303" s="1271"/>
      <c r="AF303" s="1249"/>
      <c r="AG303" s="2"/>
    </row>
    <row r="304" spans="1:33" ht="27.6">
      <c r="A304" s="65">
        <v>24</v>
      </c>
      <c r="B304" s="45" t="s">
        <v>25</v>
      </c>
      <c r="C304" s="44" t="s">
        <v>323</v>
      </c>
      <c r="D304" s="85"/>
      <c r="E304" s="35"/>
      <c r="F304" s="1290" t="s">
        <v>322</v>
      </c>
      <c r="G304" s="119" t="s">
        <v>25</v>
      </c>
      <c r="H304" s="42" t="s">
        <v>29</v>
      </c>
      <c r="I304" s="1278">
        <v>134.18600000000001</v>
      </c>
      <c r="J304" s="1244" t="s">
        <v>41</v>
      </c>
      <c r="K304" s="1247" t="s">
        <v>321</v>
      </c>
      <c r="L304" s="771"/>
      <c r="M304" s="768"/>
      <c r="N304" s="85" t="s">
        <v>25</v>
      </c>
      <c r="O304" s="34" t="s">
        <v>26</v>
      </c>
      <c r="P304" s="129">
        <v>1</v>
      </c>
      <c r="Q304" s="128">
        <v>89.4</v>
      </c>
      <c r="R304" s="38" t="s">
        <v>25</v>
      </c>
      <c r="S304" s="35" t="s">
        <v>24</v>
      </c>
      <c r="T304" s="768"/>
      <c r="U304" s="793"/>
      <c r="V304" s="866"/>
      <c r="W304" s="793"/>
      <c r="X304" s="768"/>
      <c r="Y304" s="793"/>
      <c r="Z304" s="769"/>
      <c r="AA304" s="35"/>
      <c r="AB304" s="90"/>
      <c r="AC304" s="81"/>
      <c r="AD304" s="787"/>
      <c r="AE304" s="783"/>
      <c r="AF304" s="774"/>
      <c r="AG304" s="2"/>
    </row>
    <row r="305" spans="1:33">
      <c r="A305" s="50"/>
      <c r="B305" s="25" t="s">
        <v>16</v>
      </c>
      <c r="C305" s="24" t="s">
        <v>320</v>
      </c>
      <c r="D305" s="9"/>
      <c r="E305" s="8"/>
      <c r="F305" s="1241"/>
      <c r="G305" s="9" t="s">
        <v>16</v>
      </c>
      <c r="H305" s="29" t="s">
        <v>22</v>
      </c>
      <c r="I305" s="1243"/>
      <c r="J305" s="1245"/>
      <c r="K305" s="1248"/>
      <c r="L305" s="772"/>
      <c r="M305" s="769"/>
      <c r="N305" s="9" t="s">
        <v>16</v>
      </c>
      <c r="O305" s="8" t="s">
        <v>21</v>
      </c>
      <c r="P305" s="123">
        <v>1</v>
      </c>
      <c r="Q305" s="92">
        <v>7.2</v>
      </c>
      <c r="R305" s="25"/>
      <c r="S305" s="9"/>
      <c r="T305" s="769"/>
      <c r="U305" s="782"/>
      <c r="V305" s="86"/>
      <c r="W305" s="782"/>
      <c r="X305" s="769"/>
      <c r="Y305" s="782"/>
      <c r="Z305" s="769"/>
      <c r="AA305" s="9"/>
      <c r="AB305" s="51"/>
      <c r="AC305" s="50"/>
      <c r="AD305" s="777"/>
      <c r="AE305" s="778"/>
      <c r="AF305" s="775"/>
      <c r="AG305" s="2"/>
    </row>
    <row r="306" spans="1:33">
      <c r="A306" s="50"/>
      <c r="B306" s="25" t="s">
        <v>18</v>
      </c>
      <c r="C306" s="29" t="s">
        <v>127</v>
      </c>
      <c r="D306" s="9"/>
      <c r="E306" s="9"/>
      <c r="F306" s="1241"/>
      <c r="G306" s="9" t="s">
        <v>18</v>
      </c>
      <c r="H306" s="29" t="s">
        <v>19</v>
      </c>
      <c r="I306" s="1243"/>
      <c r="J306" s="1245"/>
      <c r="K306" s="1248"/>
      <c r="L306" s="772"/>
      <c r="M306" s="769"/>
      <c r="N306" s="9" t="s">
        <v>18</v>
      </c>
      <c r="O306" s="8" t="s">
        <v>17</v>
      </c>
      <c r="P306" s="123">
        <v>1</v>
      </c>
      <c r="Q306" s="92"/>
      <c r="R306" s="25" t="s">
        <v>16</v>
      </c>
      <c r="S306" s="9" t="s">
        <v>15</v>
      </c>
      <c r="T306" s="769">
        <v>3</v>
      </c>
      <c r="U306" s="782">
        <v>1</v>
      </c>
      <c r="V306" s="32" t="s">
        <v>319</v>
      </c>
      <c r="W306" s="7">
        <v>10</v>
      </c>
      <c r="X306" s="22">
        <v>0</v>
      </c>
      <c r="Y306" s="7">
        <v>0</v>
      </c>
      <c r="Z306" s="22">
        <f>SUM(W306:Y306)</f>
        <v>10</v>
      </c>
      <c r="AA306" s="9"/>
      <c r="AB306" s="51"/>
      <c r="AC306" s="50"/>
      <c r="AD306" s="777"/>
      <c r="AE306" s="778"/>
      <c r="AF306" s="775"/>
      <c r="AG306" s="2"/>
    </row>
    <row r="307" spans="1:33" ht="41.4">
      <c r="A307" s="50"/>
      <c r="B307" s="28" t="s">
        <v>12</v>
      </c>
      <c r="C307" s="27" t="s">
        <v>13</v>
      </c>
      <c r="D307" s="51"/>
      <c r="E307" s="68"/>
      <c r="F307" s="1241"/>
      <c r="G307" s="9"/>
      <c r="H307" s="26"/>
      <c r="I307" s="1243"/>
      <c r="J307" s="1245"/>
      <c r="K307" s="1248"/>
      <c r="L307" s="772"/>
      <c r="M307" s="769"/>
      <c r="N307" s="9" t="s">
        <v>12</v>
      </c>
      <c r="O307" s="8" t="s">
        <v>11</v>
      </c>
      <c r="P307" s="123">
        <v>1</v>
      </c>
      <c r="Q307" s="92"/>
      <c r="R307" s="25"/>
      <c r="S307" s="9"/>
      <c r="T307" s="769"/>
      <c r="U307" s="782">
        <v>2</v>
      </c>
      <c r="V307" s="32" t="s">
        <v>318</v>
      </c>
      <c r="W307" s="7">
        <v>0</v>
      </c>
      <c r="X307" s="22">
        <v>0</v>
      </c>
      <c r="Y307" s="7">
        <v>3</v>
      </c>
      <c r="Z307" s="22">
        <f>SUM(W307:Y307)</f>
        <v>3</v>
      </c>
      <c r="AA307" s="9"/>
      <c r="AB307" s="51"/>
      <c r="AC307" s="50"/>
      <c r="AD307" s="777"/>
      <c r="AE307" s="778"/>
      <c r="AF307" s="775"/>
      <c r="AG307" s="2"/>
    </row>
    <row r="308" spans="1:33" ht="27.6">
      <c r="A308" s="50"/>
      <c r="B308" s="28" t="s">
        <v>8</v>
      </c>
      <c r="C308" s="27" t="s">
        <v>317</v>
      </c>
      <c r="D308" s="51"/>
      <c r="E308" s="68"/>
      <c r="F308" s="1241"/>
      <c r="G308" s="9"/>
      <c r="H308" s="26"/>
      <c r="I308" s="1243"/>
      <c r="J308" s="1245"/>
      <c r="K308" s="1248"/>
      <c r="L308" s="772"/>
      <c r="M308" s="769"/>
      <c r="N308" s="9" t="s">
        <v>8</v>
      </c>
      <c r="O308" s="8" t="s">
        <v>316</v>
      </c>
      <c r="P308" s="123">
        <v>1</v>
      </c>
      <c r="Q308" s="92">
        <v>5</v>
      </c>
      <c r="R308" s="25"/>
      <c r="S308" s="9"/>
      <c r="T308" s="769"/>
      <c r="U308" s="782">
        <v>3</v>
      </c>
      <c r="V308" s="32" t="s">
        <v>1</v>
      </c>
      <c r="W308" s="7">
        <v>2</v>
      </c>
      <c r="X308" s="22">
        <v>0</v>
      </c>
      <c r="Y308" s="7">
        <v>0</v>
      </c>
      <c r="Z308" s="22">
        <f>SUM(W308:Y308)</f>
        <v>2</v>
      </c>
      <c r="AA308" s="9"/>
      <c r="AB308" s="51"/>
      <c r="AC308" s="50"/>
      <c r="AD308" s="777"/>
      <c r="AE308" s="778"/>
      <c r="AF308" s="775"/>
      <c r="AG308" s="2"/>
    </row>
    <row r="309" spans="1:33">
      <c r="A309" s="50"/>
      <c r="B309" s="28"/>
      <c r="C309" s="27"/>
      <c r="D309" s="51"/>
      <c r="E309" s="68"/>
      <c r="F309" s="1241"/>
      <c r="G309" s="9"/>
      <c r="H309" s="26"/>
      <c r="I309" s="1243"/>
      <c r="J309" s="1245"/>
      <c r="K309" s="1248"/>
      <c r="L309" s="772"/>
      <c r="M309" s="769"/>
      <c r="N309" s="9" t="s">
        <v>57</v>
      </c>
      <c r="O309" s="8" t="s">
        <v>123</v>
      </c>
      <c r="P309" s="123">
        <v>1</v>
      </c>
      <c r="Q309" s="92">
        <v>1.32</v>
      </c>
      <c r="R309" s="25"/>
      <c r="S309" s="9"/>
      <c r="T309" s="769"/>
      <c r="U309" s="782"/>
      <c r="V309" s="769"/>
      <c r="W309" s="782"/>
      <c r="X309" s="769"/>
      <c r="Y309" s="782"/>
      <c r="Z309" s="769"/>
      <c r="AA309" s="9"/>
      <c r="AB309" s="51"/>
      <c r="AC309" s="50"/>
      <c r="AD309" s="777"/>
      <c r="AE309" s="778"/>
      <c r="AF309" s="775"/>
      <c r="AG309" s="2"/>
    </row>
    <row r="310" spans="1:33">
      <c r="A310" s="50"/>
      <c r="B310" s="28"/>
      <c r="C310" s="27"/>
      <c r="D310" s="51"/>
      <c r="E310" s="68"/>
      <c r="F310" s="1241"/>
      <c r="G310" s="9"/>
      <c r="H310" s="26"/>
      <c r="I310" s="1243"/>
      <c r="J310" s="1245"/>
      <c r="K310" s="1248"/>
      <c r="L310" s="772"/>
      <c r="M310" s="769"/>
      <c r="N310" s="9" t="s">
        <v>55</v>
      </c>
      <c r="O310" s="8" t="s">
        <v>315</v>
      </c>
      <c r="P310" s="123">
        <v>1</v>
      </c>
      <c r="Q310" s="92">
        <v>7</v>
      </c>
      <c r="R310" s="25"/>
      <c r="S310" s="9"/>
      <c r="T310" s="769"/>
      <c r="U310" s="782"/>
      <c r="V310" s="769"/>
      <c r="W310" s="782"/>
      <c r="X310" s="769"/>
      <c r="Y310" s="782"/>
      <c r="Z310" s="769"/>
      <c r="AA310" s="9"/>
      <c r="AB310" s="51"/>
      <c r="AC310" s="50"/>
      <c r="AD310" s="777"/>
      <c r="AE310" s="778"/>
      <c r="AF310" s="775"/>
      <c r="AG310" s="2"/>
    </row>
    <row r="311" spans="1:33">
      <c r="A311" s="50"/>
      <c r="B311" s="28"/>
      <c r="C311" s="27"/>
      <c r="D311" s="51"/>
      <c r="E311" s="68"/>
      <c r="F311" s="1241"/>
      <c r="G311" s="9"/>
      <c r="H311" s="26"/>
      <c r="I311" s="1243"/>
      <c r="J311" s="1245"/>
      <c r="K311" s="1248"/>
      <c r="L311" s="772"/>
      <c r="M311" s="769"/>
      <c r="N311" s="9" t="s">
        <v>53</v>
      </c>
      <c r="O311" s="8" t="s">
        <v>73</v>
      </c>
      <c r="P311" s="123">
        <v>1</v>
      </c>
      <c r="Q311" s="92">
        <v>31.93</v>
      </c>
      <c r="R311" s="25"/>
      <c r="S311" s="9"/>
      <c r="T311" s="769"/>
      <c r="U311" s="782"/>
      <c r="V311" s="769"/>
      <c r="W311" s="782"/>
      <c r="X311" s="769"/>
      <c r="Y311" s="782"/>
      <c r="Z311" s="769"/>
      <c r="AA311" s="9"/>
      <c r="AB311" s="51"/>
      <c r="AC311" s="50"/>
      <c r="AD311" s="777"/>
      <c r="AE311" s="778"/>
      <c r="AF311" s="775"/>
      <c r="AG311" s="2"/>
    </row>
    <row r="312" spans="1:33">
      <c r="A312" s="47"/>
      <c r="B312" s="18"/>
      <c r="C312" s="20"/>
      <c r="D312" s="11"/>
      <c r="E312" s="120"/>
      <c r="F312" s="1275"/>
      <c r="G312" s="11"/>
      <c r="H312" s="19"/>
      <c r="I312" s="1259"/>
      <c r="J312" s="1246"/>
      <c r="K312" s="1249"/>
      <c r="L312" s="773"/>
      <c r="M312" s="770"/>
      <c r="N312" s="11"/>
      <c r="O312" s="48"/>
      <c r="P312" s="47"/>
      <c r="Q312" s="48"/>
      <c r="R312" s="18"/>
      <c r="S312" s="11"/>
      <c r="T312" s="770"/>
      <c r="U312" s="790"/>
      <c r="V312" s="770"/>
      <c r="W312" s="790"/>
      <c r="X312" s="770"/>
      <c r="Y312" s="790"/>
      <c r="Z312" s="770"/>
      <c r="AA312" s="11"/>
      <c r="AB312" s="48"/>
      <c r="AC312" s="47"/>
      <c r="AD312" s="788"/>
      <c r="AE312" s="784"/>
      <c r="AF312" s="776"/>
      <c r="AG312" s="2"/>
    </row>
    <row r="313" spans="1:33">
      <c r="A313" s="46">
        <v>25</v>
      </c>
      <c r="B313" s="45" t="s">
        <v>25</v>
      </c>
      <c r="C313" s="44" t="s">
        <v>176</v>
      </c>
      <c r="D313" s="85"/>
      <c r="E313" s="35"/>
      <c r="F313" s="1290" t="s">
        <v>314</v>
      </c>
      <c r="G313" s="119" t="s">
        <v>25</v>
      </c>
      <c r="H313" s="82" t="s">
        <v>29</v>
      </c>
      <c r="I313" s="1278">
        <v>217</v>
      </c>
      <c r="J313" s="1244" t="s">
        <v>41</v>
      </c>
      <c r="K313" s="1247" t="s">
        <v>313</v>
      </c>
      <c r="L313" s="771"/>
      <c r="M313" s="1254"/>
      <c r="N313" s="35"/>
      <c r="O313" s="124"/>
      <c r="P313" s="125"/>
      <c r="Q313" s="124"/>
      <c r="R313" s="38" t="s">
        <v>25</v>
      </c>
      <c r="S313" s="35" t="s">
        <v>24</v>
      </c>
      <c r="T313" s="768">
        <v>1</v>
      </c>
      <c r="U313" s="793">
        <v>1</v>
      </c>
      <c r="V313" s="866" t="s">
        <v>295</v>
      </c>
      <c r="W313" s="867" t="s">
        <v>46</v>
      </c>
      <c r="X313" s="867" t="s">
        <v>46</v>
      </c>
      <c r="Y313" s="40">
        <v>1</v>
      </c>
      <c r="Z313" s="60">
        <f>SUM(W313:Y313)</f>
        <v>1</v>
      </c>
      <c r="AA313" s="35"/>
      <c r="AB313" s="90"/>
      <c r="AC313" s="81"/>
      <c r="AD313" s="787"/>
      <c r="AE313" s="783"/>
      <c r="AF313" s="774"/>
      <c r="AG313" s="2"/>
    </row>
    <row r="314" spans="1:33">
      <c r="A314" s="28"/>
      <c r="B314" s="25" t="s">
        <v>16</v>
      </c>
      <c r="C314" s="24" t="s">
        <v>173</v>
      </c>
      <c r="D314" s="9"/>
      <c r="E314" s="8"/>
      <c r="F314" s="1241"/>
      <c r="G314" s="9" t="s">
        <v>16</v>
      </c>
      <c r="H314" s="9" t="s">
        <v>22</v>
      </c>
      <c r="I314" s="1243"/>
      <c r="J314" s="1245"/>
      <c r="K314" s="1248"/>
      <c r="L314" s="772"/>
      <c r="M314" s="1255"/>
      <c r="N314" s="9"/>
      <c r="O314" s="63"/>
      <c r="P314" s="127"/>
      <c r="Q314" s="63"/>
      <c r="R314" s="25"/>
      <c r="S314" s="9"/>
      <c r="T314" s="769"/>
      <c r="U314" s="782"/>
      <c r="V314" s="769"/>
      <c r="W314" s="7"/>
      <c r="X314" s="22"/>
      <c r="Y314" s="7"/>
      <c r="Z314" s="22"/>
      <c r="AA314" s="9"/>
      <c r="AB314" s="51"/>
      <c r="AC314" s="50"/>
      <c r="AD314" s="777"/>
      <c r="AE314" s="778"/>
      <c r="AF314" s="775"/>
      <c r="AG314" s="2"/>
    </row>
    <row r="315" spans="1:33">
      <c r="A315" s="28"/>
      <c r="B315" s="25" t="s">
        <v>18</v>
      </c>
      <c r="C315" s="29" t="s">
        <v>63</v>
      </c>
      <c r="D315" s="9"/>
      <c r="E315" s="9"/>
      <c r="F315" s="1241"/>
      <c r="G315" s="9" t="s">
        <v>18</v>
      </c>
      <c r="H315" s="9" t="s">
        <v>19</v>
      </c>
      <c r="I315" s="1243"/>
      <c r="J315" s="1245"/>
      <c r="K315" s="1248"/>
      <c r="L315" s="772"/>
      <c r="M315" s="1255"/>
      <c r="N315" s="9"/>
      <c r="O315" s="63"/>
      <c r="P315" s="127"/>
      <c r="Q315" s="63"/>
      <c r="R315" s="25" t="s">
        <v>16</v>
      </c>
      <c r="S315" s="9" t="s">
        <v>15</v>
      </c>
      <c r="T315" s="769">
        <v>9</v>
      </c>
      <c r="U315" s="782">
        <v>1</v>
      </c>
      <c r="V315" s="870" t="s">
        <v>14</v>
      </c>
      <c r="W315" s="7">
        <v>1</v>
      </c>
      <c r="X315" s="867" t="s">
        <v>46</v>
      </c>
      <c r="Y315" s="867" t="s">
        <v>46</v>
      </c>
      <c r="Z315" s="22">
        <f t="shared" ref="Z315:Z322" si="11">SUM(W315:Y315)</f>
        <v>1</v>
      </c>
      <c r="AA315" s="9"/>
      <c r="AB315" s="51"/>
      <c r="AC315" s="50"/>
      <c r="AD315" s="777"/>
      <c r="AE315" s="778"/>
      <c r="AF315" s="775"/>
      <c r="AG315" s="2"/>
    </row>
    <row r="316" spans="1:33" ht="41.4">
      <c r="A316" s="28"/>
      <c r="B316" s="28" t="s">
        <v>12</v>
      </c>
      <c r="C316" s="27" t="s">
        <v>13</v>
      </c>
      <c r="D316" s="9"/>
      <c r="E316" s="68"/>
      <c r="F316" s="1241"/>
      <c r="G316" s="9"/>
      <c r="H316" s="51"/>
      <c r="I316" s="1243"/>
      <c r="J316" s="1245"/>
      <c r="K316" s="1248"/>
      <c r="L316" s="772"/>
      <c r="M316" s="1255"/>
      <c r="N316" s="9"/>
      <c r="O316" s="51"/>
      <c r="P316" s="50"/>
      <c r="Q316" s="51"/>
      <c r="R316" s="25"/>
      <c r="S316" s="9"/>
      <c r="T316" s="769"/>
      <c r="U316" s="782">
        <v>2</v>
      </c>
      <c r="V316" s="870" t="s">
        <v>226</v>
      </c>
      <c r="W316" s="7">
        <v>10</v>
      </c>
      <c r="X316" s="22"/>
      <c r="Y316" s="7"/>
      <c r="Z316" s="22">
        <f t="shared" si="11"/>
        <v>10</v>
      </c>
      <c r="AA316" s="9"/>
      <c r="AB316" s="51"/>
      <c r="AC316" s="50"/>
      <c r="AD316" s="777"/>
      <c r="AE316" s="778"/>
      <c r="AF316" s="775"/>
      <c r="AG316" s="2"/>
    </row>
    <row r="317" spans="1:33">
      <c r="A317" s="28"/>
      <c r="B317" s="25" t="s">
        <v>8</v>
      </c>
      <c r="C317" s="53" t="s">
        <v>172</v>
      </c>
      <c r="D317" s="9"/>
      <c r="E317" s="68"/>
      <c r="F317" s="1241"/>
      <c r="G317" s="9"/>
      <c r="H317" s="51"/>
      <c r="I317" s="1243"/>
      <c r="J317" s="1245"/>
      <c r="K317" s="1248"/>
      <c r="L317" s="772"/>
      <c r="M317" s="1255"/>
      <c r="N317" s="9"/>
      <c r="O317" s="51"/>
      <c r="P317" s="50"/>
      <c r="Q317" s="51"/>
      <c r="R317" s="25"/>
      <c r="S317" s="9"/>
      <c r="T317" s="769"/>
      <c r="U317" s="782">
        <v>3</v>
      </c>
      <c r="V317" s="870" t="s">
        <v>312</v>
      </c>
      <c r="W317" s="867" t="s">
        <v>46</v>
      </c>
      <c r="X317" s="22">
        <v>4</v>
      </c>
      <c r="Y317" s="7"/>
      <c r="Z317" s="22">
        <f t="shared" si="11"/>
        <v>4</v>
      </c>
      <c r="AA317" s="9"/>
      <c r="AB317" s="51"/>
      <c r="AC317" s="50"/>
      <c r="AD317" s="777"/>
      <c r="AE317" s="778"/>
      <c r="AF317" s="775"/>
      <c r="AG317" s="2"/>
    </row>
    <row r="318" spans="1:33">
      <c r="A318" s="28"/>
      <c r="B318" s="28"/>
      <c r="C318" s="27"/>
      <c r="D318" s="9"/>
      <c r="E318" s="68"/>
      <c r="F318" s="1241"/>
      <c r="G318" s="9"/>
      <c r="H318" s="51"/>
      <c r="I318" s="1243"/>
      <c r="J318" s="1245"/>
      <c r="K318" s="1248"/>
      <c r="L318" s="772"/>
      <c r="M318" s="1255"/>
      <c r="N318" s="9"/>
      <c r="O318" s="51"/>
      <c r="P318" s="50"/>
      <c r="Q318" s="51"/>
      <c r="R318" s="25"/>
      <c r="S318" s="9"/>
      <c r="T318" s="769"/>
      <c r="U318" s="782">
        <v>4</v>
      </c>
      <c r="V318" s="870" t="s">
        <v>311</v>
      </c>
      <c r="W318" s="7">
        <v>10</v>
      </c>
      <c r="X318" s="867" t="s">
        <v>46</v>
      </c>
      <c r="Y318" s="7"/>
      <c r="Z318" s="22">
        <f t="shared" si="11"/>
        <v>10</v>
      </c>
      <c r="AA318" s="9"/>
      <c r="AB318" s="51"/>
      <c r="AC318" s="50"/>
      <c r="AD318" s="777"/>
      <c r="AE318" s="778"/>
      <c r="AF318" s="775"/>
      <c r="AG318" s="2"/>
    </row>
    <row r="319" spans="1:33">
      <c r="A319" s="28"/>
      <c r="B319" s="28"/>
      <c r="C319" s="27"/>
      <c r="D319" s="9"/>
      <c r="E319" s="68"/>
      <c r="F319" s="1241"/>
      <c r="G319" s="9"/>
      <c r="H319" s="51"/>
      <c r="I319" s="1243"/>
      <c r="J319" s="1245"/>
      <c r="K319" s="1248"/>
      <c r="L319" s="772"/>
      <c r="M319" s="1255"/>
      <c r="N319" s="9"/>
      <c r="O319" s="51"/>
      <c r="P319" s="50"/>
      <c r="Q319" s="51"/>
      <c r="R319" s="25"/>
      <c r="S319" s="9"/>
      <c r="T319" s="769"/>
      <c r="U319" s="782">
        <v>5</v>
      </c>
      <c r="V319" s="870" t="s">
        <v>310</v>
      </c>
      <c r="W319" s="7">
        <v>4</v>
      </c>
      <c r="X319" s="22"/>
      <c r="Y319" s="7"/>
      <c r="Z319" s="22">
        <f t="shared" si="11"/>
        <v>4</v>
      </c>
      <c r="AA319" s="9"/>
      <c r="AB319" s="51"/>
      <c r="AC319" s="50"/>
      <c r="AD319" s="777"/>
      <c r="AE319" s="778"/>
      <c r="AF319" s="775"/>
      <c r="AG319" s="2"/>
    </row>
    <row r="320" spans="1:33">
      <c r="A320" s="28"/>
      <c r="B320" s="28"/>
      <c r="C320" s="27"/>
      <c r="D320" s="9"/>
      <c r="E320" s="68"/>
      <c r="F320" s="1241"/>
      <c r="G320" s="9"/>
      <c r="H320" s="51"/>
      <c r="I320" s="1243"/>
      <c r="J320" s="1245"/>
      <c r="K320" s="1248"/>
      <c r="L320" s="772"/>
      <c r="M320" s="1255"/>
      <c r="N320" s="9"/>
      <c r="O320" s="51"/>
      <c r="P320" s="50"/>
      <c r="Q320" s="51"/>
      <c r="R320" s="25"/>
      <c r="S320" s="9"/>
      <c r="T320" s="769"/>
      <c r="U320" s="782">
        <v>6</v>
      </c>
      <c r="V320" s="870" t="s">
        <v>136</v>
      </c>
      <c r="W320" s="7">
        <v>2</v>
      </c>
      <c r="X320" s="22"/>
      <c r="Y320" s="7"/>
      <c r="Z320" s="22">
        <f t="shared" si="11"/>
        <v>2</v>
      </c>
      <c r="AA320" s="9"/>
      <c r="AB320" s="51"/>
      <c r="AC320" s="50"/>
      <c r="AD320" s="777"/>
      <c r="AE320" s="778"/>
      <c r="AF320" s="775"/>
      <c r="AG320" s="2"/>
    </row>
    <row r="321" spans="1:33">
      <c r="A321" s="28"/>
      <c r="B321" s="28"/>
      <c r="C321" s="27"/>
      <c r="D321" s="9"/>
      <c r="E321" s="68"/>
      <c r="F321" s="1241"/>
      <c r="G321" s="9"/>
      <c r="H321" s="51"/>
      <c r="I321" s="1243"/>
      <c r="J321" s="1245"/>
      <c r="K321" s="1248"/>
      <c r="L321" s="772"/>
      <c r="M321" s="1255"/>
      <c r="N321" s="9"/>
      <c r="O321" s="51"/>
      <c r="P321" s="50"/>
      <c r="Q321" s="51"/>
      <c r="R321" s="25"/>
      <c r="S321" s="9"/>
      <c r="T321" s="769"/>
      <c r="U321" s="782">
        <v>7</v>
      </c>
      <c r="V321" s="870" t="s">
        <v>309</v>
      </c>
      <c r="W321" s="7">
        <v>4</v>
      </c>
      <c r="X321" s="22"/>
      <c r="Y321" s="7"/>
      <c r="Z321" s="22">
        <f t="shared" si="11"/>
        <v>4</v>
      </c>
      <c r="AA321" s="9"/>
      <c r="AB321" s="51"/>
      <c r="AC321" s="50"/>
      <c r="AD321" s="777"/>
      <c r="AE321" s="778"/>
      <c r="AF321" s="775"/>
      <c r="AG321" s="2"/>
    </row>
    <row r="322" spans="1:33">
      <c r="A322" s="28"/>
      <c r="B322" s="28"/>
      <c r="C322" s="27"/>
      <c r="D322" s="9"/>
      <c r="E322" s="68"/>
      <c r="F322" s="1241"/>
      <c r="G322" s="9"/>
      <c r="H322" s="51"/>
      <c r="I322" s="1243"/>
      <c r="J322" s="1245"/>
      <c r="K322" s="1248"/>
      <c r="L322" s="772"/>
      <c r="M322" s="1255"/>
      <c r="N322" s="9"/>
      <c r="O322" s="51"/>
      <c r="P322" s="50"/>
      <c r="Q322" s="51"/>
      <c r="R322" s="25"/>
      <c r="S322" s="9"/>
      <c r="T322" s="769"/>
      <c r="U322" s="782">
        <v>8</v>
      </c>
      <c r="V322" s="870" t="s">
        <v>133</v>
      </c>
      <c r="W322" s="867" t="s">
        <v>46</v>
      </c>
      <c r="X322" s="22"/>
      <c r="Y322" s="7">
        <v>2</v>
      </c>
      <c r="Z322" s="22">
        <f t="shared" si="11"/>
        <v>2</v>
      </c>
      <c r="AA322" s="9"/>
      <c r="AB322" s="51"/>
      <c r="AC322" s="50"/>
      <c r="AD322" s="777"/>
      <c r="AE322" s="778"/>
      <c r="AF322" s="775"/>
      <c r="AG322" s="2"/>
    </row>
    <row r="323" spans="1:33">
      <c r="A323" s="28"/>
      <c r="B323" s="28"/>
      <c r="C323" s="27"/>
      <c r="D323" s="9"/>
      <c r="E323" s="68"/>
      <c r="F323" s="1241"/>
      <c r="G323" s="9"/>
      <c r="H323" s="51"/>
      <c r="I323" s="1243"/>
      <c r="J323" s="1245"/>
      <c r="K323" s="1248"/>
      <c r="L323" s="772"/>
      <c r="M323" s="1255"/>
      <c r="N323" s="9"/>
      <c r="O323" s="51"/>
      <c r="P323" s="50"/>
      <c r="Q323" s="51"/>
      <c r="R323" s="25"/>
      <c r="S323" s="9"/>
      <c r="T323" s="769"/>
      <c r="U323" s="782">
        <v>9</v>
      </c>
      <c r="V323" s="870" t="s">
        <v>308</v>
      </c>
      <c r="W323" s="7">
        <v>1</v>
      </c>
      <c r="X323" s="22"/>
      <c r="Y323" s="7"/>
      <c r="Z323" s="22"/>
      <c r="AA323" s="9"/>
      <c r="AB323" s="51"/>
      <c r="AC323" s="50"/>
      <c r="AD323" s="777"/>
      <c r="AE323" s="778"/>
      <c r="AF323" s="775"/>
      <c r="AG323" s="2"/>
    </row>
    <row r="324" spans="1:33" ht="34.5" customHeight="1">
      <c r="A324" s="28"/>
      <c r="B324" s="21"/>
      <c r="C324" s="49"/>
      <c r="D324" s="9"/>
      <c r="E324" s="68"/>
      <c r="F324" s="1241"/>
      <c r="G324" s="9"/>
      <c r="H324" s="51"/>
      <c r="I324" s="1243"/>
      <c r="J324" s="1245"/>
      <c r="K324" s="1248"/>
      <c r="L324" s="772"/>
      <c r="M324" s="1255"/>
      <c r="N324" s="9"/>
      <c r="O324" s="51"/>
      <c r="P324" s="50"/>
      <c r="Q324" s="51"/>
      <c r="R324" s="25"/>
      <c r="S324" s="9"/>
      <c r="T324" s="769"/>
      <c r="U324" s="782"/>
      <c r="V324" s="876"/>
      <c r="W324" s="7"/>
      <c r="X324" s="22"/>
      <c r="Y324" s="867" t="s">
        <v>46</v>
      </c>
      <c r="Z324" s="126">
        <f>SUM(W324:Y324)</f>
        <v>0</v>
      </c>
      <c r="AA324" s="9"/>
      <c r="AB324" s="51"/>
      <c r="AC324" s="50"/>
      <c r="AD324" s="777"/>
      <c r="AE324" s="778"/>
      <c r="AF324" s="775"/>
      <c r="AG324" s="2"/>
    </row>
    <row r="325" spans="1:33">
      <c r="A325" s="65">
        <v>26</v>
      </c>
      <c r="B325" s="73" t="s">
        <v>25</v>
      </c>
      <c r="C325" s="29" t="s">
        <v>307</v>
      </c>
      <c r="D325" s="85"/>
      <c r="E325" s="35"/>
      <c r="F325" s="1290" t="s">
        <v>306</v>
      </c>
      <c r="G325" s="119" t="s">
        <v>25</v>
      </c>
      <c r="H325" s="82" t="s">
        <v>29</v>
      </c>
      <c r="I325" s="1278">
        <v>321</v>
      </c>
      <c r="J325" s="1244" t="s">
        <v>41</v>
      </c>
      <c r="K325" s="1247" t="s">
        <v>305</v>
      </c>
      <c r="L325" s="771"/>
      <c r="M325" s="1254"/>
      <c r="N325" s="35"/>
      <c r="O325" s="124" t="s">
        <v>304</v>
      </c>
      <c r="P325" s="125"/>
      <c r="Q325" s="124"/>
      <c r="R325" s="38"/>
      <c r="S325" s="35"/>
      <c r="T325" s="768"/>
      <c r="U325" s="793"/>
      <c r="V325" s="866"/>
      <c r="W325" s="793"/>
      <c r="X325" s="768"/>
      <c r="Y325" s="793"/>
      <c r="Z325" s="769"/>
      <c r="AA325" s="35"/>
      <c r="AB325" s="90"/>
      <c r="AC325" s="81"/>
      <c r="AD325" s="787"/>
      <c r="AE325" s="783"/>
      <c r="AF325" s="774"/>
      <c r="AG325" s="2"/>
    </row>
    <row r="326" spans="1:33" ht="27.6">
      <c r="A326" s="50"/>
      <c r="B326" s="25" t="s">
        <v>16</v>
      </c>
      <c r="C326" s="24" t="s">
        <v>303</v>
      </c>
      <c r="D326" s="9"/>
      <c r="E326" s="8"/>
      <c r="F326" s="1241"/>
      <c r="G326" s="9" t="s">
        <v>16</v>
      </c>
      <c r="H326" s="9" t="s">
        <v>22</v>
      </c>
      <c r="I326" s="1243"/>
      <c r="J326" s="1245"/>
      <c r="K326" s="1248"/>
      <c r="L326" s="772"/>
      <c r="M326" s="1255"/>
      <c r="N326" s="9" t="s">
        <v>25</v>
      </c>
      <c r="O326" s="68" t="s">
        <v>26</v>
      </c>
      <c r="P326" s="123">
        <v>1</v>
      </c>
      <c r="Q326" s="121">
        <v>108.25</v>
      </c>
      <c r="R326" s="25"/>
      <c r="S326" s="9"/>
      <c r="T326" s="769"/>
      <c r="U326" s="782"/>
      <c r="V326" s="86"/>
      <c r="W326" s="782"/>
      <c r="X326" s="769"/>
      <c r="Y326" s="782"/>
      <c r="Z326" s="769"/>
      <c r="AA326" s="9"/>
      <c r="AB326" s="51"/>
      <c r="AC326" s="50"/>
      <c r="AD326" s="777"/>
      <c r="AE326" s="778"/>
      <c r="AF326" s="775"/>
      <c r="AG326" s="2"/>
    </row>
    <row r="327" spans="1:33">
      <c r="A327" s="50"/>
      <c r="B327" s="25" t="s">
        <v>18</v>
      </c>
      <c r="C327" s="29" t="s">
        <v>127</v>
      </c>
      <c r="D327" s="9"/>
      <c r="E327" s="9"/>
      <c r="F327" s="1241"/>
      <c r="G327" s="9" t="s">
        <v>18</v>
      </c>
      <c r="H327" s="9" t="s">
        <v>19</v>
      </c>
      <c r="I327" s="1243"/>
      <c r="J327" s="1245"/>
      <c r="K327" s="1248"/>
      <c r="L327" s="772"/>
      <c r="M327" s="1255"/>
      <c r="N327" s="9" t="s">
        <v>16</v>
      </c>
      <c r="O327" s="68" t="s">
        <v>302</v>
      </c>
      <c r="P327" s="122">
        <v>1</v>
      </c>
      <c r="Q327" s="121">
        <v>16.100000000000001</v>
      </c>
      <c r="R327" s="25"/>
      <c r="S327" s="9"/>
      <c r="T327" s="769"/>
      <c r="U327" s="782"/>
      <c r="V327" s="86"/>
      <c r="W327" s="782"/>
      <c r="X327" s="769"/>
      <c r="Y327" s="782"/>
      <c r="Z327" s="769"/>
      <c r="AA327" s="9"/>
      <c r="AB327" s="51"/>
      <c r="AC327" s="50"/>
      <c r="AD327" s="777"/>
      <c r="AE327" s="778"/>
      <c r="AF327" s="775"/>
      <c r="AG327" s="2"/>
    </row>
    <row r="328" spans="1:33" ht="41.4">
      <c r="A328" s="50"/>
      <c r="B328" s="28" t="s">
        <v>12</v>
      </c>
      <c r="C328" s="27" t="s">
        <v>126</v>
      </c>
      <c r="D328" s="9"/>
      <c r="E328" s="68"/>
      <c r="F328" s="1241"/>
      <c r="G328" s="9"/>
      <c r="H328" s="51"/>
      <c r="I328" s="1243"/>
      <c r="J328" s="1245"/>
      <c r="K328" s="1248"/>
      <c r="L328" s="772"/>
      <c r="M328" s="1255"/>
      <c r="N328" s="9" t="s">
        <v>18</v>
      </c>
      <c r="O328" s="8" t="s">
        <v>62</v>
      </c>
      <c r="P328" s="123">
        <v>1</v>
      </c>
      <c r="Q328" s="121">
        <v>31.3</v>
      </c>
      <c r="R328" s="25"/>
      <c r="S328" s="9"/>
      <c r="T328" s="769"/>
      <c r="U328" s="782"/>
      <c r="V328" s="86"/>
      <c r="W328" s="782"/>
      <c r="X328" s="769"/>
      <c r="Y328" s="782"/>
      <c r="Z328" s="769"/>
      <c r="AA328" s="9"/>
      <c r="AB328" s="51"/>
      <c r="AC328" s="50"/>
      <c r="AD328" s="777"/>
      <c r="AE328" s="778"/>
      <c r="AF328" s="775"/>
      <c r="AG328" s="2"/>
    </row>
    <row r="329" spans="1:33" ht="27.6">
      <c r="A329" s="50"/>
      <c r="B329" s="28" t="s">
        <v>8</v>
      </c>
      <c r="C329" s="27" t="s">
        <v>301</v>
      </c>
      <c r="D329" s="9"/>
      <c r="E329" s="68"/>
      <c r="F329" s="1241"/>
      <c r="G329" s="9"/>
      <c r="H329" s="51"/>
      <c r="I329" s="1243"/>
      <c r="J329" s="1245"/>
      <c r="K329" s="1248"/>
      <c r="L329" s="772"/>
      <c r="M329" s="1255"/>
      <c r="N329" s="9" t="s">
        <v>12</v>
      </c>
      <c r="O329" s="68" t="s">
        <v>196</v>
      </c>
      <c r="P329" s="123">
        <v>1</v>
      </c>
      <c r="Q329" s="121">
        <v>112.88</v>
      </c>
      <c r="R329" s="25"/>
      <c r="S329" s="9"/>
      <c r="T329" s="769"/>
      <c r="U329" s="782"/>
      <c r="V329" s="86"/>
      <c r="W329" s="782"/>
      <c r="X329" s="769"/>
      <c r="Y329" s="782"/>
      <c r="Z329" s="769"/>
      <c r="AA329" s="9"/>
      <c r="AB329" s="51"/>
      <c r="AC329" s="50"/>
      <c r="AD329" s="777"/>
      <c r="AE329" s="778"/>
      <c r="AF329" s="775"/>
      <c r="AG329" s="2"/>
    </row>
    <row r="330" spans="1:33">
      <c r="A330" s="50"/>
      <c r="B330" s="28"/>
      <c r="C330" s="27"/>
      <c r="D330" s="9"/>
      <c r="E330" s="68"/>
      <c r="F330" s="1241"/>
      <c r="G330" s="9"/>
      <c r="H330" s="51"/>
      <c r="I330" s="1243"/>
      <c r="J330" s="1245"/>
      <c r="K330" s="1248"/>
      <c r="L330" s="772"/>
      <c r="M330" s="1255"/>
      <c r="N330" s="9" t="s">
        <v>8</v>
      </c>
      <c r="O330" s="68" t="s">
        <v>21</v>
      </c>
      <c r="P330" s="122">
        <v>1</v>
      </c>
      <c r="Q330" s="121">
        <v>23.75</v>
      </c>
      <c r="R330" s="25"/>
      <c r="S330" s="9"/>
      <c r="T330" s="769"/>
      <c r="U330" s="782"/>
      <c r="V330" s="86"/>
      <c r="W330" s="782"/>
      <c r="X330" s="769"/>
      <c r="Y330" s="782"/>
      <c r="Z330" s="769"/>
      <c r="AA330" s="9"/>
      <c r="AB330" s="51"/>
      <c r="AC330" s="50"/>
      <c r="AD330" s="777"/>
      <c r="AE330" s="778"/>
      <c r="AF330" s="775"/>
      <c r="AG330" s="2"/>
    </row>
    <row r="331" spans="1:33">
      <c r="A331" s="50"/>
      <c r="B331" s="28"/>
      <c r="C331" s="27"/>
      <c r="D331" s="9"/>
      <c r="E331" s="68"/>
      <c r="F331" s="1241"/>
      <c r="G331" s="9"/>
      <c r="H331" s="51"/>
      <c r="I331" s="1243"/>
      <c r="J331" s="1245"/>
      <c r="K331" s="1248"/>
      <c r="L331" s="772"/>
      <c r="M331" s="1255"/>
      <c r="N331" s="9" t="s">
        <v>57</v>
      </c>
      <c r="O331" s="68" t="s">
        <v>17</v>
      </c>
      <c r="P331" s="122">
        <v>1</v>
      </c>
      <c r="Q331" s="121"/>
      <c r="R331" s="25"/>
      <c r="S331" s="9"/>
      <c r="T331" s="769"/>
      <c r="U331" s="782"/>
      <c r="V331" s="86"/>
      <c r="W331" s="782"/>
      <c r="X331" s="769"/>
      <c r="Y331" s="782"/>
      <c r="Z331" s="769"/>
      <c r="AA331" s="9"/>
      <c r="AB331" s="51"/>
      <c r="AC331" s="50"/>
      <c r="AD331" s="777"/>
      <c r="AE331" s="778"/>
      <c r="AF331" s="775"/>
      <c r="AG331" s="2"/>
    </row>
    <row r="332" spans="1:33">
      <c r="A332" s="50"/>
      <c r="B332" s="28"/>
      <c r="C332" s="27"/>
      <c r="D332" s="9"/>
      <c r="E332" s="68"/>
      <c r="F332" s="1241"/>
      <c r="G332" s="9"/>
      <c r="H332" s="51"/>
      <c r="I332" s="1243"/>
      <c r="J332" s="1245"/>
      <c r="K332" s="1248"/>
      <c r="L332" s="772"/>
      <c r="M332" s="1255"/>
      <c r="N332" s="9" t="s">
        <v>55</v>
      </c>
      <c r="O332" s="68" t="s">
        <v>11</v>
      </c>
      <c r="P332" s="122">
        <v>1</v>
      </c>
      <c r="Q332" s="121"/>
      <c r="R332" s="25"/>
      <c r="S332" s="9"/>
      <c r="T332" s="769"/>
      <c r="U332" s="782"/>
      <c r="V332" s="86"/>
      <c r="W332" s="782"/>
      <c r="X332" s="769"/>
      <c r="Y332" s="782"/>
      <c r="Z332" s="769"/>
      <c r="AA332" s="9"/>
      <c r="AB332" s="51"/>
      <c r="AC332" s="50"/>
      <c r="AD332" s="777"/>
      <c r="AE332" s="778"/>
      <c r="AF332" s="775"/>
      <c r="AG332" s="2"/>
    </row>
    <row r="333" spans="1:33">
      <c r="A333" s="50"/>
      <c r="B333" s="28"/>
      <c r="C333" s="27"/>
      <c r="D333" s="9"/>
      <c r="E333" s="68"/>
      <c r="F333" s="1241"/>
      <c r="G333" s="9"/>
      <c r="H333" s="51"/>
      <c r="I333" s="1243"/>
      <c r="J333" s="1245"/>
      <c r="K333" s="1248"/>
      <c r="L333" s="772"/>
      <c r="M333" s="1255"/>
      <c r="N333" s="9" t="s">
        <v>53</v>
      </c>
      <c r="O333" s="9" t="s">
        <v>7</v>
      </c>
      <c r="P333" s="122">
        <v>1</v>
      </c>
      <c r="Q333" s="121">
        <v>28.2</v>
      </c>
      <c r="R333" s="25"/>
      <c r="S333" s="9"/>
      <c r="T333" s="769"/>
      <c r="U333" s="782"/>
      <c r="V333" s="86"/>
      <c r="W333" s="782"/>
      <c r="X333" s="769"/>
      <c r="Y333" s="782"/>
      <c r="Z333" s="769"/>
      <c r="AA333" s="9"/>
      <c r="AB333" s="51"/>
      <c r="AC333" s="50"/>
      <c r="AD333" s="777"/>
      <c r="AE333" s="778"/>
      <c r="AF333" s="775"/>
      <c r="AG333" s="2"/>
    </row>
    <row r="334" spans="1:33">
      <c r="A334" s="50"/>
      <c r="B334" s="28"/>
      <c r="C334" s="27"/>
      <c r="D334" s="9"/>
      <c r="E334" s="68"/>
      <c r="F334" s="1241"/>
      <c r="G334" s="9"/>
      <c r="H334" s="51"/>
      <c r="I334" s="1243"/>
      <c r="J334" s="1245"/>
      <c r="K334" s="1248"/>
      <c r="L334" s="772"/>
      <c r="M334" s="1255"/>
      <c r="N334" s="9" t="s">
        <v>159</v>
      </c>
      <c r="O334" s="9" t="s">
        <v>123</v>
      </c>
      <c r="P334" s="122">
        <v>1</v>
      </c>
      <c r="Q334" s="121">
        <v>1.5</v>
      </c>
      <c r="R334" s="25"/>
      <c r="S334" s="9"/>
      <c r="T334" s="769"/>
      <c r="U334" s="782"/>
      <c r="V334" s="86"/>
      <c r="W334" s="782"/>
      <c r="X334" s="769"/>
      <c r="Y334" s="782"/>
      <c r="Z334" s="769"/>
      <c r="AA334" s="9"/>
      <c r="AB334" s="51"/>
      <c r="AC334" s="50"/>
      <c r="AD334" s="777"/>
      <c r="AE334" s="778"/>
      <c r="AF334" s="775"/>
      <c r="AG334" s="2"/>
    </row>
    <row r="335" spans="1:33">
      <c r="A335" s="50"/>
      <c r="B335" s="28"/>
      <c r="C335" s="27"/>
      <c r="D335" s="9"/>
      <c r="E335" s="68"/>
      <c r="F335" s="1241"/>
      <c r="G335" s="9"/>
      <c r="H335" s="51"/>
      <c r="I335" s="1243"/>
      <c r="J335" s="1245"/>
      <c r="K335" s="1248"/>
      <c r="L335" s="772"/>
      <c r="M335" s="1255"/>
      <c r="N335" s="9" t="s">
        <v>177</v>
      </c>
      <c r="O335" s="51" t="s">
        <v>300</v>
      </c>
      <c r="P335" s="122">
        <v>1</v>
      </c>
      <c r="Q335" s="121">
        <v>18.899999999999999</v>
      </c>
      <c r="R335" s="25"/>
      <c r="S335" s="9"/>
      <c r="T335" s="769"/>
      <c r="U335" s="782"/>
      <c r="V335" s="86"/>
      <c r="W335" s="782"/>
      <c r="X335" s="769"/>
      <c r="Y335" s="782"/>
      <c r="Z335" s="769"/>
      <c r="AA335" s="9"/>
      <c r="AB335" s="51"/>
      <c r="AC335" s="50"/>
      <c r="AD335" s="777"/>
      <c r="AE335" s="778"/>
      <c r="AF335" s="775"/>
      <c r="AG335" s="2"/>
    </row>
    <row r="336" spans="1:33" ht="29.25" customHeight="1">
      <c r="A336" s="47"/>
      <c r="B336" s="18"/>
      <c r="C336" s="20"/>
      <c r="D336" s="11"/>
      <c r="E336" s="120"/>
      <c r="F336" s="1275"/>
      <c r="G336" s="11"/>
      <c r="H336" s="48"/>
      <c r="I336" s="1259"/>
      <c r="J336" s="1246"/>
      <c r="K336" s="1249"/>
      <c r="L336" s="773"/>
      <c r="M336" s="1258"/>
      <c r="N336" s="11"/>
      <c r="O336" s="48"/>
      <c r="P336" s="47"/>
      <c r="Q336" s="48"/>
      <c r="R336" s="18"/>
      <c r="S336" s="11"/>
      <c r="T336" s="770"/>
      <c r="U336" s="790"/>
      <c r="V336" s="102"/>
      <c r="W336" s="790"/>
      <c r="X336" s="770"/>
      <c r="Y336" s="790"/>
      <c r="Z336" s="770"/>
      <c r="AA336" s="11"/>
      <c r="AB336" s="48"/>
      <c r="AC336" s="47"/>
      <c r="AD336" s="788"/>
      <c r="AE336" s="784"/>
      <c r="AF336" s="776"/>
      <c r="AG336" s="2"/>
    </row>
    <row r="337" spans="1:33">
      <c r="A337" s="65">
        <v>27</v>
      </c>
      <c r="B337" s="45" t="s">
        <v>25</v>
      </c>
      <c r="C337" s="44" t="s">
        <v>299</v>
      </c>
      <c r="D337" s="85"/>
      <c r="E337" s="35"/>
      <c r="F337" s="1290" t="s">
        <v>298</v>
      </c>
      <c r="G337" s="119" t="s">
        <v>25</v>
      </c>
      <c r="H337" s="82" t="s">
        <v>29</v>
      </c>
      <c r="I337" s="1278">
        <v>202</v>
      </c>
      <c r="J337" s="1244" t="s">
        <v>41</v>
      </c>
      <c r="K337" s="1247" t="s">
        <v>297</v>
      </c>
      <c r="L337" s="1320" t="s">
        <v>46</v>
      </c>
      <c r="M337" s="1254"/>
      <c r="N337" s="85"/>
      <c r="O337" s="34"/>
      <c r="P337" s="118"/>
      <c r="Q337" s="117"/>
      <c r="R337" s="45" t="s">
        <v>25</v>
      </c>
      <c r="S337" s="35" t="s">
        <v>24</v>
      </c>
      <c r="T337" s="768">
        <v>2</v>
      </c>
      <c r="U337" s="793">
        <v>1</v>
      </c>
      <c r="V337" s="866" t="s">
        <v>59</v>
      </c>
      <c r="W337" s="867" t="s">
        <v>46</v>
      </c>
      <c r="X337" s="60">
        <v>2</v>
      </c>
      <c r="Y337" s="867" t="s">
        <v>46</v>
      </c>
      <c r="Z337" s="22">
        <f>SUM(X337:Y337)</f>
        <v>2</v>
      </c>
      <c r="AA337" s="85"/>
      <c r="AB337" s="82"/>
      <c r="AC337" s="81"/>
      <c r="AD337" s="1262"/>
      <c r="AE337" s="1264"/>
      <c r="AF337" s="1247"/>
      <c r="AG337" s="2"/>
    </row>
    <row r="338" spans="1:33">
      <c r="A338" s="50"/>
      <c r="B338" s="25" t="s">
        <v>16</v>
      </c>
      <c r="C338" s="24" t="s">
        <v>296</v>
      </c>
      <c r="D338" s="9"/>
      <c r="E338" s="8"/>
      <c r="F338" s="1241"/>
      <c r="G338" s="9" t="s">
        <v>16</v>
      </c>
      <c r="H338" s="9" t="s">
        <v>22</v>
      </c>
      <c r="I338" s="1243"/>
      <c r="J338" s="1245"/>
      <c r="K338" s="1248"/>
      <c r="L338" s="1257"/>
      <c r="M338" s="1255"/>
      <c r="N338" s="9"/>
      <c r="O338" s="8"/>
      <c r="P338" s="115"/>
      <c r="Q338" s="116"/>
      <c r="R338" s="25"/>
      <c r="S338" s="9"/>
      <c r="T338" s="769"/>
      <c r="U338" s="782">
        <v>2</v>
      </c>
      <c r="V338" s="86" t="s">
        <v>295</v>
      </c>
      <c r="W338" s="867" t="s">
        <v>46</v>
      </c>
      <c r="X338" s="22">
        <v>2</v>
      </c>
      <c r="Y338" s="867" t="s">
        <v>46</v>
      </c>
      <c r="Z338" s="22">
        <f>SUM(X338:Y338)</f>
        <v>2</v>
      </c>
      <c r="AA338" s="9"/>
      <c r="AB338" s="68"/>
      <c r="AC338" s="50"/>
      <c r="AD338" s="1263"/>
      <c r="AE338" s="1265"/>
      <c r="AF338" s="1248"/>
      <c r="AG338" s="2"/>
    </row>
    <row r="339" spans="1:33">
      <c r="A339" s="50"/>
      <c r="B339" s="25" t="s">
        <v>18</v>
      </c>
      <c r="C339" s="29" t="s">
        <v>294</v>
      </c>
      <c r="D339" s="9"/>
      <c r="E339" s="9"/>
      <c r="F339" s="1241"/>
      <c r="G339" s="9" t="s">
        <v>18</v>
      </c>
      <c r="H339" s="9" t="s">
        <v>19</v>
      </c>
      <c r="I339" s="1243"/>
      <c r="J339" s="1245"/>
      <c r="K339" s="1248"/>
      <c r="L339" s="1257"/>
      <c r="M339" s="1255"/>
      <c r="N339" s="9"/>
      <c r="O339" s="8"/>
      <c r="P339" s="115"/>
      <c r="Q339" s="114"/>
      <c r="R339" s="25"/>
      <c r="S339" s="9"/>
      <c r="T339" s="769"/>
      <c r="U339" s="782"/>
      <c r="V339" s="86"/>
      <c r="W339" s="22"/>
      <c r="X339" s="22"/>
      <c r="Y339" s="7"/>
      <c r="Z339" s="22"/>
      <c r="AA339" s="9"/>
      <c r="AB339" s="68"/>
      <c r="AC339" s="50"/>
      <c r="AD339" s="1263"/>
      <c r="AE339" s="1265"/>
      <c r="AF339" s="1248"/>
      <c r="AG339" s="2"/>
    </row>
    <row r="340" spans="1:33" ht="41.4">
      <c r="A340" s="50"/>
      <c r="B340" s="28" t="s">
        <v>12</v>
      </c>
      <c r="C340" s="27" t="s">
        <v>13</v>
      </c>
      <c r="D340" s="9"/>
      <c r="E340" s="68"/>
      <c r="F340" s="1241"/>
      <c r="G340" s="9"/>
      <c r="H340" s="51"/>
      <c r="I340" s="1243"/>
      <c r="J340" s="1245"/>
      <c r="K340" s="1248"/>
      <c r="L340" s="1257"/>
      <c r="M340" s="1255"/>
      <c r="N340" s="9"/>
      <c r="O340" s="63"/>
      <c r="P340" s="50"/>
      <c r="Q340" s="51"/>
      <c r="R340" s="25" t="s">
        <v>16</v>
      </c>
      <c r="S340" s="9" t="s">
        <v>15</v>
      </c>
      <c r="T340" s="769"/>
      <c r="U340" s="782">
        <v>1</v>
      </c>
      <c r="V340" s="870" t="s">
        <v>50</v>
      </c>
      <c r="W340" s="867">
        <v>10</v>
      </c>
      <c r="X340" s="867" t="s">
        <v>46</v>
      </c>
      <c r="Y340" s="867">
        <v>50</v>
      </c>
      <c r="Z340" s="22">
        <f t="shared" ref="Z340:Z347" si="12">SUM(W340:Y340)</f>
        <v>60</v>
      </c>
      <c r="AA340" s="9"/>
      <c r="AB340" s="68"/>
      <c r="AC340" s="50"/>
      <c r="AD340" s="1263"/>
      <c r="AE340" s="1265"/>
      <c r="AF340" s="1248"/>
      <c r="AG340" s="2"/>
    </row>
    <row r="341" spans="1:33">
      <c r="A341" s="50"/>
      <c r="B341" s="28" t="s">
        <v>8</v>
      </c>
      <c r="C341" s="59" t="s">
        <v>293</v>
      </c>
      <c r="D341" s="9"/>
      <c r="E341" s="68"/>
      <c r="F341" s="1241"/>
      <c r="G341" s="9"/>
      <c r="H341" s="51"/>
      <c r="I341" s="1243"/>
      <c r="J341" s="1245"/>
      <c r="K341" s="1248"/>
      <c r="L341" s="1257"/>
      <c r="M341" s="1255"/>
      <c r="N341" s="9"/>
      <c r="O341" s="63"/>
      <c r="P341" s="50"/>
      <c r="Q341" s="51"/>
      <c r="R341" s="25"/>
      <c r="S341" s="9"/>
      <c r="T341" s="769"/>
      <c r="U341" s="782">
        <v>2</v>
      </c>
      <c r="V341" s="870" t="s">
        <v>140</v>
      </c>
      <c r="W341" s="867">
        <v>1</v>
      </c>
      <c r="X341" s="867">
        <v>0</v>
      </c>
      <c r="Y341" s="867" t="s">
        <v>46</v>
      </c>
      <c r="Z341" s="22">
        <f t="shared" si="12"/>
        <v>1</v>
      </c>
      <c r="AA341" s="9"/>
      <c r="AB341" s="68"/>
      <c r="AC341" s="50"/>
      <c r="AD341" s="1263"/>
      <c r="AE341" s="1265"/>
      <c r="AF341" s="1248"/>
      <c r="AG341" s="2"/>
    </row>
    <row r="342" spans="1:33">
      <c r="A342" s="50"/>
      <c r="B342" s="28"/>
      <c r="C342" s="27"/>
      <c r="D342" s="9"/>
      <c r="E342" s="68"/>
      <c r="F342" s="1241"/>
      <c r="G342" s="9"/>
      <c r="H342" s="51"/>
      <c r="I342" s="1243"/>
      <c r="J342" s="1245"/>
      <c r="K342" s="1248"/>
      <c r="L342" s="1257"/>
      <c r="M342" s="1255"/>
      <c r="N342" s="9"/>
      <c r="O342" s="63"/>
      <c r="P342" s="50"/>
      <c r="Q342" s="51"/>
      <c r="R342" s="25"/>
      <c r="S342" s="9"/>
      <c r="T342" s="769"/>
      <c r="U342" s="782">
        <v>3</v>
      </c>
      <c r="V342" s="870" t="s">
        <v>14</v>
      </c>
      <c r="W342" s="867">
        <v>2</v>
      </c>
      <c r="X342" s="873">
        <v>0</v>
      </c>
      <c r="Y342" s="867"/>
      <c r="Z342" s="22">
        <f t="shared" si="12"/>
        <v>2</v>
      </c>
      <c r="AA342" s="9"/>
      <c r="AB342" s="68"/>
      <c r="AC342" s="50"/>
      <c r="AD342" s="1263"/>
      <c r="AE342" s="1265"/>
      <c r="AF342" s="1248"/>
      <c r="AG342" s="2"/>
    </row>
    <row r="343" spans="1:33">
      <c r="A343" s="50"/>
      <c r="B343" s="28"/>
      <c r="C343" s="27"/>
      <c r="D343" s="9"/>
      <c r="E343" s="68"/>
      <c r="F343" s="1241"/>
      <c r="G343" s="9"/>
      <c r="H343" s="51"/>
      <c r="I343" s="1243"/>
      <c r="J343" s="1245"/>
      <c r="K343" s="1248"/>
      <c r="L343" s="1257"/>
      <c r="M343" s="1255"/>
      <c r="N343" s="9"/>
      <c r="O343" s="63"/>
      <c r="P343" s="50"/>
      <c r="Q343" s="51"/>
      <c r="R343" s="25"/>
      <c r="S343" s="9"/>
      <c r="T343" s="769"/>
      <c r="U343" s="782">
        <v>4</v>
      </c>
      <c r="V343" s="870" t="s">
        <v>133</v>
      </c>
      <c r="W343" s="867" t="s">
        <v>46</v>
      </c>
      <c r="X343" s="867">
        <v>6</v>
      </c>
      <c r="Y343" s="867">
        <v>0</v>
      </c>
      <c r="Z343" s="22">
        <f t="shared" si="12"/>
        <v>6</v>
      </c>
      <c r="AA343" s="9"/>
      <c r="AB343" s="68"/>
      <c r="AC343" s="50"/>
      <c r="AD343" s="1263"/>
      <c r="AE343" s="1265"/>
      <c r="AF343" s="1248"/>
      <c r="AG343" s="2"/>
    </row>
    <row r="344" spans="1:33">
      <c r="A344" s="50"/>
      <c r="B344" s="28"/>
      <c r="C344" s="27"/>
      <c r="D344" s="9"/>
      <c r="E344" s="68"/>
      <c r="F344" s="1241"/>
      <c r="G344" s="9"/>
      <c r="H344" s="51"/>
      <c r="I344" s="1243"/>
      <c r="J344" s="1245"/>
      <c r="K344" s="1248"/>
      <c r="L344" s="1257"/>
      <c r="M344" s="1255"/>
      <c r="N344" s="9"/>
      <c r="O344" s="63"/>
      <c r="P344" s="50"/>
      <c r="Q344" s="51"/>
      <c r="R344" s="25"/>
      <c r="S344" s="9"/>
      <c r="T344" s="769"/>
      <c r="U344" s="782">
        <v>5</v>
      </c>
      <c r="V344" s="870" t="s">
        <v>292</v>
      </c>
      <c r="W344" s="867">
        <v>15</v>
      </c>
      <c r="X344" s="867" t="s">
        <v>46</v>
      </c>
      <c r="Y344" s="867">
        <v>0</v>
      </c>
      <c r="Z344" s="22">
        <f t="shared" si="12"/>
        <v>15</v>
      </c>
      <c r="AA344" s="9"/>
      <c r="AB344" s="68"/>
      <c r="AC344" s="50"/>
      <c r="AD344" s="1263"/>
      <c r="AE344" s="1265"/>
      <c r="AF344" s="1248"/>
      <c r="AG344" s="2"/>
    </row>
    <row r="345" spans="1:33">
      <c r="A345" s="50"/>
      <c r="B345" s="28"/>
      <c r="C345" s="27"/>
      <c r="D345" s="9"/>
      <c r="E345" s="68"/>
      <c r="F345" s="1241"/>
      <c r="G345" s="9"/>
      <c r="H345" s="51"/>
      <c r="I345" s="1243"/>
      <c r="J345" s="1245"/>
      <c r="K345" s="1248"/>
      <c r="L345" s="1257"/>
      <c r="M345" s="1255"/>
      <c r="N345" s="9"/>
      <c r="O345" s="63"/>
      <c r="P345" s="50"/>
      <c r="Q345" s="51"/>
      <c r="R345" s="25"/>
      <c r="S345" s="9"/>
      <c r="T345" s="769"/>
      <c r="U345" s="782">
        <v>6</v>
      </c>
      <c r="V345" s="870" t="s">
        <v>291</v>
      </c>
      <c r="W345" s="867">
        <v>20</v>
      </c>
      <c r="X345" s="867">
        <v>0</v>
      </c>
      <c r="Y345" s="867">
        <v>0</v>
      </c>
      <c r="Z345" s="22">
        <f t="shared" si="12"/>
        <v>20</v>
      </c>
      <c r="AA345" s="9"/>
      <c r="AB345" s="68"/>
      <c r="AC345" s="50"/>
      <c r="AD345" s="1263"/>
      <c r="AE345" s="1265"/>
      <c r="AF345" s="1248"/>
      <c r="AG345" s="2"/>
    </row>
    <row r="346" spans="1:33">
      <c r="A346" s="50"/>
      <c r="B346" s="28"/>
      <c r="C346" s="27"/>
      <c r="D346" s="9"/>
      <c r="E346" s="68"/>
      <c r="F346" s="1241"/>
      <c r="G346" s="9"/>
      <c r="H346" s="51"/>
      <c r="I346" s="1243"/>
      <c r="J346" s="1245"/>
      <c r="K346" s="1248"/>
      <c r="L346" s="1257"/>
      <c r="M346" s="1255"/>
      <c r="N346" s="9"/>
      <c r="O346" s="63"/>
      <c r="P346" s="50"/>
      <c r="Q346" s="51"/>
      <c r="R346" s="25"/>
      <c r="S346" s="9"/>
      <c r="T346" s="769"/>
      <c r="U346" s="782">
        <v>7</v>
      </c>
      <c r="V346" s="870" t="s">
        <v>290</v>
      </c>
      <c r="W346" s="867">
        <v>3</v>
      </c>
      <c r="X346" s="867">
        <v>0</v>
      </c>
      <c r="Y346" s="867">
        <v>0</v>
      </c>
      <c r="Z346" s="22">
        <f t="shared" si="12"/>
        <v>3</v>
      </c>
      <c r="AA346" s="9"/>
      <c r="AB346" s="68"/>
      <c r="AC346" s="50"/>
      <c r="AD346" s="1263"/>
      <c r="AE346" s="1265"/>
      <c r="AF346" s="1248"/>
      <c r="AG346" s="2"/>
    </row>
    <row r="347" spans="1:33">
      <c r="A347" s="50"/>
      <c r="C347" s="874"/>
      <c r="D347" s="9"/>
      <c r="E347" s="68"/>
      <c r="F347" s="1241"/>
      <c r="G347" s="9"/>
      <c r="H347" s="51"/>
      <c r="I347" s="1243"/>
      <c r="J347" s="1245"/>
      <c r="K347" s="1248"/>
      <c r="L347" s="1257"/>
      <c r="M347" s="1255"/>
      <c r="N347" s="9"/>
      <c r="O347" s="63"/>
      <c r="P347" s="50"/>
      <c r="Q347" s="51"/>
      <c r="R347" s="25"/>
      <c r="S347" s="9"/>
      <c r="T347" s="769"/>
      <c r="U347" s="782">
        <v>8</v>
      </c>
      <c r="V347" s="870" t="s">
        <v>147</v>
      </c>
      <c r="W347" s="867">
        <v>2</v>
      </c>
      <c r="X347" s="867">
        <v>0</v>
      </c>
      <c r="Y347" s="867">
        <v>0</v>
      </c>
      <c r="Z347" s="22">
        <f t="shared" si="12"/>
        <v>2</v>
      </c>
      <c r="AA347" s="9"/>
      <c r="AB347" s="68"/>
      <c r="AC347" s="50"/>
      <c r="AD347" s="1263"/>
      <c r="AE347" s="1265"/>
      <c r="AF347" s="1248"/>
      <c r="AG347" s="2"/>
    </row>
    <row r="348" spans="1:33" ht="29.25" customHeight="1">
      <c r="A348" s="50"/>
      <c r="B348" s="25"/>
      <c r="C348" s="88"/>
      <c r="D348" s="9"/>
      <c r="E348" s="113"/>
      <c r="F348" s="1275"/>
      <c r="G348" s="9"/>
      <c r="H348" s="51"/>
      <c r="I348" s="1259"/>
      <c r="J348" s="1246"/>
      <c r="K348" s="1249"/>
      <c r="L348" s="1257"/>
      <c r="M348" s="1258"/>
      <c r="N348" s="9"/>
      <c r="O348" s="68"/>
      <c r="P348" s="50"/>
      <c r="Q348" s="51"/>
      <c r="R348" s="25"/>
      <c r="S348" s="9"/>
      <c r="T348" s="769"/>
      <c r="U348" s="782"/>
      <c r="V348" s="102"/>
      <c r="W348" s="770"/>
      <c r="X348" s="770"/>
      <c r="Y348" s="782"/>
      <c r="Z348" s="769"/>
      <c r="AA348" s="9"/>
      <c r="AB348" s="68"/>
      <c r="AC348" s="50"/>
      <c r="AD348" s="1263"/>
      <c r="AE348" s="1265"/>
      <c r="AF348" s="1248"/>
      <c r="AG348" s="2"/>
    </row>
    <row r="349" spans="1:33" ht="27.6">
      <c r="A349" s="46">
        <v>28</v>
      </c>
      <c r="B349" s="45" t="s">
        <v>25</v>
      </c>
      <c r="C349" s="44" t="s">
        <v>289</v>
      </c>
      <c r="D349" s="45"/>
      <c r="E349" s="44"/>
      <c r="F349" s="1290" t="s">
        <v>288</v>
      </c>
      <c r="G349" s="43" t="s">
        <v>25</v>
      </c>
      <c r="H349" s="42" t="s">
        <v>29</v>
      </c>
      <c r="I349" s="1295">
        <v>186</v>
      </c>
      <c r="J349" s="1254" t="s">
        <v>41</v>
      </c>
      <c r="K349" s="1256" t="s">
        <v>287</v>
      </c>
      <c r="L349" s="1268" t="s">
        <v>46</v>
      </c>
      <c r="M349" s="1261"/>
      <c r="N349" s="45" t="s">
        <v>25</v>
      </c>
      <c r="O349" s="41" t="s">
        <v>26</v>
      </c>
      <c r="P349" s="112">
        <v>1</v>
      </c>
      <c r="Q349" s="111">
        <v>104</v>
      </c>
      <c r="R349" s="45" t="s">
        <v>25</v>
      </c>
      <c r="S349" s="44" t="s">
        <v>24</v>
      </c>
      <c r="T349" s="768"/>
      <c r="U349" s="793"/>
      <c r="V349" s="866"/>
      <c r="W349" s="793"/>
      <c r="X349" s="768"/>
      <c r="Y349" s="793"/>
      <c r="Z349" s="768"/>
      <c r="AA349" s="85"/>
      <c r="AB349" s="82"/>
      <c r="AC349" s="81"/>
      <c r="AD349" s="1262"/>
      <c r="AE349" s="1264"/>
      <c r="AF349" s="1266"/>
      <c r="AG349" s="2"/>
    </row>
    <row r="350" spans="1:33">
      <c r="A350" s="28"/>
      <c r="B350" s="25" t="s">
        <v>16</v>
      </c>
      <c r="C350" s="24" t="s">
        <v>286</v>
      </c>
      <c r="D350" s="25"/>
      <c r="E350" s="24"/>
      <c r="F350" s="1241"/>
      <c r="G350" s="25" t="s">
        <v>16</v>
      </c>
      <c r="H350" s="29" t="s">
        <v>22</v>
      </c>
      <c r="I350" s="1296"/>
      <c r="J350" s="1255"/>
      <c r="K350" s="1257"/>
      <c r="L350" s="1248"/>
      <c r="M350" s="1245"/>
      <c r="N350" s="25" t="s">
        <v>16</v>
      </c>
      <c r="O350" s="24" t="s">
        <v>21</v>
      </c>
      <c r="P350" s="110">
        <v>1</v>
      </c>
      <c r="Q350" s="109">
        <v>9</v>
      </c>
      <c r="R350" s="25"/>
      <c r="S350" s="29"/>
      <c r="T350" s="769"/>
      <c r="U350" s="782"/>
      <c r="V350" s="86"/>
      <c r="W350" s="782"/>
      <c r="X350" s="769"/>
      <c r="Y350" s="782"/>
      <c r="Z350" s="769"/>
      <c r="AA350" s="9"/>
      <c r="AB350" s="68"/>
      <c r="AC350" s="50"/>
      <c r="AD350" s="1263"/>
      <c r="AE350" s="1265"/>
      <c r="AF350" s="1267"/>
      <c r="AG350" s="2"/>
    </row>
    <row r="351" spans="1:33">
      <c r="A351" s="28"/>
      <c r="B351" s="25" t="s">
        <v>18</v>
      </c>
      <c r="C351" s="29" t="s">
        <v>38</v>
      </c>
      <c r="D351" s="25"/>
      <c r="E351" s="29"/>
      <c r="F351" s="1241"/>
      <c r="G351" s="25" t="s">
        <v>18</v>
      </c>
      <c r="H351" s="29" t="s">
        <v>19</v>
      </c>
      <c r="I351" s="1296"/>
      <c r="J351" s="1255"/>
      <c r="K351" s="1257"/>
      <c r="L351" s="1248"/>
      <c r="M351" s="1245"/>
      <c r="N351" s="25" t="s">
        <v>18</v>
      </c>
      <c r="O351" s="27" t="s">
        <v>54</v>
      </c>
      <c r="P351" s="108">
        <v>1</v>
      </c>
      <c r="Q351" s="107">
        <v>12</v>
      </c>
      <c r="R351" s="25" t="s">
        <v>16</v>
      </c>
      <c r="S351" s="29" t="s">
        <v>15</v>
      </c>
      <c r="T351" s="769">
        <v>4</v>
      </c>
      <c r="U351" s="782">
        <v>1</v>
      </c>
      <c r="V351" s="86" t="s">
        <v>14</v>
      </c>
      <c r="W351" s="7">
        <v>3</v>
      </c>
      <c r="X351" s="22">
        <v>0</v>
      </c>
      <c r="Y351" s="7">
        <v>0</v>
      </c>
      <c r="Z351" s="22">
        <f>SUM(W351:Y351)</f>
        <v>3</v>
      </c>
      <c r="AA351" s="9"/>
      <c r="AB351" s="68"/>
      <c r="AC351" s="50"/>
      <c r="AD351" s="1263"/>
      <c r="AE351" s="1265"/>
      <c r="AF351" s="1267"/>
      <c r="AG351" s="2"/>
    </row>
    <row r="352" spans="1:33" ht="41.4">
      <c r="A352" s="28"/>
      <c r="B352" s="28" t="s">
        <v>12</v>
      </c>
      <c r="C352" s="27" t="s">
        <v>215</v>
      </c>
      <c r="D352" s="25"/>
      <c r="E352" s="27"/>
      <c r="F352" s="1241"/>
      <c r="G352" s="25"/>
      <c r="H352" s="26"/>
      <c r="I352" s="1296"/>
      <c r="J352" s="1255"/>
      <c r="K352" s="1257"/>
      <c r="L352" s="1248"/>
      <c r="M352" s="1245"/>
      <c r="N352" s="25"/>
      <c r="O352" s="27"/>
      <c r="P352" s="51"/>
      <c r="Q352" s="28"/>
      <c r="R352" s="25"/>
      <c r="S352" s="29"/>
      <c r="T352" s="769"/>
      <c r="U352" s="782">
        <v>2</v>
      </c>
      <c r="V352" s="86" t="s">
        <v>36</v>
      </c>
      <c r="W352" s="7">
        <v>1</v>
      </c>
      <c r="X352" s="22">
        <v>0</v>
      </c>
      <c r="Y352" s="7">
        <v>0</v>
      </c>
      <c r="Z352" s="22">
        <f>SUM(W352:Y352)</f>
        <v>1</v>
      </c>
      <c r="AA352" s="9"/>
      <c r="AB352" s="68"/>
      <c r="AC352" s="50"/>
      <c r="AD352" s="1263"/>
      <c r="AE352" s="1265"/>
      <c r="AF352" s="1267"/>
      <c r="AG352" s="2"/>
    </row>
    <row r="353" spans="1:42">
      <c r="A353" s="28"/>
      <c r="B353" s="28" t="s">
        <v>8</v>
      </c>
      <c r="C353" s="27" t="s">
        <v>285</v>
      </c>
      <c r="D353" s="25"/>
      <c r="E353" s="27"/>
      <c r="F353" s="1241"/>
      <c r="G353" s="25"/>
      <c r="H353" s="26"/>
      <c r="I353" s="1296"/>
      <c r="J353" s="1255"/>
      <c r="K353" s="1257"/>
      <c r="L353" s="1248"/>
      <c r="M353" s="1245"/>
      <c r="N353" s="25"/>
      <c r="O353" s="27"/>
      <c r="P353" s="51"/>
      <c r="Q353" s="28"/>
      <c r="R353" s="25"/>
      <c r="S353" s="29"/>
      <c r="T353" s="769"/>
      <c r="U353" s="782">
        <v>3</v>
      </c>
      <c r="V353" s="86" t="s">
        <v>147</v>
      </c>
      <c r="W353" s="7">
        <v>0</v>
      </c>
      <c r="X353" s="22">
        <v>2</v>
      </c>
      <c r="Y353" s="7">
        <v>0</v>
      </c>
      <c r="Z353" s="22">
        <f>SUM(W353:Y353)</f>
        <v>2</v>
      </c>
      <c r="AA353" s="9"/>
      <c r="AB353" s="68"/>
      <c r="AC353" s="50"/>
      <c r="AD353" s="1263"/>
      <c r="AE353" s="1265"/>
      <c r="AF353" s="1267"/>
      <c r="AG353" s="2"/>
    </row>
    <row r="354" spans="1:42">
      <c r="A354" s="28"/>
      <c r="B354" s="28"/>
      <c r="C354" s="27"/>
      <c r="D354" s="25"/>
      <c r="E354" s="27"/>
      <c r="F354" s="1241"/>
      <c r="G354" s="25"/>
      <c r="H354" s="26"/>
      <c r="I354" s="1296"/>
      <c r="J354" s="1255"/>
      <c r="K354" s="1257"/>
      <c r="L354" s="1248"/>
      <c r="M354" s="1245"/>
      <c r="N354" s="25"/>
      <c r="O354" s="27"/>
      <c r="P354" s="51"/>
      <c r="Q354" s="28"/>
      <c r="R354" s="25"/>
      <c r="S354" s="29"/>
      <c r="T354" s="769"/>
      <c r="U354" s="782">
        <v>4</v>
      </c>
      <c r="V354" s="86" t="s">
        <v>6</v>
      </c>
      <c r="W354" s="7">
        <v>2</v>
      </c>
      <c r="X354" s="22">
        <v>0</v>
      </c>
      <c r="Y354" s="7">
        <v>0</v>
      </c>
      <c r="Z354" s="22">
        <f>SUM(W354:Y354)</f>
        <v>2</v>
      </c>
      <c r="AA354" s="9"/>
      <c r="AB354" s="68"/>
      <c r="AC354" s="50"/>
      <c r="AD354" s="1263"/>
      <c r="AE354" s="1265"/>
      <c r="AF354" s="1267"/>
      <c r="AG354" s="2"/>
    </row>
    <row r="355" spans="1:42" ht="26.25" customHeight="1">
      <c r="A355" s="21"/>
      <c r="B355" s="18"/>
      <c r="C355" s="20"/>
      <c r="D355" s="18"/>
      <c r="E355" s="20"/>
      <c r="F355" s="1275"/>
      <c r="G355" s="18"/>
      <c r="H355" s="19"/>
      <c r="I355" s="1297"/>
      <c r="J355" s="1258"/>
      <c r="K355" s="1274"/>
      <c r="L355" s="1249"/>
      <c r="M355" s="1246"/>
      <c r="N355" s="18"/>
      <c r="O355" s="49"/>
      <c r="P355" s="48"/>
      <c r="Q355" s="21"/>
      <c r="R355" s="18"/>
      <c r="S355" s="106"/>
      <c r="T355" s="770"/>
      <c r="U355" s="14"/>
      <c r="V355" s="102"/>
      <c r="W355" s="790"/>
      <c r="X355" s="770"/>
      <c r="Y355" s="790"/>
      <c r="Z355" s="12"/>
      <c r="AA355" s="11"/>
      <c r="AB355" s="76"/>
      <c r="AC355" s="47"/>
      <c r="AD355" s="1273"/>
      <c r="AE355" s="1271"/>
      <c r="AF355" s="1272"/>
      <c r="AG355" s="2"/>
    </row>
    <row r="356" spans="1:42" ht="27.6">
      <c r="A356" s="46">
        <v>29</v>
      </c>
      <c r="B356" s="45" t="s">
        <v>25</v>
      </c>
      <c r="C356" s="44" t="s">
        <v>284</v>
      </c>
      <c r="D356" s="45"/>
      <c r="E356" s="44"/>
      <c r="F356" s="1287" t="s">
        <v>283</v>
      </c>
      <c r="G356" s="43" t="s">
        <v>25</v>
      </c>
      <c r="H356" s="42" t="s">
        <v>29</v>
      </c>
      <c r="I356" s="1294">
        <v>236</v>
      </c>
      <c r="J356" s="1254" t="s">
        <v>41</v>
      </c>
      <c r="K356" s="1256" t="s">
        <v>282</v>
      </c>
      <c r="L356" s="1268" t="s">
        <v>46</v>
      </c>
      <c r="M356" s="1261"/>
      <c r="N356" s="45" t="s">
        <v>25</v>
      </c>
      <c r="O356" s="41" t="s">
        <v>26</v>
      </c>
      <c r="P356" s="40">
        <v>1</v>
      </c>
      <c r="Q356" s="105">
        <v>56.12</v>
      </c>
      <c r="R356" s="85" t="s">
        <v>25</v>
      </c>
      <c r="S356" s="35" t="s">
        <v>24</v>
      </c>
      <c r="T356" s="768">
        <v>2</v>
      </c>
      <c r="U356" s="793">
        <v>1</v>
      </c>
      <c r="V356" s="866" t="s">
        <v>10</v>
      </c>
      <c r="W356" s="867" t="s">
        <v>46</v>
      </c>
      <c r="X356" s="867" t="s">
        <v>46</v>
      </c>
      <c r="Y356" s="40">
        <v>5</v>
      </c>
      <c r="Z356" s="60">
        <f>SUM(Y356)</f>
        <v>5</v>
      </c>
      <c r="AA356" s="85"/>
      <c r="AB356" s="82"/>
      <c r="AC356" s="81"/>
      <c r="AD356" s="1262"/>
      <c r="AE356" s="1264"/>
      <c r="AF356" s="1266"/>
      <c r="AG356" s="2"/>
    </row>
    <row r="357" spans="1:42">
      <c r="A357" s="28"/>
      <c r="B357" s="25" t="s">
        <v>16</v>
      </c>
      <c r="C357" s="24" t="s">
        <v>281</v>
      </c>
      <c r="D357" s="25"/>
      <c r="E357" s="24"/>
      <c r="F357" s="1251"/>
      <c r="G357" s="25" t="s">
        <v>16</v>
      </c>
      <c r="H357" s="29" t="s">
        <v>22</v>
      </c>
      <c r="I357" s="1253"/>
      <c r="J357" s="1255"/>
      <c r="K357" s="1257"/>
      <c r="L357" s="1248"/>
      <c r="M357" s="1245"/>
      <c r="N357" s="73" t="s">
        <v>16</v>
      </c>
      <c r="O357" s="24" t="s">
        <v>21</v>
      </c>
      <c r="P357" s="7">
        <v>1</v>
      </c>
      <c r="Q357" s="67">
        <v>18.63</v>
      </c>
      <c r="R357" s="9"/>
      <c r="S357" s="9"/>
      <c r="T357" s="769"/>
      <c r="U357" s="782">
        <v>2</v>
      </c>
      <c r="V357" s="86" t="s">
        <v>280</v>
      </c>
      <c r="W357" s="7"/>
      <c r="X357" s="22"/>
      <c r="Y357" s="7">
        <v>1</v>
      </c>
      <c r="Z357" s="22">
        <f>SUM(Y357)</f>
        <v>1</v>
      </c>
      <c r="AA357" s="9"/>
      <c r="AB357" s="68"/>
      <c r="AC357" s="50"/>
      <c r="AD357" s="1263"/>
      <c r="AE357" s="1265"/>
      <c r="AF357" s="1267"/>
      <c r="AG357" s="2"/>
    </row>
    <row r="358" spans="1:42" ht="27.6">
      <c r="A358" s="28"/>
      <c r="B358" s="25" t="s">
        <v>18</v>
      </c>
      <c r="C358" s="29" t="s">
        <v>127</v>
      </c>
      <c r="D358" s="25"/>
      <c r="E358" s="29"/>
      <c r="F358" s="1251"/>
      <c r="G358" s="25" t="s">
        <v>18</v>
      </c>
      <c r="H358" s="29" t="s">
        <v>19</v>
      </c>
      <c r="I358" s="1253"/>
      <c r="J358" s="1255"/>
      <c r="K358" s="1257"/>
      <c r="L358" s="1248"/>
      <c r="M358" s="1245"/>
      <c r="N358" s="73" t="s">
        <v>18</v>
      </c>
      <c r="O358" s="104" t="s">
        <v>279</v>
      </c>
      <c r="P358" s="7">
        <v>1</v>
      </c>
      <c r="Q358" s="67">
        <v>29.76</v>
      </c>
      <c r="R358" s="9"/>
      <c r="S358" s="9"/>
      <c r="T358" s="769"/>
      <c r="U358" s="782"/>
      <c r="V358" s="86"/>
      <c r="W358" s="782"/>
      <c r="X358" s="769"/>
      <c r="Y358" s="782"/>
      <c r="Z358" s="769"/>
      <c r="AA358" s="9"/>
      <c r="AB358" s="68"/>
      <c r="AC358" s="50"/>
      <c r="AD358" s="1263"/>
      <c r="AE358" s="1265"/>
      <c r="AF358" s="1267"/>
      <c r="AG358" s="2"/>
    </row>
    <row r="359" spans="1:42" ht="41.4">
      <c r="A359" s="28"/>
      <c r="B359" s="28" t="s">
        <v>12</v>
      </c>
      <c r="C359" s="27" t="s">
        <v>126</v>
      </c>
      <c r="D359" s="25"/>
      <c r="E359" s="27"/>
      <c r="F359" s="1251"/>
      <c r="G359" s="25"/>
      <c r="H359" s="26"/>
      <c r="I359" s="1253"/>
      <c r="J359" s="1255"/>
      <c r="K359" s="1257"/>
      <c r="L359" s="1248"/>
      <c r="M359" s="1245"/>
      <c r="N359" s="25" t="s">
        <v>12</v>
      </c>
      <c r="O359" s="24" t="s">
        <v>62</v>
      </c>
      <c r="P359" s="93">
        <v>1</v>
      </c>
      <c r="Q359" s="103">
        <v>7.44</v>
      </c>
      <c r="R359" s="9" t="s">
        <v>16</v>
      </c>
      <c r="S359" s="9" t="s">
        <v>15</v>
      </c>
      <c r="T359" s="30"/>
      <c r="U359" s="781"/>
      <c r="V359" s="86"/>
      <c r="W359" s="782"/>
      <c r="X359" s="769"/>
      <c r="Y359" s="782"/>
      <c r="Z359" s="769"/>
      <c r="AA359" s="9"/>
      <c r="AB359" s="8"/>
      <c r="AC359" s="769"/>
      <c r="AD359" s="1263"/>
      <c r="AE359" s="1265"/>
      <c r="AF359" s="1267"/>
      <c r="AG359" s="2"/>
    </row>
    <row r="360" spans="1:42">
      <c r="A360" s="28"/>
      <c r="B360" s="28" t="s">
        <v>8</v>
      </c>
      <c r="C360" s="27" t="s">
        <v>278</v>
      </c>
      <c r="D360" s="25"/>
      <c r="E360" s="27"/>
      <c r="F360" s="1251"/>
      <c r="G360" s="25"/>
      <c r="H360" s="26"/>
      <c r="I360" s="1253"/>
      <c r="J360" s="1255"/>
      <c r="K360" s="1257"/>
      <c r="L360" s="1248"/>
      <c r="M360" s="1245"/>
      <c r="N360" s="25" t="s">
        <v>8</v>
      </c>
      <c r="O360" s="24" t="s">
        <v>17</v>
      </c>
      <c r="P360" s="93">
        <v>1</v>
      </c>
      <c r="Q360" s="103"/>
      <c r="R360" s="9"/>
      <c r="S360" s="9"/>
      <c r="T360" s="30"/>
      <c r="U360" s="781"/>
      <c r="V360" s="86"/>
      <c r="W360" s="782"/>
      <c r="X360" s="769"/>
      <c r="Y360" s="782"/>
      <c r="Z360" s="769"/>
      <c r="AA360" s="9"/>
      <c r="AB360" s="8"/>
      <c r="AC360" s="769"/>
      <c r="AD360" s="1263"/>
      <c r="AE360" s="1265"/>
      <c r="AF360" s="1267"/>
      <c r="AG360" s="2"/>
    </row>
    <row r="361" spans="1:42">
      <c r="A361" s="28"/>
      <c r="B361" s="28"/>
      <c r="C361" s="27"/>
      <c r="D361" s="25"/>
      <c r="E361" s="27"/>
      <c r="F361" s="1251"/>
      <c r="G361" s="25"/>
      <c r="H361" s="26"/>
      <c r="I361" s="1253"/>
      <c r="J361" s="1255"/>
      <c r="K361" s="1257"/>
      <c r="L361" s="1248"/>
      <c r="M361" s="1245"/>
      <c r="N361" s="25" t="s">
        <v>57</v>
      </c>
      <c r="O361" s="24" t="s">
        <v>11</v>
      </c>
      <c r="P361" s="93">
        <v>1</v>
      </c>
      <c r="Q361" s="103"/>
      <c r="R361" s="9"/>
      <c r="S361" s="9"/>
      <c r="T361" s="30"/>
      <c r="U361" s="781"/>
      <c r="V361" s="86"/>
      <c r="W361" s="782"/>
      <c r="X361" s="769"/>
      <c r="Y361" s="782"/>
      <c r="Z361" s="769"/>
      <c r="AA361" s="9"/>
      <c r="AB361" s="8"/>
      <c r="AC361" s="769"/>
      <c r="AD361" s="1263"/>
      <c r="AE361" s="1265"/>
      <c r="AF361" s="1267"/>
      <c r="AG361" s="2"/>
    </row>
    <row r="362" spans="1:42">
      <c r="A362" s="28"/>
      <c r="B362" s="28"/>
      <c r="C362" s="27"/>
      <c r="D362" s="25"/>
      <c r="E362" s="27"/>
      <c r="F362" s="1251"/>
      <c r="G362" s="25"/>
      <c r="H362" s="26"/>
      <c r="I362" s="1253"/>
      <c r="J362" s="1255"/>
      <c r="K362" s="1257"/>
      <c r="L362" s="1248"/>
      <c r="M362" s="1245"/>
      <c r="N362" s="25" t="s">
        <v>55</v>
      </c>
      <c r="O362" s="24" t="s">
        <v>277</v>
      </c>
      <c r="P362" s="93">
        <v>1</v>
      </c>
      <c r="Q362" s="103">
        <v>12.7</v>
      </c>
      <c r="R362" s="9"/>
      <c r="S362" s="9"/>
      <c r="T362" s="30"/>
      <c r="U362" s="781"/>
      <c r="V362" s="86"/>
      <c r="W362" s="782"/>
      <c r="X362" s="769"/>
      <c r="Y362" s="782"/>
      <c r="Z362" s="769"/>
      <c r="AA362" s="9"/>
      <c r="AB362" s="8"/>
      <c r="AC362" s="769"/>
      <c r="AD362" s="1263"/>
      <c r="AE362" s="1265"/>
      <c r="AF362" s="1267"/>
      <c r="AG362" s="2"/>
    </row>
    <row r="363" spans="1:42">
      <c r="A363" s="28"/>
      <c r="B363" s="28"/>
      <c r="C363" s="27"/>
      <c r="D363" s="25"/>
      <c r="E363" s="27"/>
      <c r="F363" s="1251"/>
      <c r="G363" s="25"/>
      <c r="H363" s="26"/>
      <c r="I363" s="1253"/>
      <c r="J363" s="1255"/>
      <c r="K363" s="1257"/>
      <c r="L363" s="1248"/>
      <c r="M363" s="1245"/>
      <c r="N363" s="25" t="s">
        <v>53</v>
      </c>
      <c r="O363" s="24" t="s">
        <v>276</v>
      </c>
      <c r="P363" s="93">
        <v>1</v>
      </c>
      <c r="Q363" s="103">
        <v>8.6</v>
      </c>
      <c r="R363" s="9"/>
      <c r="S363" s="9"/>
      <c r="T363" s="30"/>
      <c r="U363" s="781"/>
      <c r="V363" s="86"/>
      <c r="W363" s="782"/>
      <c r="X363" s="769"/>
      <c r="Y363" s="782"/>
      <c r="Z363" s="769"/>
      <c r="AA363" s="9"/>
      <c r="AB363" s="8"/>
      <c r="AC363" s="769"/>
      <c r="AD363" s="1263"/>
      <c r="AE363" s="1265"/>
      <c r="AF363" s="1267"/>
      <c r="AG363" s="2"/>
    </row>
    <row r="364" spans="1:42">
      <c r="A364" s="28"/>
      <c r="B364" s="28"/>
      <c r="C364" s="27"/>
      <c r="D364" s="25"/>
      <c r="E364" s="27"/>
      <c r="F364" s="1251"/>
      <c r="G364" s="25"/>
      <c r="H364" s="26"/>
      <c r="I364" s="1253"/>
      <c r="J364" s="1255"/>
      <c r="K364" s="1257"/>
      <c r="L364" s="1248"/>
      <c r="M364" s="1245"/>
      <c r="N364" s="25" t="s">
        <v>159</v>
      </c>
      <c r="O364" s="24" t="s">
        <v>189</v>
      </c>
      <c r="P364" s="93">
        <v>1</v>
      </c>
      <c r="Q364" s="103">
        <v>8.5</v>
      </c>
      <c r="R364" s="9"/>
      <c r="S364" s="9"/>
      <c r="T364" s="30"/>
      <c r="U364" s="781"/>
      <c r="V364" s="86"/>
      <c r="W364" s="782"/>
      <c r="X364" s="769"/>
      <c r="Y364" s="782"/>
      <c r="Z364" s="769"/>
      <c r="AA364" s="9"/>
      <c r="AB364" s="8"/>
      <c r="AC364" s="769"/>
      <c r="AD364" s="1263"/>
      <c r="AE364" s="1265"/>
      <c r="AF364" s="1267"/>
      <c r="AG364" s="2"/>
    </row>
    <row r="365" spans="1:42" ht="27" customHeight="1">
      <c r="A365" s="21"/>
      <c r="B365" s="18"/>
      <c r="C365" s="20"/>
      <c r="D365" s="18"/>
      <c r="E365" s="20"/>
      <c r="F365" s="1260"/>
      <c r="G365" s="18"/>
      <c r="H365" s="19"/>
      <c r="I365" s="1288"/>
      <c r="J365" s="1258"/>
      <c r="K365" s="1274"/>
      <c r="L365" s="1249"/>
      <c r="M365" s="1246"/>
      <c r="N365" s="18"/>
      <c r="O365" s="19"/>
      <c r="P365" s="98"/>
      <c r="Q365" s="47"/>
      <c r="R365" s="11"/>
      <c r="S365" s="11"/>
      <c r="T365" s="770"/>
      <c r="U365" s="790"/>
      <c r="V365" s="102"/>
      <c r="W365" s="790"/>
      <c r="X365" s="770"/>
      <c r="Y365" s="790"/>
      <c r="Z365" s="12"/>
      <c r="AA365" s="11"/>
      <c r="AB365" s="48"/>
      <c r="AC365" s="47"/>
      <c r="AD365" s="1273"/>
      <c r="AE365" s="1271"/>
      <c r="AF365" s="1272"/>
      <c r="AG365" s="2"/>
      <c r="AH365" s="100"/>
      <c r="AI365" s="100"/>
      <c r="AJ365" s="100"/>
      <c r="AK365" s="100"/>
      <c r="AL365" s="100"/>
      <c r="AM365" s="100"/>
      <c r="AN365" s="100"/>
      <c r="AO365" s="100"/>
      <c r="AP365" s="100"/>
    </row>
    <row r="366" spans="1:42">
      <c r="A366" s="75">
        <v>30</v>
      </c>
      <c r="B366" s="73" t="s">
        <v>25</v>
      </c>
      <c r="C366" s="29" t="s">
        <v>99</v>
      </c>
      <c r="D366" s="73"/>
      <c r="E366" s="29"/>
      <c r="F366" s="1289" t="s">
        <v>275</v>
      </c>
      <c r="G366" s="74" t="s">
        <v>25</v>
      </c>
      <c r="H366" s="27" t="s">
        <v>29</v>
      </c>
      <c r="I366" s="1253">
        <v>289</v>
      </c>
      <c r="J366" s="1255" t="s">
        <v>41</v>
      </c>
      <c r="K366" s="1257" t="s">
        <v>274</v>
      </c>
      <c r="L366" s="1269" t="s">
        <v>46</v>
      </c>
      <c r="M366" s="1276"/>
      <c r="N366" s="73" t="s">
        <v>25</v>
      </c>
      <c r="O366" s="27" t="s">
        <v>17</v>
      </c>
      <c r="P366" s="7">
        <v>2</v>
      </c>
      <c r="Q366" s="769"/>
      <c r="R366" s="35" t="s">
        <v>25</v>
      </c>
      <c r="S366" s="35" t="s">
        <v>24</v>
      </c>
      <c r="T366" s="768"/>
      <c r="U366" s="789"/>
      <c r="V366" s="37"/>
      <c r="W366" s="40"/>
      <c r="X366" s="60"/>
      <c r="Y366" s="40"/>
      <c r="Z366" s="60"/>
      <c r="AA366" s="72"/>
      <c r="AB366" s="68"/>
      <c r="AC366" s="50"/>
      <c r="AD366" s="1263"/>
      <c r="AE366" s="1265"/>
      <c r="AF366" s="1267"/>
      <c r="AG366" s="2"/>
      <c r="AH366" s="100"/>
      <c r="AI366" s="100"/>
      <c r="AJ366" s="100"/>
      <c r="AK366" s="100"/>
      <c r="AL366" s="100"/>
      <c r="AM366" s="100"/>
      <c r="AN366" s="100"/>
      <c r="AO366" s="100"/>
      <c r="AP366" s="100"/>
    </row>
    <row r="367" spans="1:42">
      <c r="A367" s="28"/>
      <c r="B367" s="25" t="s">
        <v>16</v>
      </c>
      <c r="C367" s="24" t="s">
        <v>95</v>
      </c>
      <c r="D367" s="25"/>
      <c r="E367" s="24"/>
      <c r="F367" s="1251"/>
      <c r="G367" s="25" t="s">
        <v>16</v>
      </c>
      <c r="H367" s="29" t="s">
        <v>22</v>
      </c>
      <c r="I367" s="1253"/>
      <c r="J367" s="1255"/>
      <c r="K367" s="1257"/>
      <c r="L367" s="1248"/>
      <c r="M367" s="1245"/>
      <c r="N367" s="25"/>
      <c r="O367" s="24"/>
      <c r="P367" s="7"/>
      <c r="Q367" s="769"/>
      <c r="R367" s="9"/>
      <c r="S367" s="9"/>
      <c r="T367" s="769"/>
      <c r="U367" s="781"/>
      <c r="V367" s="32"/>
      <c r="W367" s="867"/>
      <c r="X367" s="22"/>
      <c r="Y367" s="867"/>
      <c r="Z367" s="22"/>
      <c r="AA367" s="9"/>
      <c r="AB367" s="68"/>
      <c r="AC367" s="50"/>
      <c r="AD367" s="1263"/>
      <c r="AE367" s="1265"/>
      <c r="AF367" s="1267"/>
      <c r="AG367" s="2"/>
      <c r="AH367" s="100"/>
      <c r="AI367" s="100"/>
      <c r="AJ367" s="100"/>
      <c r="AK367" s="100"/>
      <c r="AL367" s="100"/>
      <c r="AM367" s="100"/>
      <c r="AN367" s="100"/>
      <c r="AO367" s="100"/>
      <c r="AP367" s="100"/>
    </row>
    <row r="368" spans="1:42">
      <c r="A368" s="28"/>
      <c r="B368" s="25" t="s">
        <v>18</v>
      </c>
      <c r="C368" s="29" t="s">
        <v>63</v>
      </c>
      <c r="D368" s="25"/>
      <c r="E368" s="29"/>
      <c r="F368" s="1251"/>
      <c r="G368" s="25" t="s">
        <v>18</v>
      </c>
      <c r="H368" s="29" t="s">
        <v>19</v>
      </c>
      <c r="I368" s="1253"/>
      <c r="J368" s="1255"/>
      <c r="K368" s="1257"/>
      <c r="L368" s="1248"/>
      <c r="M368" s="1245"/>
      <c r="N368" s="87"/>
      <c r="O368" s="101"/>
      <c r="P368" s="56"/>
      <c r="Q368" s="778"/>
      <c r="R368" s="9" t="s">
        <v>16</v>
      </c>
      <c r="S368" s="9" t="s">
        <v>15</v>
      </c>
      <c r="T368" s="769">
        <v>10</v>
      </c>
      <c r="U368" s="869">
        <v>1</v>
      </c>
      <c r="V368" s="877" t="s">
        <v>14</v>
      </c>
      <c r="W368" s="867">
        <v>2</v>
      </c>
      <c r="X368" s="867" t="s">
        <v>46</v>
      </c>
      <c r="Y368" s="867" t="s">
        <v>46</v>
      </c>
      <c r="Z368" s="22">
        <f t="shared" ref="Z368:Z378" si="13">SUM(W368:Y368)</f>
        <v>2</v>
      </c>
      <c r="AA368" s="9"/>
      <c r="AB368" s="68"/>
      <c r="AC368" s="50"/>
      <c r="AD368" s="1263"/>
      <c r="AE368" s="1265"/>
      <c r="AF368" s="1267"/>
      <c r="AG368" s="2"/>
      <c r="AH368" s="100"/>
      <c r="AI368" s="100"/>
      <c r="AJ368" s="100"/>
      <c r="AK368" s="100"/>
      <c r="AL368" s="100"/>
      <c r="AM368" s="100"/>
      <c r="AN368" s="100"/>
      <c r="AO368" s="100"/>
      <c r="AP368" s="100"/>
    </row>
    <row r="369" spans="1:42" ht="41.4">
      <c r="A369" s="28"/>
      <c r="B369" s="28" t="s">
        <v>12</v>
      </c>
      <c r="C369" s="27" t="s">
        <v>13</v>
      </c>
      <c r="D369" s="28"/>
      <c r="E369" s="27"/>
      <c r="F369" s="1251"/>
      <c r="G369" s="25"/>
      <c r="H369" s="26"/>
      <c r="I369" s="1253"/>
      <c r="J369" s="1255"/>
      <c r="K369" s="1257"/>
      <c r="L369" s="1248"/>
      <c r="M369" s="1245"/>
      <c r="N369" s="25"/>
      <c r="O369" s="27"/>
      <c r="P369" s="99"/>
      <c r="Q369" s="50"/>
      <c r="R369" s="9"/>
      <c r="S369" s="9"/>
      <c r="T369" s="769"/>
      <c r="U369" s="869">
        <v>2</v>
      </c>
      <c r="V369" s="877" t="s">
        <v>273</v>
      </c>
      <c r="W369" s="867">
        <v>1</v>
      </c>
      <c r="X369" s="867" t="s">
        <v>46</v>
      </c>
      <c r="Y369" s="867" t="s">
        <v>46</v>
      </c>
      <c r="Z369" s="22">
        <f t="shared" si="13"/>
        <v>1</v>
      </c>
      <c r="AA369" s="9"/>
      <c r="AB369" s="68"/>
      <c r="AC369" s="50"/>
      <c r="AD369" s="1263"/>
      <c r="AE369" s="1265"/>
      <c r="AF369" s="1267"/>
      <c r="AG369" s="2"/>
      <c r="AH369" s="100"/>
      <c r="AI369" s="100"/>
      <c r="AJ369" s="100"/>
      <c r="AK369" s="100"/>
      <c r="AL369" s="100"/>
      <c r="AM369" s="100"/>
      <c r="AN369" s="100"/>
      <c r="AO369" s="100"/>
      <c r="AP369" s="100"/>
    </row>
    <row r="370" spans="1:42">
      <c r="A370" s="28"/>
      <c r="B370" s="28" t="s">
        <v>8</v>
      </c>
      <c r="C370" s="59" t="s">
        <v>92</v>
      </c>
      <c r="D370" s="28"/>
      <c r="E370" s="27"/>
      <c r="F370" s="1251"/>
      <c r="G370" s="25"/>
      <c r="H370" s="26"/>
      <c r="I370" s="1253"/>
      <c r="J370" s="1255"/>
      <c r="K370" s="1257"/>
      <c r="L370" s="1248"/>
      <c r="M370" s="1245"/>
      <c r="N370" s="25"/>
      <c r="O370" s="27"/>
      <c r="P370" s="99"/>
      <c r="Q370" s="50"/>
      <c r="R370" s="9"/>
      <c r="S370" s="9"/>
      <c r="T370" s="769"/>
      <c r="U370" s="869">
        <v>3</v>
      </c>
      <c r="V370" s="877" t="s">
        <v>272</v>
      </c>
      <c r="W370" s="867">
        <v>1</v>
      </c>
      <c r="X370" s="867" t="s">
        <v>46</v>
      </c>
      <c r="Y370" s="867" t="s">
        <v>46</v>
      </c>
      <c r="Z370" s="22">
        <f t="shared" si="13"/>
        <v>1</v>
      </c>
      <c r="AA370" s="9"/>
      <c r="AB370" s="68"/>
      <c r="AC370" s="50"/>
      <c r="AD370" s="1263"/>
      <c r="AE370" s="1265"/>
      <c r="AF370" s="1267"/>
      <c r="AG370" s="2"/>
      <c r="AH370" s="100"/>
      <c r="AI370" s="100"/>
      <c r="AJ370" s="100"/>
      <c r="AK370" s="100"/>
      <c r="AL370" s="100"/>
      <c r="AM370" s="100"/>
      <c r="AN370" s="100"/>
      <c r="AO370" s="100"/>
      <c r="AP370" s="100"/>
    </row>
    <row r="371" spans="1:42">
      <c r="A371" s="28"/>
      <c r="B371" s="28"/>
      <c r="C371" s="27"/>
      <c r="D371" s="28"/>
      <c r="E371" s="27"/>
      <c r="F371" s="1251"/>
      <c r="G371" s="25"/>
      <c r="H371" s="26"/>
      <c r="I371" s="1253"/>
      <c r="J371" s="1255"/>
      <c r="K371" s="1257"/>
      <c r="L371" s="1248"/>
      <c r="M371" s="1245"/>
      <c r="N371" s="25"/>
      <c r="O371" s="27"/>
      <c r="P371" s="99"/>
      <c r="Q371" s="50"/>
      <c r="R371" s="9"/>
      <c r="S371" s="9"/>
      <c r="T371" s="769"/>
      <c r="U371" s="869">
        <v>4</v>
      </c>
      <c r="V371" s="877" t="s">
        <v>3</v>
      </c>
      <c r="W371" s="867">
        <v>6</v>
      </c>
      <c r="X371" s="867" t="s">
        <v>46</v>
      </c>
      <c r="Y371" s="867">
        <v>1</v>
      </c>
      <c r="Z371" s="22">
        <f t="shared" si="13"/>
        <v>7</v>
      </c>
      <c r="AA371" s="9"/>
      <c r="AB371" s="68"/>
      <c r="AC371" s="50"/>
      <c r="AD371" s="1263"/>
      <c r="AE371" s="1265"/>
      <c r="AF371" s="1267"/>
      <c r="AG371" s="2"/>
      <c r="AH371" s="100"/>
      <c r="AI371" s="100"/>
      <c r="AJ371" s="100"/>
      <c r="AK371" s="100"/>
      <c r="AL371" s="100"/>
      <c r="AM371" s="100"/>
      <c r="AN371" s="100"/>
      <c r="AO371" s="100"/>
      <c r="AP371" s="100"/>
    </row>
    <row r="372" spans="1:42">
      <c r="A372" s="28"/>
      <c r="B372" s="28"/>
      <c r="C372" s="27"/>
      <c r="D372" s="28"/>
      <c r="E372" s="27"/>
      <c r="F372" s="1251"/>
      <c r="G372" s="25"/>
      <c r="H372" s="26"/>
      <c r="I372" s="1253"/>
      <c r="J372" s="1255"/>
      <c r="K372" s="1257"/>
      <c r="L372" s="1248"/>
      <c r="M372" s="1245"/>
      <c r="N372" s="25"/>
      <c r="O372" s="27"/>
      <c r="P372" s="99"/>
      <c r="Q372" s="50"/>
      <c r="R372" s="9"/>
      <c r="S372" s="9"/>
      <c r="T372" s="769"/>
      <c r="U372" s="869">
        <v>5</v>
      </c>
      <c r="V372" s="877" t="s">
        <v>271</v>
      </c>
      <c r="W372" s="867">
        <v>1</v>
      </c>
      <c r="X372" s="867">
        <v>0</v>
      </c>
      <c r="Y372" s="867" t="s">
        <v>46</v>
      </c>
      <c r="Z372" s="22">
        <f t="shared" si="13"/>
        <v>1</v>
      </c>
      <c r="AA372" s="9"/>
      <c r="AB372" s="68"/>
      <c r="AC372" s="50"/>
      <c r="AD372" s="1263"/>
      <c r="AE372" s="1265"/>
      <c r="AF372" s="1267"/>
      <c r="AG372" s="2"/>
      <c r="AH372" s="100"/>
      <c r="AI372" s="100"/>
      <c r="AJ372" s="100"/>
      <c r="AK372" s="100"/>
      <c r="AL372" s="100"/>
      <c r="AM372" s="100"/>
      <c r="AN372" s="100"/>
      <c r="AO372" s="100"/>
      <c r="AP372" s="100"/>
    </row>
    <row r="373" spans="1:42">
      <c r="A373" s="28"/>
      <c r="B373" s="28"/>
      <c r="C373" s="27"/>
      <c r="D373" s="28"/>
      <c r="E373" s="27"/>
      <c r="F373" s="1251"/>
      <c r="G373" s="25"/>
      <c r="H373" s="26"/>
      <c r="I373" s="1253"/>
      <c r="J373" s="1255"/>
      <c r="K373" s="1257"/>
      <c r="L373" s="1248"/>
      <c r="M373" s="1245"/>
      <c r="N373" s="25"/>
      <c r="O373" s="27"/>
      <c r="P373" s="99"/>
      <c r="Q373" s="50"/>
      <c r="R373" s="9"/>
      <c r="S373" s="9"/>
      <c r="T373" s="769"/>
      <c r="U373" s="869">
        <v>6</v>
      </c>
      <c r="V373" s="877" t="s">
        <v>270</v>
      </c>
      <c r="W373" s="867">
        <v>4</v>
      </c>
      <c r="X373" s="867"/>
      <c r="Y373" s="867">
        <v>9</v>
      </c>
      <c r="Z373" s="22">
        <f t="shared" si="13"/>
        <v>13</v>
      </c>
      <c r="AA373" s="9"/>
      <c r="AB373" s="68"/>
      <c r="AC373" s="50"/>
      <c r="AD373" s="1263"/>
      <c r="AE373" s="1265"/>
      <c r="AF373" s="1267"/>
      <c r="AG373" s="2"/>
      <c r="AH373" s="9"/>
      <c r="AI373" s="9"/>
      <c r="AJ373" s="31"/>
      <c r="AK373" s="33"/>
      <c r="AL373" s="72"/>
      <c r="AM373" s="31"/>
      <c r="AN373" s="31"/>
      <c r="AO373" s="31"/>
      <c r="AP373" s="91"/>
    </row>
    <row r="374" spans="1:42">
      <c r="A374" s="28"/>
      <c r="B374" s="28"/>
      <c r="C374" s="27"/>
      <c r="D374" s="28"/>
      <c r="E374" s="27"/>
      <c r="F374" s="1251"/>
      <c r="G374" s="25"/>
      <c r="H374" s="26"/>
      <c r="I374" s="1253"/>
      <c r="J374" s="1255"/>
      <c r="K374" s="1257"/>
      <c r="L374" s="1248"/>
      <c r="M374" s="1245"/>
      <c r="N374" s="25"/>
      <c r="O374" s="27"/>
      <c r="P374" s="99"/>
      <c r="Q374" s="50"/>
      <c r="R374" s="9"/>
      <c r="S374" s="9"/>
      <c r="T374" s="769"/>
      <c r="U374" s="869">
        <v>7</v>
      </c>
      <c r="V374" s="877" t="s">
        <v>269</v>
      </c>
      <c r="W374" s="867">
        <v>2</v>
      </c>
      <c r="X374" s="867" t="s">
        <v>46</v>
      </c>
      <c r="Y374" s="867">
        <v>2</v>
      </c>
      <c r="Z374" s="22">
        <f t="shared" si="13"/>
        <v>4</v>
      </c>
      <c r="AA374" s="9"/>
      <c r="AB374" s="68"/>
      <c r="AC374" s="50"/>
      <c r="AD374" s="1263"/>
      <c r="AE374" s="1265"/>
      <c r="AF374" s="1267"/>
      <c r="AG374" s="2"/>
      <c r="AH374" s="9"/>
      <c r="AI374" s="9"/>
      <c r="AJ374" s="31"/>
      <c r="AK374" s="33"/>
      <c r="AL374" s="72"/>
      <c r="AM374" s="31"/>
      <c r="AN374" s="31"/>
      <c r="AO374" s="31"/>
      <c r="AP374" s="91"/>
    </row>
    <row r="375" spans="1:42">
      <c r="A375" s="28"/>
      <c r="B375" s="28"/>
      <c r="C375" s="27"/>
      <c r="D375" s="28"/>
      <c r="E375" s="27"/>
      <c r="F375" s="1251"/>
      <c r="G375" s="25"/>
      <c r="H375" s="26"/>
      <c r="I375" s="1253"/>
      <c r="J375" s="1255"/>
      <c r="K375" s="1257"/>
      <c r="L375" s="1248"/>
      <c r="M375" s="1245"/>
      <c r="N375" s="25"/>
      <c r="O375" s="27"/>
      <c r="P375" s="99"/>
      <c r="Q375" s="50"/>
      <c r="R375" s="9"/>
      <c r="S375" s="9"/>
      <c r="T375" s="769"/>
      <c r="U375" s="869">
        <v>8</v>
      </c>
      <c r="V375" s="877" t="s">
        <v>268</v>
      </c>
      <c r="W375" s="867">
        <v>4</v>
      </c>
      <c r="X375" s="867" t="s">
        <v>46</v>
      </c>
      <c r="Y375" s="867" t="s">
        <v>46</v>
      </c>
      <c r="Z375" s="22">
        <f t="shared" si="13"/>
        <v>4</v>
      </c>
      <c r="AA375" s="9"/>
      <c r="AB375" s="68"/>
      <c r="AC375" s="50"/>
      <c r="AD375" s="1263"/>
      <c r="AE375" s="1265"/>
      <c r="AF375" s="1267"/>
      <c r="AG375" s="2"/>
      <c r="AH375" s="9"/>
      <c r="AI375" s="9"/>
      <c r="AJ375" s="31"/>
      <c r="AK375" s="33"/>
      <c r="AL375" s="72"/>
      <c r="AM375" s="31"/>
      <c r="AN375" s="31"/>
      <c r="AO375" s="31"/>
      <c r="AP375" s="91"/>
    </row>
    <row r="376" spans="1:42">
      <c r="A376" s="28"/>
      <c r="B376" s="28"/>
      <c r="C376" s="27"/>
      <c r="D376" s="28"/>
      <c r="E376" s="27"/>
      <c r="F376" s="1251"/>
      <c r="G376" s="25"/>
      <c r="H376" s="26"/>
      <c r="I376" s="1253"/>
      <c r="J376" s="1255"/>
      <c r="K376" s="1257"/>
      <c r="L376" s="1248"/>
      <c r="M376" s="1245"/>
      <c r="N376" s="25"/>
      <c r="O376" s="27"/>
      <c r="P376" s="99"/>
      <c r="Q376" s="50"/>
      <c r="R376" s="9"/>
      <c r="S376" s="9"/>
      <c r="T376" s="769"/>
      <c r="U376" s="869">
        <v>9</v>
      </c>
      <c r="V376" s="877" t="s">
        <v>267</v>
      </c>
      <c r="W376" s="867">
        <v>1</v>
      </c>
      <c r="X376" s="867">
        <v>2</v>
      </c>
      <c r="Y376" s="867" t="s">
        <v>46</v>
      </c>
      <c r="Z376" s="22">
        <f t="shared" si="13"/>
        <v>3</v>
      </c>
      <c r="AA376" s="9"/>
      <c r="AB376" s="68"/>
      <c r="AC376" s="50"/>
      <c r="AD376" s="1263"/>
      <c r="AE376" s="1265"/>
      <c r="AF376" s="1267"/>
      <c r="AG376" s="2"/>
      <c r="AH376" s="9"/>
      <c r="AI376" s="9"/>
      <c r="AJ376" s="31"/>
      <c r="AK376" s="33"/>
      <c r="AL376" s="72"/>
      <c r="AM376" s="31"/>
      <c r="AN376" s="31"/>
      <c r="AO376" s="31"/>
      <c r="AP376" s="91"/>
    </row>
    <row r="377" spans="1:42">
      <c r="A377" s="28"/>
      <c r="B377" s="28"/>
      <c r="C377" s="27"/>
      <c r="D377" s="28"/>
      <c r="E377" s="27"/>
      <c r="F377" s="1251"/>
      <c r="G377" s="25"/>
      <c r="H377" s="26"/>
      <c r="I377" s="1253"/>
      <c r="J377" s="1255"/>
      <c r="K377" s="1257"/>
      <c r="L377" s="1248"/>
      <c r="M377" s="1245"/>
      <c r="N377" s="25"/>
      <c r="O377" s="27"/>
      <c r="P377" s="99"/>
      <c r="Q377" s="50"/>
      <c r="R377" s="9"/>
      <c r="S377" s="9"/>
      <c r="T377" s="769"/>
      <c r="U377" s="869">
        <v>10</v>
      </c>
      <c r="V377" s="877" t="s">
        <v>266</v>
      </c>
      <c r="W377" s="867">
        <v>0</v>
      </c>
      <c r="X377" s="867" t="s">
        <v>46</v>
      </c>
      <c r="Y377" s="867">
        <v>4</v>
      </c>
      <c r="Z377" s="22">
        <f t="shared" si="13"/>
        <v>4</v>
      </c>
      <c r="AA377" s="9"/>
      <c r="AB377" s="68"/>
      <c r="AC377" s="50"/>
      <c r="AD377" s="1263"/>
      <c r="AE377" s="1265"/>
      <c r="AF377" s="1267"/>
      <c r="AG377" s="2"/>
      <c r="AH377" s="9"/>
      <c r="AI377" s="9"/>
      <c r="AJ377" s="31"/>
      <c r="AK377" s="33"/>
      <c r="AL377" s="72"/>
      <c r="AM377" s="31"/>
      <c r="AN377" s="31"/>
      <c r="AO377" s="31"/>
      <c r="AP377" s="91"/>
    </row>
    <row r="378" spans="1:42">
      <c r="A378" s="28"/>
      <c r="B378" s="28"/>
      <c r="C378" s="27"/>
      <c r="D378" s="28"/>
      <c r="E378" s="27"/>
      <c r="F378" s="1251"/>
      <c r="G378" s="25"/>
      <c r="H378" s="26"/>
      <c r="I378" s="1253"/>
      <c r="J378" s="1255"/>
      <c r="K378" s="1257"/>
      <c r="L378" s="1248"/>
      <c r="M378" s="1245"/>
      <c r="N378" s="25"/>
      <c r="O378" s="27"/>
      <c r="P378" s="99"/>
      <c r="Q378" s="50"/>
      <c r="R378" s="9"/>
      <c r="S378" s="9"/>
      <c r="T378" s="769"/>
      <c r="U378" s="869">
        <v>11</v>
      </c>
      <c r="V378" s="878" t="s">
        <v>265</v>
      </c>
      <c r="W378" s="867">
        <v>0</v>
      </c>
      <c r="X378" s="867">
        <v>3</v>
      </c>
      <c r="Y378" s="867" t="s">
        <v>46</v>
      </c>
      <c r="Z378" s="22">
        <f t="shared" si="13"/>
        <v>3</v>
      </c>
      <c r="AA378" s="9"/>
      <c r="AB378" s="68"/>
      <c r="AC378" s="50"/>
      <c r="AD378" s="1263"/>
      <c r="AE378" s="1265"/>
      <c r="AF378" s="1267"/>
      <c r="AG378" s="2"/>
      <c r="AH378" s="9"/>
      <c r="AI378" s="9"/>
      <c r="AJ378" s="31"/>
      <c r="AK378" s="33"/>
      <c r="AL378" s="72"/>
      <c r="AM378" s="31"/>
      <c r="AN378" s="31"/>
      <c r="AO378" s="31"/>
      <c r="AP378" s="91"/>
    </row>
    <row r="379" spans="1:42">
      <c r="A379" s="28"/>
      <c r="B379" s="28"/>
      <c r="C379" s="27"/>
      <c r="D379" s="28"/>
      <c r="E379" s="27"/>
      <c r="F379" s="1251"/>
      <c r="G379" s="25"/>
      <c r="H379" s="26"/>
      <c r="I379" s="1253"/>
      <c r="J379" s="1255"/>
      <c r="K379" s="1257"/>
      <c r="L379" s="1248"/>
      <c r="M379" s="1245"/>
      <c r="N379" s="25"/>
      <c r="O379" s="27"/>
      <c r="P379" s="99"/>
      <c r="Q379" s="50"/>
      <c r="R379" s="9"/>
      <c r="S379" s="9"/>
      <c r="T379" s="769"/>
      <c r="U379" s="869">
        <v>12</v>
      </c>
      <c r="V379" s="877" t="s">
        <v>264</v>
      </c>
      <c r="W379" s="867" t="s">
        <v>258</v>
      </c>
      <c r="X379" s="867">
        <v>0</v>
      </c>
      <c r="Y379" s="867">
        <v>0</v>
      </c>
      <c r="Z379" s="22" t="s">
        <v>258</v>
      </c>
      <c r="AA379" s="9"/>
      <c r="AB379" s="68"/>
      <c r="AC379" s="50"/>
      <c r="AD379" s="1263"/>
      <c r="AE379" s="1265"/>
      <c r="AF379" s="1267"/>
      <c r="AG379" s="2"/>
      <c r="AH379" s="9"/>
      <c r="AI379" s="9"/>
      <c r="AJ379" s="31"/>
      <c r="AK379" s="33"/>
      <c r="AL379" s="72"/>
      <c r="AM379" s="31"/>
      <c r="AN379" s="31"/>
      <c r="AO379" s="31"/>
      <c r="AP379" s="91"/>
    </row>
    <row r="380" spans="1:42">
      <c r="A380" s="28"/>
      <c r="B380" s="28"/>
      <c r="C380" s="27"/>
      <c r="D380" s="28"/>
      <c r="E380" s="27"/>
      <c r="F380" s="1251"/>
      <c r="G380" s="25"/>
      <c r="H380" s="26"/>
      <c r="I380" s="1253"/>
      <c r="J380" s="1255"/>
      <c r="K380" s="1257"/>
      <c r="L380" s="1248"/>
      <c r="M380" s="1245"/>
      <c r="N380" s="25"/>
      <c r="O380" s="27"/>
      <c r="P380" s="99"/>
      <c r="Q380" s="50"/>
      <c r="R380" s="9"/>
      <c r="S380" s="9"/>
      <c r="T380" s="769"/>
      <c r="U380" s="869">
        <v>13</v>
      </c>
      <c r="V380" s="877" t="s">
        <v>263</v>
      </c>
      <c r="W380" s="867">
        <v>1</v>
      </c>
      <c r="X380" s="867">
        <v>0</v>
      </c>
      <c r="Y380" s="867">
        <v>0</v>
      </c>
      <c r="Z380" s="22">
        <f>SUM(W380:Y380)</f>
        <v>1</v>
      </c>
      <c r="AA380" s="9"/>
      <c r="AB380" s="68"/>
      <c r="AC380" s="50"/>
      <c r="AD380" s="1263"/>
      <c r="AE380" s="1265"/>
      <c r="AF380" s="1267"/>
      <c r="AG380" s="2"/>
      <c r="AH380" s="9"/>
      <c r="AI380" s="9"/>
      <c r="AJ380" s="31"/>
      <c r="AK380" s="33"/>
      <c r="AL380" s="72"/>
      <c r="AM380" s="31"/>
      <c r="AN380" s="31"/>
      <c r="AO380" s="31"/>
      <c r="AP380" s="91"/>
    </row>
    <row r="381" spans="1:42">
      <c r="A381" s="28"/>
      <c r="B381" s="28"/>
      <c r="C381" s="27"/>
      <c r="D381" s="28"/>
      <c r="E381" s="27"/>
      <c r="F381" s="1251"/>
      <c r="G381" s="25"/>
      <c r="H381" s="26"/>
      <c r="I381" s="1253"/>
      <c r="J381" s="1255"/>
      <c r="K381" s="1257"/>
      <c r="L381" s="1248"/>
      <c r="M381" s="1245"/>
      <c r="N381" s="25"/>
      <c r="O381" s="27"/>
      <c r="P381" s="99"/>
      <c r="Q381" s="50"/>
      <c r="R381" s="9"/>
      <c r="S381" s="9"/>
      <c r="T381" s="769"/>
      <c r="U381" s="869">
        <v>14</v>
      </c>
      <c r="V381" s="877" t="s">
        <v>262</v>
      </c>
      <c r="W381" s="867">
        <v>1</v>
      </c>
      <c r="X381" s="867">
        <v>0</v>
      </c>
      <c r="Y381" s="867">
        <v>0</v>
      </c>
      <c r="Z381" s="22">
        <f>SUM(W381:Y381)</f>
        <v>1</v>
      </c>
      <c r="AA381" s="9"/>
      <c r="AB381" s="68"/>
      <c r="AC381" s="50"/>
      <c r="AD381" s="1263"/>
      <c r="AE381" s="1265"/>
      <c r="AF381" s="1267"/>
      <c r="AG381" s="2"/>
      <c r="AH381" s="9"/>
      <c r="AI381" s="9"/>
      <c r="AJ381" s="31"/>
      <c r="AK381" s="33"/>
      <c r="AL381" s="72"/>
      <c r="AM381" s="31"/>
      <c r="AN381" s="31"/>
      <c r="AO381" s="31"/>
      <c r="AP381" s="91"/>
    </row>
    <row r="382" spans="1:42">
      <c r="A382" s="28"/>
      <c r="B382" s="28"/>
      <c r="C382" s="27"/>
      <c r="D382" s="28"/>
      <c r="E382" s="27"/>
      <c r="F382" s="1251"/>
      <c r="G382" s="25"/>
      <c r="H382" s="26"/>
      <c r="I382" s="1253"/>
      <c r="J382" s="1255"/>
      <c r="K382" s="1257"/>
      <c r="L382" s="1248"/>
      <c r="M382" s="1245"/>
      <c r="N382" s="25"/>
      <c r="O382" s="27"/>
      <c r="P382" s="99"/>
      <c r="Q382" s="50"/>
      <c r="R382" s="9"/>
      <c r="S382" s="9"/>
      <c r="T382" s="769"/>
      <c r="U382" s="869">
        <v>15</v>
      </c>
      <c r="V382" s="877" t="s">
        <v>261</v>
      </c>
      <c r="W382" s="867">
        <v>0</v>
      </c>
      <c r="X382" s="867">
        <v>1</v>
      </c>
      <c r="Y382" s="867">
        <v>0</v>
      </c>
      <c r="Z382" s="22">
        <f>SUM(W382:Y382)</f>
        <v>1</v>
      </c>
      <c r="AA382" s="9"/>
      <c r="AB382" s="68"/>
      <c r="AC382" s="50"/>
      <c r="AD382" s="1263"/>
      <c r="AE382" s="1265"/>
      <c r="AF382" s="1267"/>
      <c r="AG382" s="2"/>
      <c r="AH382" s="9"/>
      <c r="AI382" s="9"/>
      <c r="AJ382" s="31"/>
      <c r="AK382" s="33"/>
      <c r="AL382" s="72"/>
      <c r="AM382" s="31"/>
      <c r="AN382" s="31"/>
      <c r="AO382" s="31"/>
      <c r="AP382" s="91"/>
    </row>
    <row r="383" spans="1:42">
      <c r="A383" s="28"/>
      <c r="B383" s="28"/>
      <c r="C383" s="27"/>
      <c r="D383" s="28"/>
      <c r="E383" s="27"/>
      <c r="F383" s="1251"/>
      <c r="G383" s="25"/>
      <c r="H383" s="26"/>
      <c r="I383" s="1253"/>
      <c r="J383" s="1255"/>
      <c r="K383" s="1257"/>
      <c r="L383" s="1248"/>
      <c r="M383" s="1245"/>
      <c r="N383" s="25"/>
      <c r="O383" s="27"/>
      <c r="P383" s="99"/>
      <c r="Q383" s="50"/>
      <c r="R383" s="9"/>
      <c r="S383" s="9"/>
      <c r="T383" s="769"/>
      <c r="U383" s="869">
        <v>16</v>
      </c>
      <c r="V383" s="877" t="s">
        <v>260</v>
      </c>
      <c r="W383" s="867" t="s">
        <v>256</v>
      </c>
      <c r="X383" s="867">
        <v>0</v>
      </c>
      <c r="Y383" s="867">
        <v>0</v>
      </c>
      <c r="Z383" s="867" t="s">
        <v>256</v>
      </c>
      <c r="AA383" s="9"/>
      <c r="AB383" s="68"/>
      <c r="AC383" s="50"/>
      <c r="AD383" s="1263"/>
      <c r="AE383" s="1265"/>
      <c r="AF383" s="1267"/>
      <c r="AG383" s="2"/>
      <c r="AH383" s="9"/>
      <c r="AI383" s="9"/>
      <c r="AJ383" s="31"/>
      <c r="AK383" s="33"/>
      <c r="AL383" s="72"/>
      <c r="AM383" s="31"/>
      <c r="AN383" s="31"/>
      <c r="AO383" s="31"/>
      <c r="AP383" s="91"/>
    </row>
    <row r="384" spans="1:42">
      <c r="A384" s="28"/>
      <c r="B384" s="28"/>
      <c r="C384" s="27"/>
      <c r="D384" s="28"/>
      <c r="E384" s="27"/>
      <c r="F384" s="1251"/>
      <c r="G384" s="25"/>
      <c r="H384" s="26"/>
      <c r="I384" s="1253"/>
      <c r="J384" s="1255"/>
      <c r="K384" s="1257"/>
      <c r="L384" s="1248"/>
      <c r="M384" s="1245"/>
      <c r="N384" s="25"/>
      <c r="O384" s="27"/>
      <c r="P384" s="99"/>
      <c r="Q384" s="50"/>
      <c r="R384" s="9"/>
      <c r="S384" s="9"/>
      <c r="T384" s="769"/>
      <c r="U384" s="869">
        <v>17</v>
      </c>
      <c r="V384" s="877" t="s">
        <v>259</v>
      </c>
      <c r="W384" s="867" t="s">
        <v>258</v>
      </c>
      <c r="X384" s="867">
        <v>0</v>
      </c>
      <c r="Y384" s="867">
        <v>0</v>
      </c>
      <c r="Z384" s="867" t="s">
        <v>258</v>
      </c>
      <c r="AA384" s="9"/>
      <c r="AB384" s="68"/>
      <c r="AC384" s="50"/>
      <c r="AD384" s="1263"/>
      <c r="AE384" s="1265"/>
      <c r="AF384" s="1267"/>
      <c r="AG384" s="2"/>
      <c r="AH384" s="9"/>
      <c r="AI384" s="9"/>
      <c r="AJ384" s="31"/>
      <c r="AK384" s="33"/>
      <c r="AL384" s="72"/>
      <c r="AM384" s="31"/>
      <c r="AN384" s="31"/>
      <c r="AO384" s="31"/>
      <c r="AP384" s="91"/>
    </row>
    <row r="385" spans="1:42">
      <c r="A385" s="28"/>
      <c r="B385" s="28"/>
      <c r="C385" s="27"/>
      <c r="D385" s="28"/>
      <c r="E385" s="27"/>
      <c r="F385" s="1251"/>
      <c r="G385" s="25"/>
      <c r="H385" s="26"/>
      <c r="I385" s="1253"/>
      <c r="J385" s="1255"/>
      <c r="K385" s="1257"/>
      <c r="L385" s="1248"/>
      <c r="M385" s="1245"/>
      <c r="N385" s="25"/>
      <c r="O385" s="27"/>
      <c r="P385" s="99"/>
      <c r="Q385" s="50"/>
      <c r="R385" s="9"/>
      <c r="S385" s="9"/>
      <c r="T385" s="769"/>
      <c r="U385" s="869">
        <v>18</v>
      </c>
      <c r="V385" s="877" t="s">
        <v>257</v>
      </c>
      <c r="W385" s="867" t="s">
        <v>256</v>
      </c>
      <c r="X385" s="867">
        <v>0</v>
      </c>
      <c r="Y385" s="867">
        <v>0</v>
      </c>
      <c r="Z385" s="867" t="s">
        <v>256</v>
      </c>
      <c r="AA385" s="9"/>
      <c r="AB385" s="68"/>
      <c r="AC385" s="50"/>
      <c r="AD385" s="1263"/>
      <c r="AE385" s="1265"/>
      <c r="AF385" s="1267"/>
      <c r="AG385" s="2"/>
      <c r="AH385" s="9"/>
      <c r="AI385" s="9"/>
      <c r="AJ385" s="31"/>
      <c r="AK385" s="33"/>
      <c r="AL385" s="72"/>
      <c r="AM385" s="31"/>
      <c r="AN385" s="31"/>
      <c r="AO385" s="31"/>
      <c r="AP385" s="91"/>
    </row>
    <row r="386" spans="1:42">
      <c r="A386" s="28"/>
      <c r="B386" s="28"/>
      <c r="C386" s="27"/>
      <c r="D386" s="28"/>
      <c r="E386" s="27"/>
      <c r="F386" s="1251"/>
      <c r="G386" s="25"/>
      <c r="H386" s="26"/>
      <c r="I386" s="1253"/>
      <c r="J386" s="1255"/>
      <c r="K386" s="1257"/>
      <c r="L386" s="1248"/>
      <c r="M386" s="1245"/>
      <c r="N386" s="25"/>
      <c r="O386" s="27"/>
      <c r="P386" s="99"/>
      <c r="Q386" s="50"/>
      <c r="R386" s="9"/>
      <c r="S386" s="9"/>
      <c r="T386" s="769"/>
      <c r="U386" s="869">
        <v>19</v>
      </c>
      <c r="V386" s="877" t="s">
        <v>255</v>
      </c>
      <c r="W386" s="867">
        <v>5</v>
      </c>
      <c r="X386" s="867">
        <v>0</v>
      </c>
      <c r="Y386" s="867">
        <v>0</v>
      </c>
      <c r="Z386" s="22">
        <f t="shared" ref="Z386:Z394" si="14">SUM(W386:Y386)</f>
        <v>5</v>
      </c>
      <c r="AA386" s="9"/>
      <c r="AB386" s="68"/>
      <c r="AC386" s="50"/>
      <c r="AD386" s="1263"/>
      <c r="AE386" s="1265"/>
      <c r="AF386" s="1267"/>
      <c r="AG386" s="2"/>
      <c r="AH386" s="9"/>
      <c r="AI386" s="9"/>
      <c r="AJ386" s="31"/>
      <c r="AK386" s="33"/>
      <c r="AL386" s="72"/>
      <c r="AM386" s="31"/>
      <c r="AN386" s="31"/>
      <c r="AO386" s="31"/>
      <c r="AP386" s="91"/>
    </row>
    <row r="387" spans="1:42">
      <c r="A387" s="28"/>
      <c r="B387" s="28"/>
      <c r="C387" s="27"/>
      <c r="D387" s="28"/>
      <c r="E387" s="27"/>
      <c r="F387" s="1251"/>
      <c r="G387" s="25"/>
      <c r="H387" s="26"/>
      <c r="I387" s="1253"/>
      <c r="J387" s="1255"/>
      <c r="K387" s="1257"/>
      <c r="L387" s="1248"/>
      <c r="M387" s="1245"/>
      <c r="N387" s="25"/>
      <c r="O387" s="27"/>
      <c r="P387" s="99"/>
      <c r="Q387" s="50"/>
      <c r="R387" s="9"/>
      <c r="S387" s="9"/>
      <c r="T387" s="769"/>
      <c r="U387" s="869">
        <v>20</v>
      </c>
      <c r="V387" s="877" t="s">
        <v>254</v>
      </c>
      <c r="W387" s="867">
        <v>0</v>
      </c>
      <c r="X387" s="867">
        <v>2</v>
      </c>
      <c r="Y387" s="867">
        <v>0</v>
      </c>
      <c r="Z387" s="22">
        <f t="shared" si="14"/>
        <v>2</v>
      </c>
      <c r="AA387" s="9"/>
      <c r="AB387" s="68"/>
      <c r="AC387" s="50"/>
      <c r="AD387" s="1263"/>
      <c r="AE387" s="1265"/>
      <c r="AF387" s="1267"/>
      <c r="AG387" s="2"/>
      <c r="AH387" s="9"/>
      <c r="AI387" s="9"/>
      <c r="AJ387" s="31"/>
      <c r="AK387" s="33"/>
      <c r="AL387" s="72"/>
      <c r="AM387" s="31"/>
      <c r="AN387" s="31"/>
      <c r="AO387" s="31"/>
      <c r="AP387" s="91"/>
    </row>
    <row r="388" spans="1:42">
      <c r="A388" s="28"/>
      <c r="B388" s="28"/>
      <c r="C388" s="27"/>
      <c r="D388" s="28"/>
      <c r="E388" s="27"/>
      <c r="F388" s="1251"/>
      <c r="G388" s="25"/>
      <c r="H388" s="26"/>
      <c r="I388" s="1253"/>
      <c r="J388" s="1255"/>
      <c r="K388" s="1257"/>
      <c r="L388" s="1248"/>
      <c r="M388" s="1245"/>
      <c r="N388" s="25"/>
      <c r="O388" s="27"/>
      <c r="P388" s="99"/>
      <c r="Q388" s="50"/>
      <c r="R388" s="9"/>
      <c r="S388" s="9"/>
      <c r="T388" s="769"/>
      <c r="U388" s="869">
        <v>21</v>
      </c>
      <c r="V388" s="877" t="s">
        <v>149</v>
      </c>
      <c r="W388" s="867">
        <v>2</v>
      </c>
      <c r="X388" s="867">
        <v>0</v>
      </c>
      <c r="Y388" s="867">
        <v>0</v>
      </c>
      <c r="Z388" s="22">
        <f t="shared" si="14"/>
        <v>2</v>
      </c>
      <c r="AA388" s="9"/>
      <c r="AB388" s="68"/>
      <c r="AC388" s="50"/>
      <c r="AD388" s="1263"/>
      <c r="AE388" s="1265"/>
      <c r="AF388" s="1267"/>
      <c r="AG388" s="2"/>
      <c r="AH388" s="9"/>
      <c r="AI388" s="9"/>
      <c r="AJ388" s="31"/>
      <c r="AK388" s="33"/>
      <c r="AL388" s="72"/>
      <c r="AM388" s="31"/>
      <c r="AN388" s="31"/>
      <c r="AO388" s="31"/>
      <c r="AP388" s="91"/>
    </row>
    <row r="389" spans="1:42">
      <c r="A389" s="28"/>
      <c r="B389" s="28"/>
      <c r="C389" s="27"/>
      <c r="D389" s="28"/>
      <c r="E389" s="27"/>
      <c r="F389" s="1251"/>
      <c r="G389" s="25"/>
      <c r="H389" s="26"/>
      <c r="I389" s="1253"/>
      <c r="J389" s="1255"/>
      <c r="K389" s="1257"/>
      <c r="L389" s="1248"/>
      <c r="M389" s="1245"/>
      <c r="N389" s="25"/>
      <c r="O389" s="27"/>
      <c r="P389" s="99"/>
      <c r="Q389" s="50"/>
      <c r="R389" s="9"/>
      <c r="S389" s="9"/>
      <c r="T389" s="769"/>
      <c r="U389" s="869">
        <v>22</v>
      </c>
      <c r="V389" s="877" t="s">
        <v>253</v>
      </c>
      <c r="W389" s="867">
        <v>0</v>
      </c>
      <c r="X389" s="867">
        <v>0</v>
      </c>
      <c r="Y389" s="867">
        <v>20</v>
      </c>
      <c r="Z389" s="22">
        <f t="shared" si="14"/>
        <v>20</v>
      </c>
      <c r="AA389" s="9"/>
      <c r="AB389" s="68"/>
      <c r="AC389" s="50"/>
      <c r="AD389" s="1263"/>
      <c r="AE389" s="1265"/>
      <c r="AF389" s="1267"/>
      <c r="AG389" s="2"/>
      <c r="AH389" s="9"/>
      <c r="AI389" s="9"/>
      <c r="AJ389" s="31"/>
      <c r="AK389" s="33"/>
      <c r="AL389" s="72"/>
      <c r="AM389" s="31"/>
      <c r="AN389" s="31"/>
      <c r="AO389" s="31"/>
      <c r="AP389" s="91"/>
    </row>
    <row r="390" spans="1:42">
      <c r="A390" s="28"/>
      <c r="B390" s="28"/>
      <c r="C390" s="27"/>
      <c r="D390" s="28"/>
      <c r="E390" s="27"/>
      <c r="F390" s="1251"/>
      <c r="G390" s="25"/>
      <c r="H390" s="26"/>
      <c r="I390" s="1253"/>
      <c r="J390" s="1255"/>
      <c r="K390" s="1257"/>
      <c r="L390" s="1248"/>
      <c r="M390" s="1245"/>
      <c r="N390" s="25"/>
      <c r="O390" s="27"/>
      <c r="P390" s="99"/>
      <c r="Q390" s="50"/>
      <c r="R390" s="9"/>
      <c r="S390" s="9"/>
      <c r="T390" s="769"/>
      <c r="U390" s="869">
        <v>23</v>
      </c>
      <c r="V390" s="877" t="s">
        <v>2</v>
      </c>
      <c r="W390" s="867">
        <v>50</v>
      </c>
      <c r="X390" s="867">
        <v>0</v>
      </c>
      <c r="Y390" s="867">
        <v>0</v>
      </c>
      <c r="Z390" s="22">
        <f t="shared" si="14"/>
        <v>50</v>
      </c>
      <c r="AA390" s="9"/>
      <c r="AB390" s="68"/>
      <c r="AC390" s="50"/>
      <c r="AD390" s="1263"/>
      <c r="AE390" s="1265"/>
      <c r="AF390" s="1267"/>
      <c r="AG390" s="2"/>
      <c r="AH390" s="9"/>
      <c r="AI390" s="9"/>
      <c r="AJ390" s="31"/>
      <c r="AK390" s="33"/>
      <c r="AL390" s="72"/>
      <c r="AM390" s="31"/>
      <c r="AN390" s="31"/>
      <c r="AO390" s="31"/>
      <c r="AP390" s="91"/>
    </row>
    <row r="391" spans="1:42">
      <c r="A391" s="28"/>
      <c r="B391" s="28"/>
      <c r="C391" s="27"/>
      <c r="D391" s="28"/>
      <c r="E391" s="27"/>
      <c r="F391" s="1251"/>
      <c r="G391" s="25"/>
      <c r="H391" s="26"/>
      <c r="I391" s="1253"/>
      <c r="J391" s="1255"/>
      <c r="K391" s="1257"/>
      <c r="L391" s="1248"/>
      <c r="M391" s="1245"/>
      <c r="N391" s="25"/>
      <c r="O391" s="27"/>
      <c r="P391" s="99"/>
      <c r="Q391" s="50"/>
      <c r="R391" s="9"/>
      <c r="S391" s="9"/>
      <c r="T391" s="769"/>
      <c r="U391" s="869">
        <v>24</v>
      </c>
      <c r="V391" s="877" t="s">
        <v>252</v>
      </c>
      <c r="W391" s="867">
        <v>0</v>
      </c>
      <c r="X391" s="867">
        <v>0</v>
      </c>
      <c r="Y391" s="867">
        <v>1</v>
      </c>
      <c r="Z391" s="22">
        <f t="shared" si="14"/>
        <v>1</v>
      </c>
      <c r="AA391" s="9"/>
      <c r="AB391" s="68"/>
      <c r="AC391" s="50"/>
      <c r="AD391" s="1263"/>
      <c r="AE391" s="1265"/>
      <c r="AF391" s="1267"/>
      <c r="AG391" s="2"/>
      <c r="AH391" s="9"/>
      <c r="AI391" s="9"/>
      <c r="AJ391" s="31"/>
      <c r="AK391" s="33"/>
      <c r="AL391" s="72"/>
      <c r="AM391" s="31"/>
      <c r="AN391" s="31"/>
      <c r="AO391" s="31"/>
      <c r="AP391" s="91"/>
    </row>
    <row r="392" spans="1:42">
      <c r="A392" s="28"/>
      <c r="B392" s="28"/>
      <c r="C392" s="27"/>
      <c r="D392" s="28"/>
      <c r="E392" s="27"/>
      <c r="F392" s="1251"/>
      <c r="G392" s="25"/>
      <c r="H392" s="26"/>
      <c r="I392" s="1253"/>
      <c r="J392" s="1255"/>
      <c r="K392" s="1257"/>
      <c r="L392" s="1248"/>
      <c r="M392" s="1245"/>
      <c r="N392" s="25"/>
      <c r="O392" s="27"/>
      <c r="P392" s="99"/>
      <c r="Q392" s="50"/>
      <c r="R392" s="9"/>
      <c r="S392" s="9"/>
      <c r="T392" s="769"/>
      <c r="U392" s="869">
        <v>25</v>
      </c>
      <c r="V392" s="877" t="s">
        <v>0</v>
      </c>
      <c r="W392" s="867">
        <v>0</v>
      </c>
      <c r="X392" s="867">
        <v>0</v>
      </c>
      <c r="Y392" s="867">
        <v>7</v>
      </c>
      <c r="Z392" s="22">
        <f t="shared" si="14"/>
        <v>7</v>
      </c>
      <c r="AA392" s="9"/>
      <c r="AB392" s="68"/>
      <c r="AC392" s="50"/>
      <c r="AD392" s="1263"/>
      <c r="AE392" s="1265"/>
      <c r="AF392" s="1267"/>
      <c r="AG392" s="2"/>
      <c r="AH392" s="9"/>
      <c r="AI392" s="9"/>
      <c r="AJ392" s="31"/>
      <c r="AK392" s="33"/>
      <c r="AL392" s="72"/>
      <c r="AM392" s="31"/>
      <c r="AN392" s="31"/>
      <c r="AO392" s="31"/>
      <c r="AP392" s="91"/>
    </row>
    <row r="393" spans="1:42">
      <c r="A393" s="28"/>
      <c r="B393" s="28"/>
      <c r="C393" s="27"/>
      <c r="D393" s="28"/>
      <c r="E393" s="27"/>
      <c r="F393" s="1251"/>
      <c r="G393" s="25"/>
      <c r="H393" s="26"/>
      <c r="I393" s="1253"/>
      <c r="J393" s="1255"/>
      <c r="K393" s="1257"/>
      <c r="L393" s="1248"/>
      <c r="M393" s="1245"/>
      <c r="N393" s="25"/>
      <c r="O393" s="27"/>
      <c r="P393" s="99"/>
      <c r="Q393" s="50"/>
      <c r="R393" s="9"/>
      <c r="S393" s="9"/>
      <c r="T393" s="769"/>
      <c r="U393" s="869">
        <v>26</v>
      </c>
      <c r="V393" s="877" t="s">
        <v>251</v>
      </c>
      <c r="W393" s="867">
        <v>0</v>
      </c>
      <c r="X393" s="867">
        <v>0</v>
      </c>
      <c r="Y393" s="867">
        <v>1</v>
      </c>
      <c r="Z393" s="22">
        <f t="shared" si="14"/>
        <v>1</v>
      </c>
      <c r="AA393" s="9"/>
      <c r="AB393" s="68"/>
      <c r="AC393" s="50"/>
      <c r="AD393" s="1263"/>
      <c r="AE393" s="1265"/>
      <c r="AF393" s="1267"/>
      <c r="AG393" s="2"/>
      <c r="AH393" s="9"/>
      <c r="AI393" s="9"/>
      <c r="AJ393" s="31"/>
      <c r="AK393" s="33"/>
      <c r="AL393" s="72"/>
      <c r="AM393" s="31"/>
      <c r="AN393" s="31"/>
      <c r="AO393" s="31"/>
      <c r="AP393" s="91"/>
    </row>
    <row r="394" spans="1:42">
      <c r="A394" s="28"/>
      <c r="B394" s="28"/>
      <c r="C394" s="27"/>
      <c r="D394" s="28"/>
      <c r="E394" s="27"/>
      <c r="F394" s="1251"/>
      <c r="G394" s="25"/>
      <c r="H394" s="26"/>
      <c r="I394" s="1253"/>
      <c r="J394" s="1255"/>
      <c r="K394" s="1257"/>
      <c r="L394" s="1248"/>
      <c r="M394" s="1245"/>
      <c r="N394" s="25"/>
      <c r="O394" s="27"/>
      <c r="P394" s="99"/>
      <c r="Q394" s="50"/>
      <c r="R394" s="9"/>
      <c r="S394" s="9"/>
      <c r="T394" s="769"/>
      <c r="U394" s="869">
        <v>27</v>
      </c>
      <c r="V394" s="877" t="s">
        <v>250</v>
      </c>
      <c r="W394" s="867">
        <v>0</v>
      </c>
      <c r="X394" s="867">
        <v>0</v>
      </c>
      <c r="Y394" s="867">
        <v>4</v>
      </c>
      <c r="Z394" s="22">
        <f t="shared" si="14"/>
        <v>4</v>
      </c>
      <c r="AA394" s="9"/>
      <c r="AB394" s="68"/>
      <c r="AC394" s="50"/>
      <c r="AD394" s="1263"/>
      <c r="AE394" s="1265"/>
      <c r="AF394" s="1267"/>
      <c r="AG394" s="2"/>
      <c r="AH394" s="9"/>
      <c r="AI394" s="9"/>
      <c r="AJ394" s="31"/>
      <c r="AK394" s="33"/>
      <c r="AL394" s="72"/>
      <c r="AM394" s="31"/>
      <c r="AN394" s="31"/>
      <c r="AO394" s="31"/>
      <c r="AP394" s="91"/>
    </row>
    <row r="395" spans="1:42">
      <c r="A395" s="28"/>
      <c r="B395" s="28"/>
      <c r="C395" s="27"/>
      <c r="D395" s="28"/>
      <c r="E395" s="27"/>
      <c r="F395" s="1251"/>
      <c r="G395" s="25"/>
      <c r="H395" s="26"/>
      <c r="I395" s="1253"/>
      <c r="J395" s="1255"/>
      <c r="K395" s="1257"/>
      <c r="L395" s="1248"/>
      <c r="M395" s="1245"/>
      <c r="N395" s="25"/>
      <c r="O395" s="27"/>
      <c r="P395" s="99"/>
      <c r="Q395" s="50"/>
      <c r="R395" s="9"/>
      <c r="S395" s="9"/>
      <c r="T395" s="769"/>
      <c r="U395" s="869">
        <v>28</v>
      </c>
      <c r="V395" s="877" t="s">
        <v>249</v>
      </c>
      <c r="W395" s="867" t="s">
        <v>103</v>
      </c>
      <c r="X395" s="867">
        <v>0</v>
      </c>
      <c r="Y395" s="867">
        <v>0</v>
      </c>
      <c r="Z395" s="867" t="s">
        <v>103</v>
      </c>
      <c r="AA395" s="9"/>
      <c r="AB395" s="68"/>
      <c r="AC395" s="50"/>
      <c r="AD395" s="1263"/>
      <c r="AE395" s="1265"/>
      <c r="AF395" s="1267"/>
      <c r="AG395" s="2"/>
      <c r="AH395" s="9"/>
      <c r="AI395" s="9"/>
      <c r="AJ395" s="31"/>
      <c r="AK395" s="33"/>
      <c r="AL395" s="72"/>
      <c r="AM395" s="31"/>
      <c r="AN395" s="31"/>
      <c r="AO395" s="31"/>
      <c r="AP395" s="91"/>
    </row>
    <row r="396" spans="1:42">
      <c r="A396" s="28"/>
      <c r="B396" s="28"/>
      <c r="C396" s="27"/>
      <c r="D396" s="28"/>
      <c r="E396" s="27"/>
      <c r="F396" s="1251"/>
      <c r="G396" s="25"/>
      <c r="H396" s="26"/>
      <c r="I396" s="1253"/>
      <c r="J396" s="1255"/>
      <c r="K396" s="1257"/>
      <c r="L396" s="1248"/>
      <c r="M396" s="1245"/>
      <c r="N396" s="25"/>
      <c r="O396" s="27"/>
      <c r="P396" s="99"/>
      <c r="Q396" s="50"/>
      <c r="R396" s="9"/>
      <c r="S396" s="9"/>
      <c r="T396" s="769"/>
      <c r="U396" s="869">
        <v>29</v>
      </c>
      <c r="V396" s="877" t="s">
        <v>248</v>
      </c>
      <c r="W396" s="867">
        <v>0</v>
      </c>
      <c r="X396" s="867">
        <v>1</v>
      </c>
      <c r="Y396" s="867">
        <v>0</v>
      </c>
      <c r="Z396" s="22">
        <f>SUM(W396:Y396)</f>
        <v>1</v>
      </c>
      <c r="AA396" s="9"/>
      <c r="AB396" s="68"/>
      <c r="AC396" s="50"/>
      <c r="AD396" s="1263"/>
      <c r="AE396" s="1265"/>
      <c r="AF396" s="1267"/>
      <c r="AG396" s="2"/>
      <c r="AH396" s="9"/>
      <c r="AI396" s="9"/>
      <c r="AJ396" s="31"/>
      <c r="AK396" s="33"/>
      <c r="AL396" s="72"/>
      <c r="AM396" s="31"/>
      <c r="AN396" s="31"/>
      <c r="AO396" s="31"/>
      <c r="AP396" s="91"/>
    </row>
    <row r="397" spans="1:42">
      <c r="A397" s="28"/>
      <c r="B397" s="28"/>
      <c r="C397" s="27"/>
      <c r="D397" s="28"/>
      <c r="E397" s="27"/>
      <c r="F397" s="1251"/>
      <c r="G397" s="25"/>
      <c r="H397" s="26"/>
      <c r="I397" s="1253"/>
      <c r="J397" s="1255"/>
      <c r="K397" s="1257"/>
      <c r="L397" s="1248"/>
      <c r="M397" s="1245"/>
      <c r="N397" s="25"/>
      <c r="O397" s="27"/>
      <c r="P397" s="99"/>
      <c r="Q397" s="50"/>
      <c r="R397" s="9"/>
      <c r="S397" s="9"/>
      <c r="T397" s="769"/>
      <c r="U397" s="869">
        <v>30</v>
      </c>
      <c r="V397" s="877" t="s">
        <v>247</v>
      </c>
      <c r="W397" s="867">
        <v>0</v>
      </c>
      <c r="X397" s="867">
        <v>1</v>
      </c>
      <c r="Y397" s="867">
        <v>0</v>
      </c>
      <c r="Z397" s="22">
        <f>SUM(W397:Y397)</f>
        <v>1</v>
      </c>
      <c r="AA397" s="9"/>
      <c r="AB397" s="68"/>
      <c r="AC397" s="50"/>
      <c r="AD397" s="1263"/>
      <c r="AE397" s="1265"/>
      <c r="AF397" s="1267"/>
      <c r="AG397" s="2"/>
      <c r="AH397" s="9"/>
      <c r="AI397" s="9"/>
      <c r="AJ397" s="31"/>
      <c r="AK397" s="33"/>
      <c r="AL397" s="72"/>
      <c r="AM397" s="31"/>
      <c r="AN397" s="31"/>
      <c r="AO397" s="31"/>
      <c r="AP397" s="91"/>
    </row>
    <row r="398" spans="1:42">
      <c r="A398" s="28"/>
      <c r="B398" s="28"/>
      <c r="C398" s="27"/>
      <c r="D398" s="28"/>
      <c r="E398" s="27"/>
      <c r="F398" s="1251"/>
      <c r="G398" s="25"/>
      <c r="H398" s="26"/>
      <c r="I398" s="1253"/>
      <c r="J398" s="1255"/>
      <c r="K398" s="1257"/>
      <c r="L398" s="1248"/>
      <c r="M398" s="1245"/>
      <c r="N398" s="25"/>
      <c r="O398" s="27"/>
      <c r="P398" s="99"/>
      <c r="Q398" s="50"/>
      <c r="R398" s="9"/>
      <c r="S398" s="9"/>
      <c r="T398" s="769"/>
      <c r="U398" s="869">
        <v>31</v>
      </c>
      <c r="V398" s="877" t="s">
        <v>246</v>
      </c>
      <c r="W398" s="867">
        <v>0</v>
      </c>
      <c r="X398" s="867">
        <v>1</v>
      </c>
      <c r="Y398" s="867">
        <v>0</v>
      </c>
      <c r="Z398" s="22">
        <f>SUM(W398:Y398)</f>
        <v>1</v>
      </c>
      <c r="AA398" s="9"/>
      <c r="AB398" s="68"/>
      <c r="AC398" s="50"/>
      <c r="AD398" s="1263"/>
      <c r="AE398" s="1265"/>
      <c r="AF398" s="1267"/>
      <c r="AG398" s="2"/>
      <c r="AH398" s="9"/>
      <c r="AI398" s="9"/>
      <c r="AJ398" s="31"/>
      <c r="AK398" s="33"/>
      <c r="AL398" s="72"/>
      <c r="AM398" s="31"/>
      <c r="AN398" s="31"/>
      <c r="AO398" s="31"/>
      <c r="AP398" s="91"/>
    </row>
    <row r="399" spans="1:42">
      <c r="A399" s="28"/>
      <c r="B399" s="28"/>
      <c r="C399" s="27"/>
      <c r="D399" s="28"/>
      <c r="E399" s="27"/>
      <c r="F399" s="1251"/>
      <c r="G399" s="25"/>
      <c r="H399" s="26"/>
      <c r="I399" s="1253"/>
      <c r="J399" s="1255"/>
      <c r="K399" s="1257"/>
      <c r="L399" s="1248"/>
      <c r="M399" s="1245"/>
      <c r="N399" s="25"/>
      <c r="O399" s="27"/>
      <c r="P399" s="99"/>
      <c r="Q399" s="50"/>
      <c r="R399" s="9"/>
      <c r="S399" s="9"/>
      <c r="T399" s="769"/>
      <c r="U399" s="869">
        <v>32</v>
      </c>
      <c r="V399" s="877" t="s">
        <v>245</v>
      </c>
      <c r="W399" s="867" t="s">
        <v>244</v>
      </c>
      <c r="X399" s="867">
        <v>0</v>
      </c>
      <c r="Y399" s="867">
        <v>0</v>
      </c>
      <c r="Z399" s="867" t="s">
        <v>244</v>
      </c>
      <c r="AA399" s="9"/>
      <c r="AB399" s="68"/>
      <c r="AC399" s="50"/>
      <c r="AD399" s="1263"/>
      <c r="AE399" s="1265"/>
      <c r="AF399" s="1267"/>
      <c r="AG399" s="2"/>
      <c r="AH399" s="9"/>
      <c r="AI399" s="9"/>
      <c r="AJ399" s="31"/>
      <c r="AK399" s="33"/>
      <c r="AL399" s="72"/>
      <c r="AM399" s="31"/>
      <c r="AN399" s="31"/>
      <c r="AO399" s="31"/>
      <c r="AP399" s="91"/>
    </row>
    <row r="400" spans="1:42">
      <c r="A400" s="28"/>
      <c r="B400" s="28"/>
      <c r="C400" s="27"/>
      <c r="D400" s="28"/>
      <c r="E400" s="27"/>
      <c r="F400" s="1251"/>
      <c r="G400" s="25"/>
      <c r="H400" s="26"/>
      <c r="I400" s="1253"/>
      <c r="J400" s="1255"/>
      <c r="K400" s="1257"/>
      <c r="L400" s="1248"/>
      <c r="M400" s="1245"/>
      <c r="N400" s="25"/>
      <c r="O400" s="27"/>
      <c r="P400" s="99"/>
      <c r="Q400" s="50"/>
      <c r="R400" s="9"/>
      <c r="S400" s="9"/>
      <c r="T400" s="769"/>
      <c r="U400" s="869">
        <v>33</v>
      </c>
      <c r="V400" s="877" t="s">
        <v>243</v>
      </c>
      <c r="W400" s="867">
        <v>5</v>
      </c>
      <c r="X400" s="867">
        <v>0</v>
      </c>
      <c r="Y400" s="867">
        <v>0</v>
      </c>
      <c r="Z400" s="22">
        <f>SUM(W400:Y400)</f>
        <v>5</v>
      </c>
      <c r="AA400" s="9"/>
      <c r="AB400" s="68"/>
      <c r="AC400" s="50"/>
      <c r="AD400" s="1263"/>
      <c r="AE400" s="1265"/>
      <c r="AF400" s="1267"/>
      <c r="AG400" s="2"/>
      <c r="AH400" s="9"/>
      <c r="AI400" s="9"/>
      <c r="AJ400" s="31"/>
      <c r="AK400" s="33"/>
      <c r="AL400" s="72"/>
      <c r="AM400" s="31"/>
      <c r="AN400" s="31"/>
      <c r="AO400" s="31"/>
      <c r="AP400" s="91"/>
    </row>
    <row r="401" spans="1:42">
      <c r="A401" s="28"/>
      <c r="B401" s="28"/>
      <c r="C401" s="27"/>
      <c r="D401" s="28"/>
      <c r="E401" s="27"/>
      <c r="F401" s="1251"/>
      <c r="G401" s="25"/>
      <c r="H401" s="26"/>
      <c r="I401" s="1253"/>
      <c r="J401" s="1255"/>
      <c r="K401" s="1257"/>
      <c r="L401" s="1248"/>
      <c r="M401" s="1245"/>
      <c r="N401" s="25"/>
      <c r="O401" s="27"/>
      <c r="P401" s="99"/>
      <c r="Q401" s="50"/>
      <c r="R401" s="9"/>
      <c r="S401" s="9"/>
      <c r="T401" s="769"/>
      <c r="U401" s="869">
        <v>34</v>
      </c>
      <c r="V401" s="877" t="s">
        <v>242</v>
      </c>
      <c r="W401" s="867">
        <v>0</v>
      </c>
      <c r="X401" s="867">
        <v>0</v>
      </c>
      <c r="Y401" s="867">
        <v>6</v>
      </c>
      <c r="Z401" s="22">
        <f>SUM(W401:Y401)</f>
        <v>6</v>
      </c>
      <c r="AA401" s="9"/>
      <c r="AB401" s="68"/>
      <c r="AC401" s="50"/>
      <c r="AD401" s="1263"/>
      <c r="AE401" s="1265"/>
      <c r="AF401" s="1267"/>
      <c r="AG401" s="2"/>
      <c r="AH401" s="9"/>
      <c r="AI401" s="9"/>
      <c r="AJ401" s="31"/>
      <c r="AK401" s="33"/>
      <c r="AL401" s="72"/>
      <c r="AM401" s="31"/>
      <c r="AN401" s="31"/>
      <c r="AO401" s="31"/>
      <c r="AP401" s="91"/>
    </row>
    <row r="402" spans="1:42">
      <c r="A402" s="28"/>
      <c r="B402" s="28"/>
      <c r="C402" s="27"/>
      <c r="D402" s="28"/>
      <c r="E402" s="27"/>
      <c r="F402" s="1251"/>
      <c r="G402" s="25"/>
      <c r="H402" s="26"/>
      <c r="I402" s="1253"/>
      <c r="J402" s="1255"/>
      <c r="K402" s="1257"/>
      <c r="L402" s="1248"/>
      <c r="M402" s="1245"/>
      <c r="N402" s="25"/>
      <c r="O402" s="27"/>
      <c r="P402" s="99"/>
      <c r="Q402" s="50"/>
      <c r="R402" s="9"/>
      <c r="S402" s="9"/>
      <c r="T402" s="769"/>
      <c r="U402" s="869">
        <v>35</v>
      </c>
      <c r="V402" s="877" t="s">
        <v>241</v>
      </c>
      <c r="W402" s="867" t="s">
        <v>220</v>
      </c>
      <c r="X402" s="867">
        <v>0</v>
      </c>
      <c r="Y402" s="867">
        <v>0</v>
      </c>
      <c r="Z402" s="867" t="s">
        <v>220</v>
      </c>
      <c r="AA402" s="9"/>
      <c r="AB402" s="68"/>
      <c r="AC402" s="50"/>
      <c r="AD402" s="1263"/>
      <c r="AE402" s="1265"/>
      <c r="AF402" s="1267"/>
      <c r="AG402" s="2"/>
      <c r="AH402" s="9"/>
      <c r="AI402" s="9"/>
      <c r="AJ402" s="31"/>
      <c r="AK402" s="33"/>
      <c r="AL402" s="72"/>
      <c r="AM402" s="31"/>
      <c r="AN402" s="31"/>
      <c r="AO402" s="31"/>
      <c r="AP402" s="91"/>
    </row>
    <row r="403" spans="1:42">
      <c r="A403" s="28"/>
      <c r="B403" s="28"/>
      <c r="C403" s="27"/>
      <c r="D403" s="28"/>
      <c r="E403" s="27"/>
      <c r="F403" s="1251"/>
      <c r="G403" s="25"/>
      <c r="H403" s="26"/>
      <c r="I403" s="1253"/>
      <c r="J403" s="1255"/>
      <c r="K403" s="1257"/>
      <c r="L403" s="1248"/>
      <c r="M403" s="1245"/>
      <c r="N403" s="25"/>
      <c r="O403" s="27"/>
      <c r="P403" s="99"/>
      <c r="Q403" s="50"/>
      <c r="R403" s="9"/>
      <c r="S403" s="9"/>
      <c r="T403" s="769"/>
      <c r="U403" s="869">
        <v>36</v>
      </c>
      <c r="V403" s="877" t="s">
        <v>240</v>
      </c>
      <c r="W403" s="867" t="s">
        <v>220</v>
      </c>
      <c r="X403" s="867">
        <v>0</v>
      </c>
      <c r="Y403" s="867">
        <v>0</v>
      </c>
      <c r="Z403" s="867" t="s">
        <v>220</v>
      </c>
      <c r="AA403" s="9"/>
      <c r="AB403" s="68"/>
      <c r="AC403" s="50"/>
      <c r="AD403" s="1263"/>
      <c r="AE403" s="1265"/>
      <c r="AF403" s="1267"/>
      <c r="AG403" s="2"/>
      <c r="AH403" s="9"/>
      <c r="AI403" s="9"/>
      <c r="AJ403" s="31"/>
      <c r="AK403" s="33"/>
      <c r="AL403" s="72"/>
      <c r="AM403" s="31"/>
      <c r="AN403" s="31"/>
      <c r="AO403" s="31"/>
      <c r="AP403" s="91"/>
    </row>
    <row r="404" spans="1:42">
      <c r="A404" s="28"/>
      <c r="B404" s="28"/>
      <c r="C404" s="27"/>
      <c r="D404" s="28"/>
      <c r="E404" s="27"/>
      <c r="F404" s="1251"/>
      <c r="G404" s="25"/>
      <c r="H404" s="26"/>
      <c r="I404" s="1253"/>
      <c r="J404" s="1255"/>
      <c r="K404" s="1257"/>
      <c r="L404" s="1248"/>
      <c r="M404" s="1245"/>
      <c r="N404" s="25"/>
      <c r="O404" s="27"/>
      <c r="P404" s="99"/>
      <c r="Q404" s="50"/>
      <c r="R404" s="9"/>
      <c r="S404" s="9"/>
      <c r="T404" s="769"/>
      <c r="U404" s="869">
        <v>37</v>
      </c>
      <c r="V404" s="877" t="s">
        <v>239</v>
      </c>
      <c r="W404" s="867">
        <v>0</v>
      </c>
      <c r="X404" s="867">
        <v>0</v>
      </c>
      <c r="Y404" s="867">
        <v>4</v>
      </c>
      <c r="Z404" s="22">
        <f t="shared" ref="Z404:Z410" si="15">SUM(W404:Y404)</f>
        <v>4</v>
      </c>
      <c r="AA404" s="9"/>
      <c r="AB404" s="68"/>
      <c r="AC404" s="50"/>
      <c r="AD404" s="1263"/>
      <c r="AE404" s="1265"/>
      <c r="AF404" s="1267"/>
      <c r="AG404" s="2"/>
      <c r="AH404" s="9"/>
      <c r="AI404" s="9"/>
      <c r="AJ404" s="31"/>
      <c r="AK404" s="33"/>
      <c r="AL404" s="72"/>
      <c r="AM404" s="31"/>
      <c r="AN404" s="31"/>
      <c r="AO404" s="31"/>
      <c r="AP404" s="91"/>
    </row>
    <row r="405" spans="1:42">
      <c r="A405" s="28"/>
      <c r="B405" s="28"/>
      <c r="C405" s="27"/>
      <c r="D405" s="28"/>
      <c r="E405" s="27"/>
      <c r="F405" s="1251"/>
      <c r="G405" s="25"/>
      <c r="H405" s="26"/>
      <c r="I405" s="1253"/>
      <c r="J405" s="1255"/>
      <c r="K405" s="1257"/>
      <c r="L405" s="1248"/>
      <c r="M405" s="1245"/>
      <c r="N405" s="25"/>
      <c r="O405" s="27"/>
      <c r="P405" s="99"/>
      <c r="Q405" s="50"/>
      <c r="R405" s="9"/>
      <c r="S405" s="9"/>
      <c r="T405" s="769"/>
      <c r="U405" s="869">
        <v>38</v>
      </c>
      <c r="V405" s="877" t="s">
        <v>238</v>
      </c>
      <c r="W405" s="867">
        <v>0</v>
      </c>
      <c r="X405" s="867">
        <v>0</v>
      </c>
      <c r="Y405" s="867">
        <v>1</v>
      </c>
      <c r="Z405" s="22">
        <f t="shared" si="15"/>
        <v>1</v>
      </c>
      <c r="AA405" s="9"/>
      <c r="AB405" s="68"/>
      <c r="AC405" s="50"/>
      <c r="AD405" s="1263"/>
      <c r="AE405" s="1265"/>
      <c r="AF405" s="1267"/>
      <c r="AG405" s="2"/>
      <c r="AH405" s="9"/>
      <c r="AI405" s="9"/>
      <c r="AJ405" s="31"/>
      <c r="AK405" s="33"/>
      <c r="AL405" s="72"/>
      <c r="AM405" s="31"/>
      <c r="AN405" s="31"/>
      <c r="AO405" s="31"/>
      <c r="AP405" s="91"/>
    </row>
    <row r="406" spans="1:42">
      <c r="A406" s="28"/>
      <c r="B406" s="28"/>
      <c r="C406" s="27"/>
      <c r="D406" s="28"/>
      <c r="E406" s="27"/>
      <c r="F406" s="1251"/>
      <c r="G406" s="25"/>
      <c r="H406" s="26"/>
      <c r="I406" s="1253"/>
      <c r="J406" s="1255"/>
      <c r="K406" s="1257"/>
      <c r="L406" s="1248"/>
      <c r="M406" s="1245"/>
      <c r="N406" s="25"/>
      <c r="O406" s="27"/>
      <c r="P406" s="99"/>
      <c r="Q406" s="50"/>
      <c r="R406" s="9"/>
      <c r="S406" s="9"/>
      <c r="T406" s="769"/>
      <c r="U406" s="869">
        <v>39</v>
      </c>
      <c r="V406" s="877" t="s">
        <v>237</v>
      </c>
      <c r="W406" s="867">
        <v>0</v>
      </c>
      <c r="X406" s="867">
        <v>1</v>
      </c>
      <c r="Y406" s="867">
        <v>0</v>
      </c>
      <c r="Z406" s="22">
        <f t="shared" si="15"/>
        <v>1</v>
      </c>
      <c r="AA406" s="9"/>
      <c r="AB406" s="68"/>
      <c r="AC406" s="50"/>
      <c r="AD406" s="1263"/>
      <c r="AE406" s="1265"/>
      <c r="AF406" s="1267"/>
      <c r="AG406" s="2"/>
      <c r="AH406" s="9"/>
      <c r="AI406" s="9"/>
      <c r="AJ406" s="31"/>
      <c r="AK406" s="33"/>
      <c r="AL406" s="72"/>
      <c r="AM406" s="31"/>
      <c r="AN406" s="31"/>
      <c r="AO406" s="31"/>
      <c r="AP406" s="91"/>
    </row>
    <row r="407" spans="1:42">
      <c r="A407" s="28"/>
      <c r="B407" s="28"/>
      <c r="C407" s="27"/>
      <c r="D407" s="28"/>
      <c r="E407" s="27"/>
      <c r="F407" s="1251"/>
      <c r="G407" s="25"/>
      <c r="H407" s="26"/>
      <c r="I407" s="1253"/>
      <c r="J407" s="1255"/>
      <c r="K407" s="1257"/>
      <c r="L407" s="1248"/>
      <c r="M407" s="1245"/>
      <c r="N407" s="25"/>
      <c r="O407" s="27"/>
      <c r="P407" s="99"/>
      <c r="Q407" s="50"/>
      <c r="R407" s="9"/>
      <c r="S407" s="9"/>
      <c r="T407" s="769"/>
      <c r="U407" s="869">
        <v>40</v>
      </c>
      <c r="V407" s="877" t="s">
        <v>236</v>
      </c>
      <c r="W407" s="867">
        <v>0</v>
      </c>
      <c r="X407" s="867">
        <v>1</v>
      </c>
      <c r="Y407" s="867">
        <v>0</v>
      </c>
      <c r="Z407" s="22">
        <f t="shared" si="15"/>
        <v>1</v>
      </c>
      <c r="AA407" s="9"/>
      <c r="AB407" s="68"/>
      <c r="AC407" s="50"/>
      <c r="AD407" s="1263"/>
      <c r="AE407" s="1265"/>
      <c r="AF407" s="1267"/>
      <c r="AG407" s="2"/>
      <c r="AH407" s="9"/>
      <c r="AI407" s="9"/>
      <c r="AJ407" s="31"/>
      <c r="AK407" s="33"/>
      <c r="AL407" s="72"/>
      <c r="AM407" s="31"/>
      <c r="AN407" s="31"/>
      <c r="AO407" s="31"/>
      <c r="AP407" s="91"/>
    </row>
    <row r="408" spans="1:42">
      <c r="A408" s="28"/>
      <c r="B408" s="28"/>
      <c r="C408" s="27"/>
      <c r="D408" s="28"/>
      <c r="E408" s="27"/>
      <c r="F408" s="1251"/>
      <c r="G408" s="25"/>
      <c r="H408" s="26"/>
      <c r="I408" s="1253"/>
      <c r="J408" s="1255"/>
      <c r="K408" s="1257"/>
      <c r="L408" s="1248"/>
      <c r="M408" s="1245"/>
      <c r="N408" s="25"/>
      <c r="O408" s="27"/>
      <c r="P408" s="99"/>
      <c r="Q408" s="50"/>
      <c r="R408" s="9"/>
      <c r="S408" s="9"/>
      <c r="T408" s="769"/>
      <c r="U408" s="869">
        <v>41</v>
      </c>
      <c r="V408" s="877" t="s">
        <v>235</v>
      </c>
      <c r="W408" s="867">
        <v>1</v>
      </c>
      <c r="X408" s="867">
        <v>0</v>
      </c>
      <c r="Y408" s="867">
        <v>0</v>
      </c>
      <c r="Z408" s="22">
        <f t="shared" si="15"/>
        <v>1</v>
      </c>
      <c r="AA408" s="9"/>
      <c r="AB408" s="68"/>
      <c r="AC408" s="50"/>
      <c r="AD408" s="1263"/>
      <c r="AE408" s="1265"/>
      <c r="AF408" s="1267"/>
      <c r="AG408" s="2"/>
      <c r="AH408" s="9"/>
      <c r="AI408" s="9"/>
      <c r="AJ408" s="31"/>
      <c r="AK408" s="33"/>
      <c r="AL408" s="72"/>
      <c r="AM408" s="31"/>
      <c r="AN408" s="31"/>
      <c r="AO408" s="31"/>
      <c r="AP408" s="91"/>
    </row>
    <row r="409" spans="1:42">
      <c r="A409" s="28"/>
      <c r="B409" s="28"/>
      <c r="C409" s="27"/>
      <c r="D409" s="28"/>
      <c r="E409" s="27"/>
      <c r="F409" s="1251"/>
      <c r="G409" s="25"/>
      <c r="H409" s="26"/>
      <c r="I409" s="1253"/>
      <c r="J409" s="1255"/>
      <c r="K409" s="1257"/>
      <c r="L409" s="1248"/>
      <c r="M409" s="1245"/>
      <c r="N409" s="25"/>
      <c r="O409" s="27"/>
      <c r="P409" s="99"/>
      <c r="Q409" s="50"/>
      <c r="R409" s="9"/>
      <c r="S409" s="9"/>
      <c r="T409" s="769"/>
      <c r="U409" s="869">
        <v>42</v>
      </c>
      <c r="V409" s="877" t="s">
        <v>234</v>
      </c>
      <c r="W409" s="867">
        <v>0</v>
      </c>
      <c r="X409" s="867">
        <v>0</v>
      </c>
      <c r="Y409" s="867">
        <v>1</v>
      </c>
      <c r="Z409" s="22">
        <f t="shared" si="15"/>
        <v>1</v>
      </c>
      <c r="AA409" s="9"/>
      <c r="AB409" s="68"/>
      <c r="AC409" s="50"/>
      <c r="AD409" s="1263"/>
      <c r="AE409" s="1265"/>
      <c r="AF409" s="1267"/>
      <c r="AG409" s="2"/>
      <c r="AH409" s="9"/>
      <c r="AI409" s="9"/>
      <c r="AJ409" s="31"/>
      <c r="AK409" s="33"/>
      <c r="AL409" s="72"/>
      <c r="AM409" s="31"/>
      <c r="AN409" s="31"/>
      <c r="AO409" s="31"/>
      <c r="AP409" s="91"/>
    </row>
    <row r="410" spans="1:42">
      <c r="A410" s="28"/>
      <c r="B410" s="28"/>
      <c r="C410" s="27"/>
      <c r="D410" s="28"/>
      <c r="E410" s="27"/>
      <c r="F410" s="1251"/>
      <c r="G410" s="25"/>
      <c r="H410" s="26"/>
      <c r="I410" s="1253"/>
      <c r="J410" s="1255"/>
      <c r="K410" s="1257"/>
      <c r="L410" s="1248"/>
      <c r="M410" s="1245"/>
      <c r="N410" s="25"/>
      <c r="O410" s="27"/>
      <c r="P410" s="99"/>
      <c r="Q410" s="50"/>
      <c r="R410" s="9"/>
      <c r="S410" s="9"/>
      <c r="T410" s="769"/>
      <c r="U410" s="869">
        <v>43</v>
      </c>
      <c r="V410" s="877" t="s">
        <v>233</v>
      </c>
      <c r="W410" s="867">
        <v>0</v>
      </c>
      <c r="X410" s="867">
        <v>6</v>
      </c>
      <c r="Y410" s="867">
        <v>0</v>
      </c>
      <c r="Z410" s="22">
        <f t="shared" si="15"/>
        <v>6</v>
      </c>
      <c r="AA410" s="9"/>
      <c r="AB410" s="68"/>
      <c r="AC410" s="50"/>
      <c r="AD410" s="1263"/>
      <c r="AE410" s="1265"/>
      <c r="AF410" s="1267"/>
      <c r="AG410" s="2"/>
      <c r="AH410" s="9"/>
      <c r="AI410" s="9"/>
      <c r="AJ410" s="31"/>
      <c r="AK410" s="33"/>
      <c r="AL410" s="72"/>
      <c r="AM410" s="31"/>
      <c r="AN410" s="31"/>
      <c r="AO410" s="31"/>
      <c r="AP410" s="91"/>
    </row>
    <row r="411" spans="1:42">
      <c r="A411" s="28"/>
      <c r="B411" s="28"/>
      <c r="C411" s="27"/>
      <c r="D411" s="28"/>
      <c r="E411" s="27"/>
      <c r="F411" s="1251"/>
      <c r="G411" s="25"/>
      <c r="H411" s="26"/>
      <c r="I411" s="1253"/>
      <c r="J411" s="1255"/>
      <c r="K411" s="1257"/>
      <c r="L411" s="1248"/>
      <c r="M411" s="1245"/>
      <c r="N411" s="25"/>
      <c r="O411" s="27"/>
      <c r="P411" s="99"/>
      <c r="Q411" s="50"/>
      <c r="R411" s="9"/>
      <c r="S411" s="9"/>
      <c r="T411" s="769"/>
      <c r="U411" s="869">
        <v>44</v>
      </c>
      <c r="V411" s="877" t="s">
        <v>232</v>
      </c>
      <c r="W411" s="867" t="s">
        <v>103</v>
      </c>
      <c r="X411" s="867">
        <v>0</v>
      </c>
      <c r="Y411" s="867">
        <v>0</v>
      </c>
      <c r="Z411" s="867" t="s">
        <v>103</v>
      </c>
      <c r="AA411" s="9"/>
      <c r="AB411" s="68"/>
      <c r="AC411" s="50"/>
      <c r="AD411" s="1263"/>
      <c r="AE411" s="1265"/>
      <c r="AF411" s="1267"/>
      <c r="AG411" s="2"/>
      <c r="AH411" s="9"/>
      <c r="AI411" s="9"/>
      <c r="AJ411" s="31"/>
      <c r="AK411" s="33"/>
      <c r="AL411" s="72"/>
      <c r="AM411" s="31"/>
      <c r="AN411" s="31"/>
      <c r="AO411" s="31"/>
      <c r="AP411" s="91"/>
    </row>
    <row r="412" spans="1:42">
      <c r="A412" s="28"/>
      <c r="B412" s="28"/>
      <c r="C412" s="27"/>
      <c r="D412" s="28"/>
      <c r="E412" s="27"/>
      <c r="F412" s="1251"/>
      <c r="G412" s="25"/>
      <c r="H412" s="26"/>
      <c r="I412" s="1253"/>
      <c r="J412" s="1255"/>
      <c r="K412" s="1257"/>
      <c r="L412" s="1248"/>
      <c r="M412" s="1245"/>
      <c r="N412" s="25"/>
      <c r="O412" s="27"/>
      <c r="P412" s="99"/>
      <c r="Q412" s="50"/>
      <c r="R412" s="9"/>
      <c r="S412" s="9"/>
      <c r="T412" s="769"/>
      <c r="U412" s="869">
        <v>45</v>
      </c>
      <c r="V412" s="877" t="s">
        <v>231</v>
      </c>
      <c r="W412" s="867" t="s">
        <v>230</v>
      </c>
      <c r="X412" s="867">
        <v>0</v>
      </c>
      <c r="Y412" s="867">
        <v>0</v>
      </c>
      <c r="Z412" s="867" t="s">
        <v>230</v>
      </c>
      <c r="AA412" s="9"/>
      <c r="AB412" s="68"/>
      <c r="AC412" s="50"/>
      <c r="AD412" s="1263"/>
      <c r="AE412" s="1265"/>
      <c r="AF412" s="1267"/>
      <c r="AG412" s="2"/>
      <c r="AH412" s="9"/>
      <c r="AI412" s="9"/>
      <c r="AJ412" s="31"/>
      <c r="AK412" s="33"/>
      <c r="AL412" s="72"/>
      <c r="AM412" s="31"/>
      <c r="AN412" s="31"/>
      <c r="AO412" s="31"/>
      <c r="AP412" s="91"/>
    </row>
    <row r="413" spans="1:42">
      <c r="A413" s="28"/>
      <c r="B413" s="28"/>
      <c r="C413" s="27"/>
      <c r="D413" s="28"/>
      <c r="E413" s="27"/>
      <c r="F413" s="1251"/>
      <c r="G413" s="25"/>
      <c r="H413" s="26"/>
      <c r="I413" s="1253"/>
      <c r="J413" s="1255"/>
      <c r="K413" s="1257"/>
      <c r="L413" s="1248"/>
      <c r="M413" s="1245"/>
      <c r="N413" s="25"/>
      <c r="O413" s="27"/>
      <c r="P413" s="99"/>
      <c r="Q413" s="50"/>
      <c r="R413" s="9"/>
      <c r="S413" s="9"/>
      <c r="T413" s="769"/>
      <c r="U413" s="869">
        <v>46</v>
      </c>
      <c r="V413" s="877" t="s">
        <v>229</v>
      </c>
      <c r="W413" s="867">
        <v>1</v>
      </c>
      <c r="X413" s="867">
        <v>0</v>
      </c>
      <c r="Y413" s="867">
        <v>0</v>
      </c>
      <c r="Z413" s="22">
        <f>SUM(W413:Y413)</f>
        <v>1</v>
      </c>
      <c r="AA413" s="9"/>
      <c r="AB413" s="68"/>
      <c r="AC413" s="50"/>
      <c r="AD413" s="1263"/>
      <c r="AE413" s="1265"/>
      <c r="AF413" s="1267"/>
      <c r="AG413" s="2"/>
      <c r="AH413" s="9"/>
      <c r="AI413" s="9"/>
      <c r="AJ413" s="31"/>
      <c r="AK413" s="33"/>
      <c r="AL413" s="72"/>
      <c r="AM413" s="31"/>
      <c r="AN413" s="31"/>
      <c r="AO413" s="31"/>
      <c r="AP413" s="91"/>
    </row>
    <row r="414" spans="1:42">
      <c r="A414" s="28"/>
      <c r="B414" s="28"/>
      <c r="C414" s="27"/>
      <c r="D414" s="28"/>
      <c r="E414" s="27"/>
      <c r="F414" s="1251"/>
      <c r="G414" s="25"/>
      <c r="H414" s="26"/>
      <c r="I414" s="1253"/>
      <c r="J414" s="1255"/>
      <c r="K414" s="1257"/>
      <c r="L414" s="1248"/>
      <c r="M414" s="1245"/>
      <c r="N414" s="25"/>
      <c r="O414" s="27"/>
      <c r="P414" s="99"/>
      <c r="Q414" s="50"/>
      <c r="R414" s="9"/>
      <c r="S414" s="9"/>
      <c r="T414" s="769"/>
      <c r="U414" s="869">
        <v>47</v>
      </c>
      <c r="V414" s="877" t="s">
        <v>228</v>
      </c>
      <c r="W414" s="867">
        <v>0</v>
      </c>
      <c r="X414" s="867">
        <v>1</v>
      </c>
      <c r="Y414" s="867">
        <v>0</v>
      </c>
      <c r="Z414" s="22">
        <f>SUM(W414:Y414)</f>
        <v>1</v>
      </c>
      <c r="AA414" s="9"/>
      <c r="AB414" s="68"/>
      <c r="AC414" s="50"/>
      <c r="AD414" s="1263"/>
      <c r="AE414" s="1265"/>
      <c r="AF414" s="1267"/>
      <c r="AG414" s="2"/>
      <c r="AH414" s="9"/>
      <c r="AI414" s="9"/>
      <c r="AJ414" s="31"/>
      <c r="AK414" s="33"/>
      <c r="AL414" s="72"/>
      <c r="AM414" s="31"/>
      <c r="AN414" s="31"/>
      <c r="AO414" s="31"/>
      <c r="AP414" s="91"/>
    </row>
    <row r="415" spans="1:42">
      <c r="A415" s="28"/>
      <c r="B415" s="28"/>
      <c r="C415" s="27"/>
      <c r="D415" s="28"/>
      <c r="E415" s="27"/>
      <c r="F415" s="1251"/>
      <c r="G415" s="25"/>
      <c r="H415" s="26"/>
      <c r="I415" s="1253"/>
      <c r="J415" s="1255"/>
      <c r="K415" s="1257"/>
      <c r="L415" s="1248"/>
      <c r="M415" s="1245"/>
      <c r="N415" s="25"/>
      <c r="O415" s="27"/>
      <c r="P415" s="99"/>
      <c r="Q415" s="50"/>
      <c r="R415" s="9"/>
      <c r="S415" s="9"/>
      <c r="T415" s="769"/>
      <c r="U415" s="869">
        <v>48</v>
      </c>
      <c r="V415" s="877" t="s">
        <v>227</v>
      </c>
      <c r="W415" s="867">
        <v>2</v>
      </c>
      <c r="X415" s="867">
        <v>0</v>
      </c>
      <c r="Y415" s="867">
        <v>0</v>
      </c>
      <c r="Z415" s="22">
        <f>SUM(W415:Y415)</f>
        <v>2</v>
      </c>
      <c r="AA415" s="9"/>
      <c r="AB415" s="68"/>
      <c r="AC415" s="50"/>
      <c r="AD415" s="1263"/>
      <c r="AE415" s="1265"/>
      <c r="AF415" s="1267"/>
      <c r="AG415" s="2"/>
      <c r="AH415" s="9"/>
      <c r="AI415" s="9"/>
      <c r="AJ415" s="31"/>
      <c r="AK415" s="33"/>
      <c r="AL415" s="72"/>
      <c r="AM415" s="31"/>
      <c r="AN415" s="31"/>
      <c r="AO415" s="31"/>
      <c r="AP415" s="91"/>
    </row>
    <row r="416" spans="1:42">
      <c r="A416" s="28"/>
      <c r="B416" s="28"/>
      <c r="C416" s="27"/>
      <c r="D416" s="28"/>
      <c r="E416" s="27"/>
      <c r="F416" s="1251"/>
      <c r="G416" s="25"/>
      <c r="H416" s="26"/>
      <c r="I416" s="1253"/>
      <c r="J416" s="1255"/>
      <c r="K416" s="1257"/>
      <c r="L416" s="1248"/>
      <c r="M416" s="1245"/>
      <c r="N416" s="25"/>
      <c r="O416" s="27"/>
      <c r="P416" s="99"/>
      <c r="Q416" s="50"/>
      <c r="R416" s="9"/>
      <c r="S416" s="9"/>
      <c r="T416" s="769"/>
      <c r="U416" s="869">
        <v>49</v>
      </c>
      <c r="V416" s="877" t="s">
        <v>32</v>
      </c>
      <c r="W416" s="867">
        <v>0</v>
      </c>
      <c r="X416" s="867">
        <v>5</v>
      </c>
      <c r="Y416" s="879">
        <v>0</v>
      </c>
      <c r="Z416" s="22">
        <f>SUM(W416:Y416)</f>
        <v>5</v>
      </c>
      <c r="AA416" s="9"/>
      <c r="AB416" s="68"/>
      <c r="AC416" s="50"/>
      <c r="AD416" s="1263"/>
      <c r="AE416" s="1265"/>
      <c r="AF416" s="1267"/>
      <c r="AG416" s="2"/>
      <c r="AH416" s="9"/>
      <c r="AI416" s="9"/>
      <c r="AJ416" s="31"/>
      <c r="AK416" s="33"/>
      <c r="AL416" s="72"/>
      <c r="AM416" s="31"/>
      <c r="AN416" s="31"/>
      <c r="AO416" s="31"/>
      <c r="AP416" s="91"/>
    </row>
    <row r="417" spans="1:42">
      <c r="A417" s="28"/>
      <c r="B417" s="28"/>
      <c r="C417" s="27"/>
      <c r="D417" s="28"/>
      <c r="E417" s="27"/>
      <c r="F417" s="1251"/>
      <c r="G417" s="25"/>
      <c r="H417" s="26"/>
      <c r="I417" s="1253"/>
      <c r="J417" s="1255"/>
      <c r="K417" s="1257"/>
      <c r="L417" s="1248"/>
      <c r="M417" s="1245"/>
      <c r="N417" s="25"/>
      <c r="O417" s="27"/>
      <c r="P417" s="99"/>
      <c r="Q417" s="50"/>
      <c r="R417" s="9"/>
      <c r="S417" s="9"/>
      <c r="T417" s="769"/>
      <c r="U417" s="869">
        <v>50</v>
      </c>
      <c r="V417" s="877" t="s">
        <v>226</v>
      </c>
      <c r="W417" s="867">
        <v>5</v>
      </c>
      <c r="X417" s="867">
        <v>0</v>
      </c>
      <c r="Y417" s="879">
        <v>0</v>
      </c>
      <c r="Z417" s="22">
        <f>SUM(W417:Y417)</f>
        <v>5</v>
      </c>
      <c r="AA417" s="9"/>
      <c r="AB417" s="68"/>
      <c r="AC417" s="50"/>
      <c r="AD417" s="1263"/>
      <c r="AE417" s="1265"/>
      <c r="AF417" s="1267"/>
      <c r="AG417" s="2"/>
      <c r="AH417" s="9"/>
      <c r="AI417" s="9"/>
      <c r="AJ417" s="31"/>
      <c r="AK417" s="33"/>
      <c r="AL417" s="72"/>
      <c r="AM417" s="31"/>
      <c r="AN417" s="31"/>
      <c r="AO417" s="31"/>
      <c r="AP417" s="91"/>
    </row>
    <row r="418" spans="1:42">
      <c r="A418" s="28"/>
      <c r="B418" s="28"/>
      <c r="C418" s="27"/>
      <c r="D418" s="28"/>
      <c r="E418" s="27"/>
      <c r="F418" s="1251"/>
      <c r="G418" s="25"/>
      <c r="H418" s="26"/>
      <c r="I418" s="1253"/>
      <c r="J418" s="1255"/>
      <c r="K418" s="1257"/>
      <c r="L418" s="1248"/>
      <c r="M418" s="1245"/>
      <c r="N418" s="25"/>
      <c r="O418" s="27"/>
      <c r="P418" s="99"/>
      <c r="Q418" s="50"/>
      <c r="R418" s="9"/>
      <c r="S418" s="9"/>
      <c r="T418" s="769"/>
      <c r="U418" s="869">
        <v>51</v>
      </c>
      <c r="V418" s="877" t="s">
        <v>4</v>
      </c>
      <c r="W418" s="867" t="s">
        <v>103</v>
      </c>
      <c r="X418" s="867">
        <v>0</v>
      </c>
      <c r="Y418" s="879">
        <v>0</v>
      </c>
      <c r="Z418" s="867" t="s">
        <v>103</v>
      </c>
      <c r="AA418" s="9"/>
      <c r="AB418" s="68"/>
      <c r="AC418" s="50"/>
      <c r="AD418" s="1263"/>
      <c r="AE418" s="1265"/>
      <c r="AF418" s="1267"/>
      <c r="AG418" s="2"/>
      <c r="AH418" s="9"/>
      <c r="AI418" s="9"/>
      <c r="AJ418" s="31"/>
      <c r="AK418" s="33"/>
      <c r="AL418" s="72"/>
      <c r="AM418" s="31"/>
      <c r="AN418" s="31"/>
      <c r="AO418" s="31"/>
      <c r="AP418" s="91"/>
    </row>
    <row r="419" spans="1:42">
      <c r="A419" s="28"/>
      <c r="B419" s="28"/>
      <c r="C419" s="27"/>
      <c r="D419" s="28"/>
      <c r="E419" s="27"/>
      <c r="F419" s="1251"/>
      <c r="G419" s="25"/>
      <c r="H419" s="26"/>
      <c r="I419" s="1253"/>
      <c r="J419" s="1255"/>
      <c r="K419" s="1257"/>
      <c r="L419" s="1248"/>
      <c r="M419" s="1245"/>
      <c r="N419" s="25"/>
      <c r="O419" s="27"/>
      <c r="P419" s="99"/>
      <c r="Q419" s="50"/>
      <c r="R419" s="9"/>
      <c r="S419" s="9"/>
      <c r="T419" s="769"/>
      <c r="U419" s="869">
        <v>52</v>
      </c>
      <c r="V419" s="877" t="s">
        <v>225</v>
      </c>
      <c r="W419" s="867">
        <v>2</v>
      </c>
      <c r="X419" s="867">
        <v>0</v>
      </c>
      <c r="Y419" s="879">
        <v>0</v>
      </c>
      <c r="Z419" s="22">
        <f>SUM(W419:Y419)</f>
        <v>2</v>
      </c>
      <c r="AA419" s="9"/>
      <c r="AB419" s="68"/>
      <c r="AC419" s="50"/>
      <c r="AD419" s="1263"/>
      <c r="AE419" s="1265"/>
      <c r="AF419" s="1267"/>
      <c r="AG419" s="2"/>
      <c r="AH419" s="9"/>
      <c r="AI419" s="9"/>
      <c r="AJ419" s="31"/>
      <c r="AK419" s="33"/>
      <c r="AL419" s="72"/>
      <c r="AM419" s="31"/>
      <c r="AN419" s="31"/>
      <c r="AO419" s="31"/>
      <c r="AP419" s="91"/>
    </row>
    <row r="420" spans="1:42">
      <c r="A420" s="28"/>
      <c r="B420" s="28"/>
      <c r="C420" s="27"/>
      <c r="D420" s="28"/>
      <c r="E420" s="27"/>
      <c r="F420" s="1251"/>
      <c r="G420" s="25"/>
      <c r="H420" s="26"/>
      <c r="I420" s="1253"/>
      <c r="J420" s="1255"/>
      <c r="K420" s="1257"/>
      <c r="L420" s="1248"/>
      <c r="M420" s="1245"/>
      <c r="N420" s="25"/>
      <c r="O420" s="27"/>
      <c r="P420" s="99"/>
      <c r="Q420" s="50"/>
      <c r="R420" s="9"/>
      <c r="S420" s="9"/>
      <c r="T420" s="769"/>
      <c r="U420" s="869">
        <v>53</v>
      </c>
      <c r="V420" s="878" t="s">
        <v>224</v>
      </c>
      <c r="W420" s="867">
        <v>2</v>
      </c>
      <c r="X420" s="867">
        <v>0</v>
      </c>
      <c r="Y420" s="879">
        <v>0</v>
      </c>
      <c r="Z420" s="22">
        <f>SUM(W420:Y420)</f>
        <v>2</v>
      </c>
      <c r="AA420" s="9"/>
      <c r="AB420" s="68"/>
      <c r="AC420" s="50"/>
      <c r="AD420" s="1263"/>
      <c r="AE420" s="1265"/>
      <c r="AF420" s="1267"/>
      <c r="AG420" s="2"/>
      <c r="AH420" s="9"/>
      <c r="AI420" s="9"/>
      <c r="AJ420" s="31"/>
      <c r="AK420" s="33"/>
      <c r="AL420" s="72"/>
      <c r="AM420" s="31"/>
      <c r="AN420" s="31"/>
      <c r="AO420" s="31"/>
      <c r="AP420" s="91"/>
    </row>
    <row r="421" spans="1:42">
      <c r="A421" s="28"/>
      <c r="B421" s="28"/>
      <c r="C421" s="27"/>
      <c r="D421" s="28"/>
      <c r="E421" s="27"/>
      <c r="F421" s="1251"/>
      <c r="G421" s="25"/>
      <c r="H421" s="26"/>
      <c r="I421" s="1253"/>
      <c r="J421" s="1255"/>
      <c r="K421" s="1257"/>
      <c r="L421" s="1248"/>
      <c r="M421" s="1245"/>
      <c r="N421" s="25"/>
      <c r="O421" s="27"/>
      <c r="P421" s="99"/>
      <c r="Q421" s="50"/>
      <c r="R421" s="9"/>
      <c r="S421" s="9"/>
      <c r="T421" s="769"/>
      <c r="U421" s="869">
        <v>54</v>
      </c>
      <c r="V421" s="32" t="s">
        <v>136</v>
      </c>
      <c r="W421" s="6" t="s">
        <v>220</v>
      </c>
      <c r="X421" s="23">
        <v>0</v>
      </c>
      <c r="Y421" s="6">
        <v>0</v>
      </c>
      <c r="Z421" s="23" t="s">
        <v>220</v>
      </c>
      <c r="AA421" s="9"/>
      <c r="AB421" s="68"/>
      <c r="AC421" s="50"/>
      <c r="AD421" s="1263"/>
      <c r="AE421" s="1265"/>
      <c r="AF421" s="1267"/>
      <c r="AG421" s="2"/>
      <c r="AH421" s="9"/>
      <c r="AI421" s="9"/>
      <c r="AJ421" s="31"/>
      <c r="AK421" s="33"/>
      <c r="AL421" s="72"/>
      <c r="AM421" s="31"/>
      <c r="AN421" s="31"/>
      <c r="AO421" s="31"/>
      <c r="AP421" s="91"/>
    </row>
    <row r="422" spans="1:42">
      <c r="A422" s="28"/>
      <c r="B422" s="28"/>
      <c r="C422" s="27"/>
      <c r="D422" s="28"/>
      <c r="E422" s="27"/>
      <c r="F422" s="1251"/>
      <c r="G422" s="25"/>
      <c r="H422" s="26"/>
      <c r="I422" s="1253"/>
      <c r="J422" s="1255"/>
      <c r="K422" s="1257"/>
      <c r="L422" s="1248"/>
      <c r="M422" s="1245"/>
      <c r="N422" s="25"/>
      <c r="O422" s="27"/>
      <c r="P422" s="99"/>
      <c r="Q422" s="50"/>
      <c r="R422" s="9"/>
      <c r="S422" s="9"/>
      <c r="T422" s="769"/>
      <c r="U422" s="869">
        <v>55</v>
      </c>
      <c r="V422" s="32" t="s">
        <v>223</v>
      </c>
      <c r="W422" s="6">
        <v>0</v>
      </c>
      <c r="X422" s="23" t="s">
        <v>220</v>
      </c>
      <c r="Y422" s="6">
        <v>0</v>
      </c>
      <c r="Z422" s="23" t="s">
        <v>220</v>
      </c>
      <c r="AA422" s="9"/>
      <c r="AB422" s="68"/>
      <c r="AC422" s="50"/>
      <c r="AD422" s="1263"/>
      <c r="AE422" s="1265"/>
      <c r="AF422" s="1267"/>
      <c r="AG422" s="2"/>
      <c r="AH422" s="9"/>
      <c r="AI422" s="9"/>
      <c r="AJ422" s="31"/>
      <c r="AK422" s="33"/>
      <c r="AL422" s="72"/>
      <c r="AM422" s="31"/>
      <c r="AN422" s="31"/>
      <c r="AO422" s="31"/>
      <c r="AP422" s="91"/>
    </row>
    <row r="423" spans="1:42">
      <c r="A423" s="28"/>
      <c r="B423" s="28"/>
      <c r="C423" s="27"/>
      <c r="D423" s="28"/>
      <c r="E423" s="27"/>
      <c r="F423" s="1251"/>
      <c r="G423" s="25"/>
      <c r="H423" s="26"/>
      <c r="I423" s="1253"/>
      <c r="J423" s="1255"/>
      <c r="K423" s="1257"/>
      <c r="L423" s="1248"/>
      <c r="M423" s="1245"/>
      <c r="N423" s="25"/>
      <c r="O423" s="27"/>
      <c r="P423" s="99"/>
      <c r="Q423" s="50"/>
      <c r="R423" s="9"/>
      <c r="S423" s="9"/>
      <c r="T423" s="769"/>
      <c r="U423" s="869">
        <v>56</v>
      </c>
      <c r="V423" s="32" t="s">
        <v>222</v>
      </c>
      <c r="W423" s="6" t="s">
        <v>103</v>
      </c>
      <c r="X423" s="23">
        <v>0</v>
      </c>
      <c r="Y423" s="6">
        <v>0</v>
      </c>
      <c r="Z423" s="23" t="s">
        <v>103</v>
      </c>
      <c r="AA423" s="9"/>
      <c r="AB423" s="68"/>
      <c r="AC423" s="50"/>
      <c r="AD423" s="1263"/>
      <c r="AE423" s="1265"/>
      <c r="AF423" s="1267"/>
      <c r="AG423" s="2"/>
      <c r="AH423" s="9"/>
      <c r="AI423" s="9"/>
      <c r="AJ423" s="31"/>
      <c r="AK423" s="33"/>
      <c r="AL423" s="72"/>
      <c r="AM423" s="31"/>
      <c r="AN423" s="31"/>
      <c r="AO423" s="31"/>
      <c r="AP423" s="91"/>
    </row>
    <row r="424" spans="1:42">
      <c r="A424" s="28"/>
      <c r="B424" s="28"/>
      <c r="C424" s="27"/>
      <c r="D424" s="28"/>
      <c r="E424" s="27"/>
      <c r="F424" s="1251"/>
      <c r="G424" s="25"/>
      <c r="H424" s="26"/>
      <c r="I424" s="1253"/>
      <c r="J424" s="1255"/>
      <c r="K424" s="1257"/>
      <c r="L424" s="1248"/>
      <c r="M424" s="1245"/>
      <c r="N424" s="25"/>
      <c r="O424" s="27"/>
      <c r="P424" s="99"/>
      <c r="Q424" s="50"/>
      <c r="R424" s="9"/>
      <c r="S424" s="9"/>
      <c r="T424" s="769"/>
      <c r="U424" s="869">
        <v>57</v>
      </c>
      <c r="V424" s="32" t="s">
        <v>221</v>
      </c>
      <c r="W424" s="6" t="s">
        <v>220</v>
      </c>
      <c r="X424" s="23">
        <v>0</v>
      </c>
      <c r="Y424" s="6">
        <v>0</v>
      </c>
      <c r="Z424" s="23" t="s">
        <v>220</v>
      </c>
      <c r="AA424" s="9"/>
      <c r="AB424" s="68"/>
      <c r="AC424" s="50"/>
      <c r="AD424" s="1263"/>
      <c r="AE424" s="1265"/>
      <c r="AF424" s="1267"/>
      <c r="AG424" s="2"/>
      <c r="AH424" s="9"/>
      <c r="AI424" s="9"/>
      <c r="AJ424" s="31"/>
      <c r="AK424" s="33"/>
      <c r="AL424" s="72"/>
      <c r="AM424" s="31"/>
      <c r="AN424" s="31"/>
      <c r="AO424" s="31"/>
      <c r="AP424" s="91"/>
    </row>
    <row r="425" spans="1:42">
      <c r="A425" s="28"/>
      <c r="B425" s="25"/>
      <c r="C425" s="53"/>
      <c r="D425" s="25"/>
      <c r="E425" s="53"/>
      <c r="F425" s="1251"/>
      <c r="G425" s="25"/>
      <c r="H425" s="26"/>
      <c r="I425" s="1253"/>
      <c r="J425" s="1255"/>
      <c r="K425" s="1257"/>
      <c r="L425" s="1248"/>
      <c r="M425" s="1245"/>
      <c r="N425" s="25"/>
      <c r="O425" s="27"/>
      <c r="P425" s="99"/>
      <c r="Q425" s="50"/>
      <c r="R425" s="9"/>
      <c r="S425" s="9"/>
      <c r="T425" s="769"/>
      <c r="U425" s="781"/>
      <c r="V425" s="32"/>
      <c r="W425" s="782"/>
      <c r="X425" s="769"/>
      <c r="Y425" s="782"/>
      <c r="Z425" s="12"/>
      <c r="AA425" s="9"/>
      <c r="AB425" s="68"/>
      <c r="AC425" s="50"/>
      <c r="AD425" s="1263"/>
      <c r="AE425" s="1265"/>
      <c r="AF425" s="1267"/>
      <c r="AG425" s="2"/>
    </row>
    <row r="426" spans="1:42">
      <c r="A426" s="46">
        <v>31</v>
      </c>
      <c r="B426" s="45" t="s">
        <v>25</v>
      </c>
      <c r="C426" s="44" t="s">
        <v>219</v>
      </c>
      <c r="D426" s="45"/>
      <c r="E426" s="44"/>
      <c r="F426" s="1287" t="s">
        <v>218</v>
      </c>
      <c r="G426" s="43" t="s">
        <v>25</v>
      </c>
      <c r="H426" s="42" t="s">
        <v>29</v>
      </c>
      <c r="I426" s="1294">
        <v>447</v>
      </c>
      <c r="J426" s="1254" t="s">
        <v>41</v>
      </c>
      <c r="K426" s="1256" t="s">
        <v>217</v>
      </c>
      <c r="L426" s="774"/>
      <c r="M426" s="1254"/>
      <c r="N426" s="38"/>
      <c r="O426" s="96"/>
      <c r="P426" s="95"/>
      <c r="Q426" s="81"/>
      <c r="R426" s="35"/>
      <c r="S426" s="35"/>
      <c r="T426" s="768"/>
      <c r="U426" s="793"/>
      <c r="V426" s="866"/>
      <c r="W426" s="793"/>
      <c r="X426" s="768"/>
      <c r="Y426" s="793"/>
      <c r="Z426" s="768"/>
      <c r="AA426" s="35"/>
      <c r="AB426" s="90"/>
      <c r="AC426" s="81"/>
      <c r="AD426" s="787"/>
      <c r="AE426" s="783"/>
      <c r="AF426" s="785"/>
      <c r="AG426" s="2"/>
    </row>
    <row r="427" spans="1:42">
      <c r="A427" s="28"/>
      <c r="B427" s="25" t="s">
        <v>16</v>
      </c>
      <c r="C427" s="24" t="s">
        <v>216</v>
      </c>
      <c r="D427" s="25"/>
      <c r="E427" s="24"/>
      <c r="F427" s="1251"/>
      <c r="G427" s="25" t="s">
        <v>16</v>
      </c>
      <c r="H427" s="29" t="s">
        <v>22</v>
      </c>
      <c r="I427" s="1253"/>
      <c r="J427" s="1255"/>
      <c r="K427" s="1257"/>
      <c r="L427" s="775"/>
      <c r="M427" s="1255"/>
      <c r="N427" s="25"/>
      <c r="O427" s="26"/>
      <c r="P427" s="99"/>
      <c r="Q427" s="50"/>
      <c r="R427" s="9"/>
      <c r="S427" s="9"/>
      <c r="T427" s="769"/>
      <c r="U427" s="782"/>
      <c r="V427" s="86"/>
      <c r="W427" s="782"/>
      <c r="X427" s="769"/>
      <c r="Y427" s="782"/>
      <c r="Z427" s="769"/>
      <c r="AA427" s="9"/>
      <c r="AB427" s="51"/>
      <c r="AC427" s="50"/>
      <c r="AD427" s="777"/>
      <c r="AE427" s="778"/>
      <c r="AF427" s="779"/>
      <c r="AG427" s="2"/>
    </row>
    <row r="428" spans="1:42">
      <c r="A428" s="28"/>
      <c r="B428" s="25" t="s">
        <v>18</v>
      </c>
      <c r="C428" s="29" t="s">
        <v>127</v>
      </c>
      <c r="D428" s="25"/>
      <c r="E428" s="29"/>
      <c r="F428" s="1251"/>
      <c r="G428" s="25" t="s">
        <v>18</v>
      </c>
      <c r="H428" s="29" t="s">
        <v>19</v>
      </c>
      <c r="I428" s="1253"/>
      <c r="J428" s="1255"/>
      <c r="K428" s="1257"/>
      <c r="L428" s="775"/>
      <c r="M428" s="1255"/>
      <c r="N428" s="25"/>
      <c r="O428" s="26"/>
      <c r="P428" s="99"/>
      <c r="Q428" s="50"/>
      <c r="R428" s="9"/>
      <c r="S428" s="9"/>
      <c r="T428" s="769"/>
      <c r="U428" s="782"/>
      <c r="V428" s="86"/>
      <c r="W428" s="782"/>
      <c r="X428" s="769"/>
      <c r="Y428" s="782"/>
      <c r="Z428" s="769"/>
      <c r="AA428" s="9"/>
      <c r="AB428" s="51"/>
      <c r="AC428" s="50"/>
      <c r="AD428" s="777"/>
      <c r="AE428" s="778"/>
      <c r="AF428" s="779"/>
      <c r="AG428" s="2"/>
    </row>
    <row r="429" spans="1:42" ht="41.4">
      <c r="A429" s="28"/>
      <c r="B429" s="28" t="s">
        <v>12</v>
      </c>
      <c r="C429" s="27" t="s">
        <v>215</v>
      </c>
      <c r="D429" s="25"/>
      <c r="E429" s="27"/>
      <c r="F429" s="1251"/>
      <c r="G429" s="25"/>
      <c r="H429" s="26"/>
      <c r="I429" s="1253"/>
      <c r="J429" s="1255"/>
      <c r="K429" s="1257"/>
      <c r="L429" s="775"/>
      <c r="M429" s="1255"/>
      <c r="N429" s="25"/>
      <c r="O429" s="26"/>
      <c r="P429" s="99"/>
      <c r="Q429" s="50"/>
      <c r="R429" s="9"/>
      <c r="S429" s="9"/>
      <c r="T429" s="769"/>
      <c r="U429" s="782"/>
      <c r="V429" s="86"/>
      <c r="W429" s="782"/>
      <c r="X429" s="769"/>
      <c r="Y429" s="782"/>
      <c r="Z429" s="769"/>
      <c r="AA429" s="9"/>
      <c r="AB429" s="51"/>
      <c r="AC429" s="50"/>
      <c r="AD429" s="777"/>
      <c r="AE429" s="778"/>
      <c r="AF429" s="779"/>
      <c r="AG429" s="2"/>
    </row>
    <row r="430" spans="1:42">
      <c r="A430" s="28"/>
      <c r="B430" s="25" t="s">
        <v>8</v>
      </c>
      <c r="C430" s="53" t="s">
        <v>214</v>
      </c>
      <c r="D430" s="25"/>
      <c r="E430" s="27"/>
      <c r="F430" s="1251"/>
      <c r="G430" s="25"/>
      <c r="H430" s="26"/>
      <c r="I430" s="1253"/>
      <c r="J430" s="1255"/>
      <c r="K430" s="1257"/>
      <c r="L430" s="775"/>
      <c r="M430" s="1255"/>
      <c r="N430" s="25"/>
      <c r="O430" s="26"/>
      <c r="P430" s="99"/>
      <c r="Q430" s="50"/>
      <c r="R430" s="9"/>
      <c r="S430" s="9"/>
      <c r="T430" s="769"/>
      <c r="U430" s="782"/>
      <c r="V430" s="86"/>
      <c r="W430" s="782"/>
      <c r="X430" s="769"/>
      <c r="Y430" s="782"/>
      <c r="Z430" s="769"/>
      <c r="AA430" s="9"/>
      <c r="AB430" s="51"/>
      <c r="AC430" s="50"/>
      <c r="AD430" s="777"/>
      <c r="AE430" s="778"/>
      <c r="AF430" s="779"/>
      <c r="AG430" s="2"/>
    </row>
    <row r="431" spans="1:42">
      <c r="A431" s="21"/>
      <c r="B431" s="18"/>
      <c r="C431" s="20"/>
      <c r="D431" s="18"/>
      <c r="E431" s="20"/>
      <c r="F431" s="1260"/>
      <c r="G431" s="18"/>
      <c r="H431" s="19"/>
      <c r="I431" s="1288"/>
      <c r="J431" s="1258"/>
      <c r="K431" s="1274"/>
      <c r="L431" s="776"/>
      <c r="M431" s="1258"/>
      <c r="N431" s="18"/>
      <c r="O431" s="19"/>
      <c r="P431" s="98"/>
      <c r="Q431" s="47"/>
      <c r="R431" s="11"/>
      <c r="S431" s="11"/>
      <c r="T431" s="770"/>
      <c r="U431" s="790"/>
      <c r="V431" s="102"/>
      <c r="W431" s="790"/>
      <c r="X431" s="770"/>
      <c r="Y431" s="790"/>
      <c r="Z431" s="770"/>
      <c r="AA431" s="11"/>
      <c r="AB431" s="48"/>
      <c r="AC431" s="47"/>
      <c r="AD431" s="788"/>
      <c r="AE431" s="784"/>
      <c r="AF431" s="786"/>
      <c r="AG431" s="2"/>
    </row>
    <row r="432" spans="1:42" ht="27.6">
      <c r="A432" s="46">
        <v>32</v>
      </c>
      <c r="B432" s="45" t="s">
        <v>25</v>
      </c>
      <c r="C432" s="44" t="s">
        <v>213</v>
      </c>
      <c r="D432" s="38"/>
      <c r="E432" s="97"/>
      <c r="F432" s="1287" t="s">
        <v>212</v>
      </c>
      <c r="G432" s="43" t="s">
        <v>25</v>
      </c>
      <c r="H432" s="96" t="s">
        <v>29</v>
      </c>
      <c r="I432" s="1294">
        <v>233</v>
      </c>
      <c r="J432" s="1254" t="s">
        <v>41</v>
      </c>
      <c r="K432" s="1247" t="s">
        <v>211</v>
      </c>
      <c r="L432" s="774"/>
      <c r="M432" s="1254"/>
      <c r="N432" s="38"/>
      <c r="O432" s="42" t="s">
        <v>210</v>
      </c>
      <c r="P432" s="95"/>
      <c r="Q432" s="81"/>
      <c r="R432" s="72" t="s">
        <v>25</v>
      </c>
      <c r="S432" s="9" t="s">
        <v>24</v>
      </c>
      <c r="T432" s="768"/>
      <c r="U432" s="789"/>
      <c r="V432" s="37"/>
      <c r="W432" s="793"/>
      <c r="X432" s="768"/>
      <c r="Y432" s="793"/>
      <c r="Z432" s="36"/>
      <c r="AA432" s="35"/>
      <c r="AB432" s="34"/>
      <c r="AC432" s="768"/>
      <c r="AD432" s="787"/>
      <c r="AE432" s="783"/>
      <c r="AF432" s="785"/>
    </row>
    <row r="433" spans="1:32" ht="27.6">
      <c r="A433" s="28"/>
      <c r="B433" s="25" t="s">
        <v>16</v>
      </c>
      <c r="C433" s="29" t="s">
        <v>209</v>
      </c>
      <c r="D433" s="25"/>
      <c r="E433" s="53"/>
      <c r="F433" s="1251"/>
      <c r="G433" s="25" t="s">
        <v>16</v>
      </c>
      <c r="H433" s="26" t="s">
        <v>22</v>
      </c>
      <c r="I433" s="1253"/>
      <c r="J433" s="1255"/>
      <c r="K433" s="1248"/>
      <c r="L433" s="775"/>
      <c r="M433" s="1255"/>
      <c r="N433" s="94" t="s">
        <v>25</v>
      </c>
      <c r="O433" s="24" t="s">
        <v>26</v>
      </c>
      <c r="P433" s="93">
        <v>1</v>
      </c>
      <c r="Q433" s="92">
        <v>92.55</v>
      </c>
      <c r="R433" s="9"/>
      <c r="S433" s="9"/>
      <c r="T433" s="769"/>
      <c r="U433" s="781"/>
      <c r="V433" s="32"/>
      <c r="W433" s="782"/>
      <c r="X433" s="769"/>
      <c r="Y433" s="782"/>
      <c r="Z433" s="30"/>
      <c r="AA433" s="9"/>
      <c r="AB433" s="8"/>
      <c r="AC433" s="769"/>
      <c r="AD433" s="777"/>
      <c r="AE433" s="778"/>
      <c r="AF433" s="779"/>
    </row>
    <row r="434" spans="1:32" ht="27.6">
      <c r="A434" s="28"/>
      <c r="B434" s="25" t="s">
        <v>18</v>
      </c>
      <c r="C434" s="29" t="s">
        <v>127</v>
      </c>
      <c r="D434" s="25"/>
      <c r="E434" s="53"/>
      <c r="F434" s="1251"/>
      <c r="G434" s="25" t="s">
        <v>18</v>
      </c>
      <c r="H434" s="26" t="s">
        <v>19</v>
      </c>
      <c r="I434" s="1253"/>
      <c r="J434" s="1255"/>
      <c r="K434" s="1248"/>
      <c r="L434" s="775"/>
      <c r="M434" s="1255"/>
      <c r="N434" s="94" t="s">
        <v>165</v>
      </c>
      <c r="O434" s="24" t="s">
        <v>65</v>
      </c>
      <c r="P434" s="93">
        <v>1</v>
      </c>
      <c r="Q434" s="92">
        <v>32</v>
      </c>
      <c r="R434" s="9" t="s">
        <v>16</v>
      </c>
      <c r="S434" s="9" t="s">
        <v>15</v>
      </c>
      <c r="T434" s="769">
        <v>4</v>
      </c>
      <c r="U434" s="781">
        <v>1</v>
      </c>
      <c r="V434" s="86" t="s">
        <v>14</v>
      </c>
      <c r="W434" s="7">
        <v>2</v>
      </c>
      <c r="X434" s="22">
        <v>0</v>
      </c>
      <c r="Y434" s="7">
        <v>0</v>
      </c>
      <c r="Z434" s="22">
        <f>SUM(W434:Y434)</f>
        <v>2</v>
      </c>
      <c r="AA434" s="9"/>
      <c r="AB434" s="8"/>
      <c r="AC434" s="769"/>
      <c r="AD434" s="777"/>
      <c r="AE434" s="778"/>
      <c r="AF434" s="779"/>
    </row>
    <row r="435" spans="1:32" ht="41.4">
      <c r="A435" s="28"/>
      <c r="B435" s="28" t="s">
        <v>12</v>
      </c>
      <c r="C435" s="24" t="s">
        <v>208</v>
      </c>
      <c r="D435" s="25"/>
      <c r="E435" s="53"/>
      <c r="F435" s="1251"/>
      <c r="G435" s="25"/>
      <c r="H435" s="26"/>
      <c r="I435" s="1253"/>
      <c r="J435" s="1255"/>
      <c r="K435" s="1248"/>
      <c r="L435" s="775"/>
      <c r="M435" s="1255"/>
      <c r="N435" s="94" t="s">
        <v>18</v>
      </c>
      <c r="O435" s="24" t="s">
        <v>21</v>
      </c>
      <c r="P435" s="93">
        <v>1</v>
      </c>
      <c r="Q435" s="92">
        <v>5</v>
      </c>
      <c r="R435" s="9"/>
      <c r="S435" s="9"/>
      <c r="T435" s="769"/>
      <c r="U435" s="781">
        <v>2</v>
      </c>
      <c r="V435" s="86" t="s">
        <v>36</v>
      </c>
      <c r="W435" s="7">
        <v>1</v>
      </c>
      <c r="X435" s="22">
        <v>0</v>
      </c>
      <c r="Y435" s="7">
        <v>0</v>
      </c>
      <c r="Z435" s="22">
        <f>SUM(W435:Y435)</f>
        <v>1</v>
      </c>
      <c r="AA435" s="9"/>
      <c r="AB435" s="8"/>
      <c r="AC435" s="769"/>
      <c r="AD435" s="777"/>
      <c r="AE435" s="778"/>
      <c r="AF435" s="779"/>
    </row>
    <row r="436" spans="1:32">
      <c r="A436" s="28"/>
      <c r="B436" s="25" t="s">
        <v>8</v>
      </c>
      <c r="C436" s="53" t="s">
        <v>207</v>
      </c>
      <c r="D436" s="25"/>
      <c r="E436" s="53"/>
      <c r="F436" s="1251"/>
      <c r="G436" s="25"/>
      <c r="H436" s="26"/>
      <c r="I436" s="1253"/>
      <c r="J436" s="1255"/>
      <c r="K436" s="1248"/>
      <c r="L436" s="775"/>
      <c r="M436" s="1255"/>
      <c r="N436" s="94" t="s">
        <v>12</v>
      </c>
      <c r="O436" s="24" t="s">
        <v>17</v>
      </c>
      <c r="P436" s="93">
        <v>1</v>
      </c>
      <c r="Q436" s="92"/>
      <c r="R436" s="9"/>
      <c r="S436" s="9"/>
      <c r="T436" s="769"/>
      <c r="U436" s="781">
        <v>3</v>
      </c>
      <c r="V436" s="86" t="s">
        <v>147</v>
      </c>
      <c r="W436" s="7">
        <v>3</v>
      </c>
      <c r="X436" s="22">
        <v>0</v>
      </c>
      <c r="Y436" s="7">
        <v>0</v>
      </c>
      <c r="Z436" s="22">
        <f>SUM(W436:Y436)</f>
        <v>3</v>
      </c>
      <c r="AA436" s="9"/>
      <c r="AB436" s="8"/>
      <c r="AC436" s="769"/>
      <c r="AD436" s="777"/>
      <c r="AE436" s="778"/>
      <c r="AF436" s="779"/>
    </row>
    <row r="437" spans="1:32">
      <c r="A437" s="28"/>
      <c r="B437" s="25"/>
      <c r="C437" s="53"/>
      <c r="D437" s="25"/>
      <c r="E437" s="53"/>
      <c r="F437" s="1251"/>
      <c r="G437" s="25"/>
      <c r="H437" s="26"/>
      <c r="I437" s="1253"/>
      <c r="J437" s="1255"/>
      <c r="K437" s="1248"/>
      <c r="L437" s="775"/>
      <c r="M437" s="1255"/>
      <c r="N437" s="94" t="s">
        <v>8</v>
      </c>
      <c r="O437" s="24" t="s">
        <v>11</v>
      </c>
      <c r="P437" s="93">
        <v>1</v>
      </c>
      <c r="Q437" s="92"/>
      <c r="R437" s="9"/>
      <c r="S437" s="9"/>
      <c r="T437" s="769"/>
      <c r="U437" s="781">
        <v>4</v>
      </c>
      <c r="V437" s="86" t="s">
        <v>6</v>
      </c>
      <c r="W437" s="7">
        <v>2</v>
      </c>
      <c r="X437" s="22">
        <v>0</v>
      </c>
      <c r="Y437" s="7">
        <v>0</v>
      </c>
      <c r="Z437" s="22">
        <f>SUM(W437:Y437)</f>
        <v>2</v>
      </c>
      <c r="AA437" s="9"/>
      <c r="AB437" s="8"/>
      <c r="AC437" s="769"/>
      <c r="AD437" s="777"/>
      <c r="AE437" s="778"/>
      <c r="AF437" s="779"/>
    </row>
    <row r="438" spans="1:32">
      <c r="A438" s="28"/>
      <c r="B438" s="25"/>
      <c r="C438" s="53"/>
      <c r="D438" s="25"/>
      <c r="E438" s="53"/>
      <c r="F438" s="1251"/>
      <c r="G438" s="25"/>
      <c r="H438" s="26"/>
      <c r="I438" s="1253"/>
      <c r="J438" s="1255"/>
      <c r="K438" s="1248"/>
      <c r="L438" s="775"/>
      <c r="M438" s="1255"/>
      <c r="N438" s="94" t="s">
        <v>57</v>
      </c>
      <c r="O438" s="24" t="s">
        <v>7</v>
      </c>
      <c r="P438" s="93">
        <v>1</v>
      </c>
      <c r="Q438" s="92">
        <v>38.5</v>
      </c>
      <c r="R438" s="9"/>
      <c r="S438" s="9"/>
      <c r="T438" s="769"/>
      <c r="U438" s="781"/>
      <c r="V438" s="32"/>
      <c r="W438" s="782"/>
      <c r="X438" s="769"/>
      <c r="Y438" s="782"/>
      <c r="Z438" s="30"/>
      <c r="AA438" s="9"/>
      <c r="AB438" s="8"/>
      <c r="AC438" s="769"/>
      <c r="AD438" s="777"/>
      <c r="AE438" s="778"/>
      <c r="AF438" s="779"/>
    </row>
    <row r="439" spans="1:32">
      <c r="A439" s="28"/>
      <c r="B439" s="25"/>
      <c r="C439" s="53"/>
      <c r="D439" s="25"/>
      <c r="E439" s="53"/>
      <c r="F439" s="1251"/>
      <c r="G439" s="25"/>
      <c r="H439" s="26"/>
      <c r="I439" s="1253"/>
      <c r="J439" s="1255"/>
      <c r="K439" s="1248"/>
      <c r="L439" s="775"/>
      <c r="M439" s="1255"/>
      <c r="N439" s="94" t="s">
        <v>55</v>
      </c>
      <c r="O439" s="24" t="s">
        <v>123</v>
      </c>
      <c r="P439" s="93">
        <v>1</v>
      </c>
      <c r="Q439" s="92">
        <v>0.63</v>
      </c>
      <c r="R439" s="9"/>
      <c r="S439" s="9"/>
      <c r="T439" s="769"/>
      <c r="U439" s="781"/>
      <c r="V439" s="32"/>
      <c r="W439" s="782"/>
      <c r="X439" s="769"/>
      <c r="Y439" s="782"/>
      <c r="Z439" s="30"/>
      <c r="AA439" s="9"/>
      <c r="AB439" s="8"/>
      <c r="AC439" s="769"/>
      <c r="AD439" s="777"/>
      <c r="AE439" s="778"/>
      <c r="AF439" s="779"/>
    </row>
    <row r="440" spans="1:32">
      <c r="A440" s="28"/>
      <c r="B440" s="25"/>
      <c r="C440" s="53"/>
      <c r="D440" s="25"/>
      <c r="E440" s="53"/>
      <c r="F440" s="1251"/>
      <c r="G440" s="25"/>
      <c r="H440" s="26"/>
      <c r="I440" s="1253"/>
      <c r="J440" s="1255"/>
      <c r="K440" s="1248"/>
      <c r="L440" s="775"/>
      <c r="M440" s="1255"/>
      <c r="N440" s="94" t="s">
        <v>53</v>
      </c>
      <c r="O440" s="24" t="s">
        <v>124</v>
      </c>
      <c r="P440" s="93">
        <v>1</v>
      </c>
      <c r="Q440" s="92">
        <v>18.100000000000001</v>
      </c>
      <c r="R440" s="9"/>
      <c r="S440" s="9"/>
      <c r="T440" s="769"/>
      <c r="U440" s="781"/>
      <c r="V440" s="32"/>
      <c r="W440" s="782"/>
      <c r="X440" s="769"/>
      <c r="Y440" s="782"/>
      <c r="Z440" s="30"/>
      <c r="AA440" s="9"/>
      <c r="AB440" s="8"/>
      <c r="AC440" s="769"/>
      <c r="AD440" s="777"/>
      <c r="AE440" s="778"/>
      <c r="AF440" s="779"/>
    </row>
    <row r="441" spans="1:32">
      <c r="A441" s="28"/>
      <c r="B441" s="25"/>
      <c r="C441" s="53"/>
      <c r="D441" s="25"/>
      <c r="E441" s="53"/>
      <c r="F441" s="1251"/>
      <c r="G441" s="25"/>
      <c r="H441" s="26"/>
      <c r="I441" s="1253"/>
      <c r="J441" s="1255"/>
      <c r="K441" s="1248"/>
      <c r="L441" s="775"/>
      <c r="M441" s="1255"/>
      <c r="N441" s="94" t="s">
        <v>159</v>
      </c>
      <c r="O441" s="24" t="s">
        <v>206</v>
      </c>
      <c r="P441" s="93">
        <v>1</v>
      </c>
      <c r="Q441" s="92">
        <v>7.3</v>
      </c>
      <c r="R441" s="9"/>
      <c r="S441" s="9"/>
      <c r="T441" s="769"/>
      <c r="U441" s="781"/>
      <c r="V441" s="32"/>
      <c r="W441" s="782"/>
      <c r="X441" s="769"/>
      <c r="Y441" s="782"/>
      <c r="Z441" s="30"/>
      <c r="AA441" s="9"/>
      <c r="AB441" s="8"/>
      <c r="AC441" s="769"/>
      <c r="AD441" s="777"/>
      <c r="AE441" s="778"/>
      <c r="AF441" s="779"/>
    </row>
    <row r="442" spans="1:32">
      <c r="A442" s="28"/>
      <c r="B442" s="25"/>
      <c r="C442" s="53"/>
      <c r="D442" s="25"/>
      <c r="E442" s="53"/>
      <c r="F442" s="1251"/>
      <c r="G442" s="25"/>
      <c r="H442" s="26"/>
      <c r="I442" s="1253"/>
      <c r="J442" s="1255"/>
      <c r="K442" s="1248"/>
      <c r="L442" s="775"/>
      <c r="M442" s="1255"/>
      <c r="N442" s="94" t="s">
        <v>177</v>
      </c>
      <c r="O442" s="24" t="s">
        <v>73</v>
      </c>
      <c r="P442" s="93">
        <v>1</v>
      </c>
      <c r="Q442" s="92">
        <v>3.2</v>
      </c>
      <c r="R442" s="9"/>
      <c r="S442" s="9"/>
      <c r="T442" s="769"/>
      <c r="U442" s="781"/>
      <c r="V442" s="32"/>
      <c r="W442" s="782"/>
      <c r="X442" s="769"/>
      <c r="Y442" s="782"/>
      <c r="Z442" s="30"/>
      <c r="AA442" s="9"/>
      <c r="AB442" s="8"/>
      <c r="AC442" s="769"/>
      <c r="AD442" s="777"/>
      <c r="AE442" s="778"/>
      <c r="AF442" s="779"/>
    </row>
    <row r="443" spans="1:32">
      <c r="A443" s="28"/>
      <c r="B443" s="25"/>
      <c r="C443" s="53"/>
      <c r="D443" s="25"/>
      <c r="E443" s="53"/>
      <c r="F443" s="1251"/>
      <c r="G443" s="25"/>
      <c r="H443" s="26"/>
      <c r="I443" s="1253"/>
      <c r="J443" s="1255"/>
      <c r="K443" s="1248"/>
      <c r="L443" s="775"/>
      <c r="M443" s="1255"/>
      <c r="N443" s="94"/>
      <c r="O443" s="24"/>
      <c r="P443" s="93"/>
      <c r="Q443" s="92"/>
      <c r="R443" s="9"/>
      <c r="S443" s="9"/>
      <c r="T443" s="769"/>
      <c r="U443" s="781"/>
      <c r="V443" s="32"/>
      <c r="W443" s="782"/>
      <c r="X443" s="769"/>
      <c r="Y443" s="782"/>
      <c r="Z443" s="30"/>
      <c r="AA443" s="9"/>
      <c r="AB443" s="8"/>
      <c r="AC443" s="769"/>
      <c r="AD443" s="777"/>
      <c r="AE443" s="778"/>
      <c r="AF443" s="779"/>
    </row>
    <row r="444" spans="1:32" ht="27.6">
      <c r="A444" s="28"/>
      <c r="B444" s="25"/>
      <c r="C444" s="53"/>
      <c r="D444" s="25"/>
      <c r="E444" s="53"/>
      <c r="F444" s="1251"/>
      <c r="G444" s="25"/>
      <c r="H444" s="26"/>
      <c r="I444" s="1253"/>
      <c r="J444" s="1255"/>
      <c r="K444" s="1248"/>
      <c r="L444" s="775"/>
      <c r="M444" s="1255"/>
      <c r="N444" s="94"/>
      <c r="O444" s="24" t="s">
        <v>205</v>
      </c>
      <c r="P444" s="93"/>
      <c r="Q444" s="92"/>
      <c r="R444" s="9"/>
      <c r="S444" s="9"/>
      <c r="T444" s="769"/>
      <c r="U444" s="781"/>
      <c r="V444" s="32"/>
      <c r="W444" s="782"/>
      <c r="X444" s="769"/>
      <c r="Y444" s="782"/>
      <c r="Z444" s="30"/>
      <c r="AA444" s="9"/>
      <c r="AB444" s="8"/>
      <c r="AC444" s="769"/>
      <c r="AD444" s="777"/>
      <c r="AE444" s="778"/>
      <c r="AF444" s="779"/>
    </row>
    <row r="445" spans="1:32" ht="27.6">
      <c r="A445" s="28"/>
      <c r="B445" s="25"/>
      <c r="C445" s="53"/>
      <c r="D445" s="25"/>
      <c r="E445" s="53"/>
      <c r="F445" s="1251"/>
      <c r="G445" s="25"/>
      <c r="H445" s="26"/>
      <c r="I445" s="1253"/>
      <c r="J445" s="1255"/>
      <c r="K445" s="1248"/>
      <c r="L445" s="775"/>
      <c r="M445" s="1255"/>
      <c r="N445" s="94" t="s">
        <v>25</v>
      </c>
      <c r="O445" s="24" t="s">
        <v>26</v>
      </c>
      <c r="P445" s="93">
        <v>1</v>
      </c>
      <c r="Q445" s="92">
        <v>198</v>
      </c>
      <c r="R445" s="9"/>
      <c r="S445" s="9"/>
      <c r="T445" s="769"/>
      <c r="U445" s="781"/>
      <c r="V445" s="32"/>
      <c r="W445" s="782"/>
      <c r="X445" s="769"/>
      <c r="Y445" s="782"/>
      <c r="Z445" s="30"/>
      <c r="AA445" s="9"/>
      <c r="AB445" s="8"/>
      <c r="AC445" s="769"/>
      <c r="AD445" s="777"/>
      <c r="AE445" s="778"/>
      <c r="AF445" s="779"/>
    </row>
    <row r="446" spans="1:32">
      <c r="A446" s="28"/>
      <c r="B446" s="25"/>
      <c r="C446" s="53"/>
      <c r="D446" s="25"/>
      <c r="E446" s="53"/>
      <c r="F446" s="1251"/>
      <c r="G446" s="25"/>
      <c r="H446" s="26"/>
      <c r="I446" s="1253"/>
      <c r="J446" s="1255"/>
      <c r="K446" s="1248"/>
      <c r="L446" s="775"/>
      <c r="M446" s="1255"/>
      <c r="N446" s="94" t="s">
        <v>16</v>
      </c>
      <c r="O446" s="24" t="s">
        <v>54</v>
      </c>
      <c r="P446" s="93">
        <v>1</v>
      </c>
      <c r="Q446" s="92">
        <v>32.9</v>
      </c>
      <c r="R446" s="9"/>
      <c r="S446" s="9"/>
      <c r="T446" s="769"/>
      <c r="U446" s="781"/>
      <c r="V446" s="32"/>
      <c r="W446" s="782"/>
      <c r="X446" s="769"/>
      <c r="Y446" s="782"/>
      <c r="Z446" s="30"/>
      <c r="AA446" s="9"/>
      <c r="AB446" s="8"/>
      <c r="AC446" s="769"/>
      <c r="AD446" s="777"/>
      <c r="AE446" s="778"/>
      <c r="AF446" s="779"/>
    </row>
    <row r="447" spans="1:32">
      <c r="A447" s="28"/>
      <c r="B447" s="25"/>
      <c r="C447" s="53"/>
      <c r="D447" s="25"/>
      <c r="E447" s="53"/>
      <c r="F447" s="1251"/>
      <c r="G447" s="25"/>
      <c r="H447" s="26"/>
      <c r="I447" s="1253"/>
      <c r="J447" s="1255"/>
      <c r="K447" s="1248"/>
      <c r="L447" s="775"/>
      <c r="M447" s="1255"/>
      <c r="N447" s="94" t="s">
        <v>18</v>
      </c>
      <c r="O447" s="24" t="s">
        <v>21</v>
      </c>
      <c r="P447" s="93">
        <v>1</v>
      </c>
      <c r="Q447" s="92">
        <v>18</v>
      </c>
      <c r="R447" s="9"/>
      <c r="S447" s="9"/>
      <c r="T447" s="769"/>
      <c r="U447" s="781"/>
      <c r="V447" s="32"/>
      <c r="W447" s="782"/>
      <c r="X447" s="769"/>
      <c r="Y447" s="782"/>
      <c r="Z447" s="30"/>
      <c r="AA447" s="9"/>
      <c r="AB447" s="8"/>
      <c r="AC447" s="769"/>
      <c r="AD447" s="777"/>
      <c r="AE447" s="778"/>
      <c r="AF447" s="779"/>
    </row>
    <row r="448" spans="1:32">
      <c r="A448" s="28"/>
      <c r="B448" s="25"/>
      <c r="C448" s="53"/>
      <c r="D448" s="25"/>
      <c r="E448" s="53"/>
      <c r="F448" s="1251"/>
      <c r="G448" s="25"/>
      <c r="H448" s="26"/>
      <c r="I448" s="1253"/>
      <c r="J448" s="1255"/>
      <c r="K448" s="1248"/>
      <c r="L448" s="775"/>
      <c r="M448" s="1255"/>
      <c r="N448" s="94" t="s">
        <v>12</v>
      </c>
      <c r="O448" s="24" t="s">
        <v>17</v>
      </c>
      <c r="P448" s="93">
        <v>2</v>
      </c>
      <c r="Q448" s="92"/>
      <c r="R448" s="9"/>
      <c r="S448" s="9"/>
      <c r="T448" s="769"/>
      <c r="U448" s="781"/>
      <c r="V448" s="32"/>
      <c r="W448" s="782"/>
      <c r="X448" s="769"/>
      <c r="Y448" s="782"/>
      <c r="Z448" s="30"/>
      <c r="AA448" s="9"/>
      <c r="AB448" s="8"/>
      <c r="AC448" s="769"/>
      <c r="AD448" s="777"/>
      <c r="AE448" s="778"/>
      <c r="AF448" s="779"/>
    </row>
    <row r="449" spans="1:33">
      <c r="A449" s="28"/>
      <c r="B449" s="25"/>
      <c r="C449" s="53"/>
      <c r="D449" s="25"/>
      <c r="E449" s="53"/>
      <c r="F449" s="1251"/>
      <c r="G449" s="25"/>
      <c r="H449" s="26"/>
      <c r="I449" s="1253"/>
      <c r="J449" s="1255"/>
      <c r="K449" s="1248"/>
      <c r="L449" s="775"/>
      <c r="M449" s="1255"/>
      <c r="N449" s="94" t="s">
        <v>8</v>
      </c>
      <c r="O449" s="24" t="s">
        <v>11</v>
      </c>
      <c r="P449" s="93">
        <v>2</v>
      </c>
      <c r="Q449" s="92"/>
      <c r="R449" s="9"/>
      <c r="S449" s="9"/>
      <c r="T449" s="769"/>
      <c r="U449" s="781"/>
      <c r="V449" s="32"/>
      <c r="W449" s="782"/>
      <c r="X449" s="769"/>
      <c r="Y449" s="782"/>
      <c r="Z449" s="30"/>
      <c r="AA449" s="9"/>
      <c r="AB449" s="8"/>
      <c r="AC449" s="769"/>
      <c r="AD449" s="777"/>
      <c r="AE449" s="778"/>
      <c r="AF449" s="779"/>
    </row>
    <row r="450" spans="1:33">
      <c r="A450" s="28"/>
      <c r="B450" s="25"/>
      <c r="C450" s="53"/>
      <c r="D450" s="25"/>
      <c r="E450" s="53"/>
      <c r="F450" s="1251"/>
      <c r="G450" s="25"/>
      <c r="H450" s="26"/>
      <c r="I450" s="1253"/>
      <c r="J450" s="1255"/>
      <c r="K450" s="1248"/>
      <c r="L450" s="775"/>
      <c r="M450" s="1255"/>
      <c r="N450" s="94" t="s">
        <v>57</v>
      </c>
      <c r="O450" s="24" t="s">
        <v>124</v>
      </c>
      <c r="P450" s="93">
        <v>1</v>
      </c>
      <c r="Q450" s="92">
        <v>112.8</v>
      </c>
      <c r="R450" s="9"/>
      <c r="S450" s="9"/>
      <c r="T450" s="769"/>
      <c r="U450" s="781"/>
      <c r="V450" s="32"/>
      <c r="W450" s="782"/>
      <c r="X450" s="769"/>
      <c r="Y450" s="782"/>
      <c r="Z450" s="30"/>
      <c r="AA450" s="9"/>
      <c r="AB450" s="8"/>
      <c r="AC450" s="769"/>
      <c r="AD450" s="777"/>
      <c r="AE450" s="778"/>
      <c r="AF450" s="779"/>
    </row>
    <row r="451" spans="1:33">
      <c r="A451" s="28"/>
      <c r="B451" s="25"/>
      <c r="C451" s="53"/>
      <c r="D451" s="25"/>
      <c r="E451" s="53"/>
      <c r="F451" s="1251"/>
      <c r="G451" s="25"/>
      <c r="H451" s="26"/>
      <c r="I451" s="1253"/>
      <c r="J451" s="1255"/>
      <c r="K451" s="1248"/>
      <c r="L451" s="775"/>
      <c r="M451" s="1255"/>
      <c r="N451" s="94" t="s">
        <v>55</v>
      </c>
      <c r="O451" s="24" t="s">
        <v>123</v>
      </c>
      <c r="P451" s="93">
        <v>1</v>
      </c>
      <c r="Q451" s="92">
        <v>0.42</v>
      </c>
      <c r="R451" s="9"/>
      <c r="S451" s="9"/>
      <c r="T451" s="769"/>
      <c r="U451" s="781"/>
      <c r="V451" s="32"/>
      <c r="W451" s="782"/>
      <c r="X451" s="769"/>
      <c r="Y451" s="782"/>
      <c r="Z451" s="30"/>
      <c r="AA451" s="9"/>
      <c r="AB451" s="8"/>
      <c r="AC451" s="769"/>
      <c r="AD451" s="777"/>
      <c r="AE451" s="778"/>
      <c r="AF451" s="779"/>
    </row>
    <row r="452" spans="1:33">
      <c r="A452" s="28"/>
      <c r="B452" s="25"/>
      <c r="C452" s="53"/>
      <c r="D452" s="25"/>
      <c r="E452" s="53"/>
      <c r="F452" s="1251"/>
      <c r="G452" s="25"/>
      <c r="H452" s="26"/>
      <c r="I452" s="1253"/>
      <c r="J452" s="1255"/>
      <c r="K452" s="1248"/>
      <c r="L452" s="775"/>
      <c r="M452" s="1255"/>
      <c r="N452" s="94" t="s">
        <v>53</v>
      </c>
      <c r="O452" s="24" t="s">
        <v>204</v>
      </c>
      <c r="P452" s="93">
        <v>1</v>
      </c>
      <c r="Q452" s="92">
        <v>51.8</v>
      </c>
      <c r="R452" s="9"/>
      <c r="S452" s="9"/>
      <c r="T452" s="769"/>
      <c r="U452" s="781"/>
      <c r="V452" s="32"/>
      <c r="W452" s="782"/>
      <c r="X452" s="769"/>
      <c r="Y452" s="782"/>
      <c r="Z452" s="30"/>
      <c r="AA452" s="9"/>
      <c r="AB452" s="8"/>
      <c r="AC452" s="769"/>
      <c r="AD452" s="777"/>
      <c r="AE452" s="778"/>
      <c r="AF452" s="779"/>
    </row>
    <row r="453" spans="1:33" ht="27.6">
      <c r="A453" s="28"/>
      <c r="B453" s="25"/>
      <c r="C453" s="53"/>
      <c r="D453" s="25"/>
      <c r="E453" s="53"/>
      <c r="F453" s="1251"/>
      <c r="G453" s="25"/>
      <c r="H453" s="26"/>
      <c r="I453" s="1253"/>
      <c r="J453" s="1255"/>
      <c r="K453" s="1248"/>
      <c r="L453" s="775"/>
      <c r="M453" s="1255"/>
      <c r="N453" s="94" t="s">
        <v>159</v>
      </c>
      <c r="O453" s="24" t="s">
        <v>203</v>
      </c>
      <c r="P453" s="93">
        <v>1</v>
      </c>
      <c r="Q453" s="92">
        <v>6</v>
      </c>
      <c r="R453" s="9"/>
      <c r="S453" s="9"/>
      <c r="T453" s="769"/>
      <c r="U453" s="781"/>
      <c r="V453" s="32"/>
      <c r="W453" s="782"/>
      <c r="X453" s="769"/>
      <c r="Y453" s="782"/>
      <c r="Z453" s="30"/>
      <c r="AA453" s="9"/>
      <c r="AB453" s="8"/>
      <c r="AC453" s="769"/>
      <c r="AD453" s="777"/>
      <c r="AE453" s="778"/>
      <c r="AF453" s="779"/>
    </row>
    <row r="454" spans="1:33" ht="27.6">
      <c r="A454" s="28"/>
      <c r="B454" s="25"/>
      <c r="C454" s="53"/>
      <c r="D454" s="25"/>
      <c r="E454" s="53"/>
      <c r="F454" s="1251"/>
      <c r="G454" s="25"/>
      <c r="H454" s="26"/>
      <c r="I454" s="1253"/>
      <c r="J454" s="1255"/>
      <c r="K454" s="1248"/>
      <c r="L454" s="775"/>
      <c r="M454" s="1255"/>
      <c r="N454" s="94" t="s">
        <v>177</v>
      </c>
      <c r="O454" s="24" t="s">
        <v>202</v>
      </c>
      <c r="P454" s="93">
        <v>1</v>
      </c>
      <c r="Q454" s="92">
        <v>2</v>
      </c>
      <c r="R454" s="9"/>
      <c r="S454" s="9"/>
      <c r="T454" s="769"/>
      <c r="U454" s="781"/>
      <c r="V454" s="32"/>
      <c r="W454" s="782"/>
      <c r="X454" s="769"/>
      <c r="Y454" s="782"/>
      <c r="Z454" s="30"/>
      <c r="AA454" s="9"/>
      <c r="AB454" s="8"/>
      <c r="AC454" s="769"/>
      <c r="AD454" s="777"/>
      <c r="AE454" s="778"/>
      <c r="AF454" s="779"/>
    </row>
    <row r="455" spans="1:33">
      <c r="A455" s="21"/>
      <c r="B455" s="18"/>
      <c r="C455" s="20"/>
      <c r="D455" s="18"/>
      <c r="E455" s="20"/>
      <c r="F455" s="1260"/>
      <c r="G455" s="18"/>
      <c r="H455" s="19"/>
      <c r="I455" s="1288"/>
      <c r="J455" s="1258"/>
      <c r="K455" s="1249"/>
      <c r="L455" s="776"/>
      <c r="M455" s="1258"/>
      <c r="N455" s="18"/>
      <c r="O455" s="49"/>
      <c r="P455" s="48"/>
      <c r="Q455" s="47"/>
      <c r="R455" s="11"/>
      <c r="S455" s="11"/>
      <c r="T455" s="770"/>
      <c r="U455" s="14"/>
      <c r="V455" s="13"/>
      <c r="W455" s="790"/>
      <c r="X455" s="770"/>
      <c r="Y455" s="790"/>
      <c r="Z455" s="12"/>
      <c r="AA455" s="11"/>
      <c r="AB455" s="10"/>
      <c r="AC455" s="770"/>
      <c r="AD455" s="788"/>
      <c r="AE455" s="784"/>
      <c r="AF455" s="786"/>
    </row>
    <row r="456" spans="1:33" ht="27.6">
      <c r="A456" s="46">
        <v>33</v>
      </c>
      <c r="B456" s="45" t="s">
        <v>25</v>
      </c>
      <c r="C456" s="44" t="s">
        <v>201</v>
      </c>
      <c r="D456" s="45"/>
      <c r="E456" s="44"/>
      <c r="F456" s="1287" t="s">
        <v>200</v>
      </c>
      <c r="G456" s="43" t="s">
        <v>25</v>
      </c>
      <c r="H456" s="42" t="s">
        <v>29</v>
      </c>
      <c r="I456" s="1294">
        <v>584</v>
      </c>
      <c r="J456" s="1254" t="s">
        <v>41</v>
      </c>
      <c r="K456" s="1256" t="s">
        <v>199</v>
      </c>
      <c r="L456" s="1268" t="s">
        <v>46</v>
      </c>
      <c r="M456" s="1261"/>
      <c r="N456" s="45" t="s">
        <v>154</v>
      </c>
      <c r="O456" s="41" t="s">
        <v>26</v>
      </c>
      <c r="P456" s="40">
        <v>1</v>
      </c>
      <c r="Q456" s="39">
        <v>61.58</v>
      </c>
      <c r="R456" s="85"/>
      <c r="S456" s="35"/>
      <c r="T456" s="768"/>
      <c r="U456" s="793"/>
      <c r="V456" s="866"/>
      <c r="W456" s="793"/>
      <c r="X456" s="768"/>
      <c r="Y456" s="793"/>
      <c r="Z456" s="36"/>
      <c r="AA456" s="85"/>
      <c r="AB456" s="82"/>
      <c r="AC456" s="81"/>
      <c r="AD456" s="1262"/>
      <c r="AE456" s="1264"/>
      <c r="AF456" s="1266"/>
      <c r="AG456" s="2"/>
    </row>
    <row r="457" spans="1:33" ht="27.6">
      <c r="A457" s="28"/>
      <c r="B457" s="25" t="s">
        <v>16</v>
      </c>
      <c r="C457" s="24" t="s">
        <v>198</v>
      </c>
      <c r="D457" s="25"/>
      <c r="E457" s="24"/>
      <c r="F457" s="1251"/>
      <c r="G457" s="25" t="s">
        <v>16</v>
      </c>
      <c r="H457" s="29" t="s">
        <v>22</v>
      </c>
      <c r="I457" s="1253"/>
      <c r="J457" s="1255"/>
      <c r="K457" s="1257"/>
      <c r="L457" s="1248"/>
      <c r="M457" s="1245"/>
      <c r="N457" s="25" t="s">
        <v>16</v>
      </c>
      <c r="O457" s="27" t="s">
        <v>197</v>
      </c>
      <c r="P457" s="7">
        <v>1</v>
      </c>
      <c r="Q457" s="23">
        <v>10.88</v>
      </c>
      <c r="R457" s="9"/>
      <c r="S457" s="9"/>
      <c r="T457" s="30"/>
      <c r="U457" s="781"/>
      <c r="V457" s="71"/>
      <c r="W457" s="91"/>
      <c r="X457" s="30"/>
      <c r="Y457" s="91"/>
      <c r="Z457" s="30"/>
      <c r="AA457" s="9"/>
      <c r="AB457" s="68"/>
      <c r="AC457" s="50"/>
      <c r="AD457" s="1263"/>
      <c r="AE457" s="1265"/>
      <c r="AF457" s="1267"/>
      <c r="AG457" s="2"/>
    </row>
    <row r="458" spans="1:33" ht="27.6">
      <c r="A458" s="28"/>
      <c r="B458" s="25" t="s">
        <v>18</v>
      </c>
      <c r="C458" s="29" t="s">
        <v>127</v>
      </c>
      <c r="D458" s="25"/>
      <c r="E458" s="29"/>
      <c r="F458" s="1251"/>
      <c r="G458" s="25" t="s">
        <v>18</v>
      </c>
      <c r="H458" s="29" t="s">
        <v>19</v>
      </c>
      <c r="I458" s="1253"/>
      <c r="J458" s="1255"/>
      <c r="K458" s="1257"/>
      <c r="L458" s="1248"/>
      <c r="M458" s="1245"/>
      <c r="N458" s="25" t="s">
        <v>164</v>
      </c>
      <c r="O458" s="27" t="s">
        <v>196</v>
      </c>
      <c r="P458" s="56">
        <v>1</v>
      </c>
      <c r="Q458" s="89">
        <v>71.209999999999994</v>
      </c>
      <c r="R458" s="9"/>
      <c r="S458" s="9"/>
      <c r="T458" s="1255"/>
      <c r="U458" s="781"/>
      <c r="V458" s="32"/>
      <c r="W458" s="782"/>
      <c r="X458" s="769"/>
      <c r="Y458" s="782"/>
      <c r="Z458" s="30"/>
      <c r="AA458" s="9"/>
      <c r="AB458" s="68"/>
      <c r="AC458" s="50"/>
      <c r="AD458" s="1263"/>
      <c r="AE458" s="1265"/>
      <c r="AF458" s="1267"/>
      <c r="AG458" s="2"/>
    </row>
    <row r="459" spans="1:33" ht="41.4">
      <c r="A459" s="28"/>
      <c r="B459" s="25" t="s">
        <v>12</v>
      </c>
      <c r="C459" s="27" t="s">
        <v>126</v>
      </c>
      <c r="D459" s="25"/>
      <c r="E459" s="27"/>
      <c r="F459" s="1251"/>
      <c r="G459" s="25"/>
      <c r="H459" s="26"/>
      <c r="I459" s="1253"/>
      <c r="J459" s="1255"/>
      <c r="K459" s="1257"/>
      <c r="L459" s="1248"/>
      <c r="M459" s="1245"/>
      <c r="N459" s="25" t="s">
        <v>12</v>
      </c>
      <c r="O459" s="27" t="s">
        <v>109</v>
      </c>
      <c r="P459" s="56">
        <v>1</v>
      </c>
      <c r="Q459" s="89">
        <v>60.96</v>
      </c>
      <c r="R459" s="9"/>
      <c r="S459" s="9"/>
      <c r="T459" s="1255"/>
      <c r="U459" s="781"/>
      <c r="V459" s="32"/>
      <c r="W459" s="782"/>
      <c r="X459" s="769"/>
      <c r="Y459" s="782"/>
      <c r="Z459" s="30"/>
      <c r="AA459" s="9"/>
      <c r="AB459" s="68"/>
      <c r="AC459" s="50"/>
      <c r="AD459" s="1263"/>
      <c r="AE459" s="1265"/>
      <c r="AF459" s="1267"/>
      <c r="AG459" s="2"/>
    </row>
    <row r="460" spans="1:33">
      <c r="A460" s="28"/>
      <c r="B460" s="25" t="s">
        <v>8</v>
      </c>
      <c r="C460" s="27" t="s">
        <v>195</v>
      </c>
      <c r="D460" s="25"/>
      <c r="E460" s="27"/>
      <c r="F460" s="1251"/>
      <c r="G460" s="25"/>
      <c r="H460" s="26"/>
      <c r="I460" s="1253"/>
      <c r="J460" s="1255"/>
      <c r="K460" s="1257"/>
      <c r="L460" s="1248"/>
      <c r="M460" s="1245"/>
      <c r="N460" s="25" t="s">
        <v>8</v>
      </c>
      <c r="O460" s="27" t="s">
        <v>17</v>
      </c>
      <c r="P460" s="56">
        <v>2</v>
      </c>
      <c r="Q460" s="89"/>
      <c r="R460" s="9"/>
      <c r="S460" s="9"/>
      <c r="T460" s="1255"/>
      <c r="U460" s="781"/>
      <c r="V460" s="32"/>
      <c r="W460" s="782"/>
      <c r="X460" s="769"/>
      <c r="Y460" s="782"/>
      <c r="Z460" s="30"/>
      <c r="AA460" s="9"/>
      <c r="AB460" s="68"/>
      <c r="AC460" s="50"/>
      <c r="AD460" s="1263"/>
      <c r="AE460" s="1265"/>
      <c r="AF460" s="1267"/>
      <c r="AG460" s="2"/>
    </row>
    <row r="461" spans="1:33">
      <c r="A461" s="28"/>
      <c r="B461" s="25"/>
      <c r="C461" s="27"/>
      <c r="D461" s="25"/>
      <c r="E461" s="27"/>
      <c r="F461" s="1251"/>
      <c r="G461" s="25"/>
      <c r="H461" s="26"/>
      <c r="I461" s="1253"/>
      <c r="J461" s="1255"/>
      <c r="K461" s="1257"/>
      <c r="L461" s="1248"/>
      <c r="M461" s="1245"/>
      <c r="N461" s="25" t="s">
        <v>57</v>
      </c>
      <c r="O461" s="27" t="s">
        <v>11</v>
      </c>
      <c r="P461" s="56">
        <v>1</v>
      </c>
      <c r="Q461" s="89"/>
      <c r="R461" s="9"/>
      <c r="S461" s="9"/>
      <c r="T461" s="1255"/>
      <c r="U461" s="781"/>
      <c r="V461" s="32"/>
      <c r="W461" s="782"/>
      <c r="X461" s="769"/>
      <c r="Y461" s="782"/>
      <c r="Z461" s="30"/>
      <c r="AA461" s="9"/>
      <c r="AB461" s="68"/>
      <c r="AC461" s="50"/>
      <c r="AD461" s="1263"/>
      <c r="AE461" s="1265"/>
      <c r="AF461" s="1267"/>
      <c r="AG461" s="2"/>
    </row>
    <row r="462" spans="1:33" ht="27.6">
      <c r="A462" s="28"/>
      <c r="B462" s="25"/>
      <c r="C462" s="27"/>
      <c r="D462" s="25"/>
      <c r="E462" s="27"/>
      <c r="F462" s="1251"/>
      <c r="G462" s="25"/>
      <c r="H462" s="26"/>
      <c r="I462" s="1253"/>
      <c r="J462" s="1255"/>
      <c r="K462" s="1257"/>
      <c r="L462" s="1248"/>
      <c r="M462" s="1245"/>
      <c r="N462" s="25" t="s">
        <v>55</v>
      </c>
      <c r="O462" s="27" t="s">
        <v>194</v>
      </c>
      <c r="P462" s="56">
        <v>1</v>
      </c>
      <c r="Q462" s="89">
        <v>61.9</v>
      </c>
      <c r="R462" s="9"/>
      <c r="S462" s="9"/>
      <c r="T462" s="1255"/>
      <c r="U462" s="781"/>
      <c r="V462" s="32"/>
      <c r="W462" s="782"/>
      <c r="X462" s="769"/>
      <c r="Y462" s="782"/>
      <c r="Z462" s="30"/>
      <c r="AA462" s="9"/>
      <c r="AB462" s="68"/>
      <c r="AC462" s="50"/>
      <c r="AD462" s="1263"/>
      <c r="AE462" s="1265"/>
      <c r="AF462" s="1267"/>
      <c r="AG462" s="2"/>
    </row>
    <row r="463" spans="1:33">
      <c r="A463" s="28"/>
      <c r="B463" s="25"/>
      <c r="C463" s="27"/>
      <c r="D463" s="25"/>
      <c r="E463" s="27"/>
      <c r="F463" s="1251"/>
      <c r="G463" s="25"/>
      <c r="H463" s="26"/>
      <c r="I463" s="1253"/>
      <c r="J463" s="1255"/>
      <c r="K463" s="1257"/>
      <c r="L463" s="1248"/>
      <c r="M463" s="1245"/>
      <c r="N463" s="25" t="s">
        <v>53</v>
      </c>
      <c r="O463" s="27" t="s">
        <v>124</v>
      </c>
      <c r="P463" s="56">
        <v>1</v>
      </c>
      <c r="Q463" s="89">
        <v>34.6</v>
      </c>
      <c r="R463" s="9"/>
      <c r="S463" s="9"/>
      <c r="T463" s="1255"/>
      <c r="U463" s="781"/>
      <c r="V463" s="32"/>
      <c r="W463" s="782"/>
      <c r="X463" s="769"/>
      <c r="Y463" s="782"/>
      <c r="Z463" s="30"/>
      <c r="AA463" s="9"/>
      <c r="AB463" s="68"/>
      <c r="AC463" s="50"/>
      <c r="AD463" s="1263"/>
      <c r="AE463" s="1265"/>
      <c r="AF463" s="1267"/>
      <c r="AG463" s="2"/>
    </row>
    <row r="464" spans="1:33">
      <c r="A464" s="28"/>
      <c r="B464" s="25"/>
      <c r="C464" s="27"/>
      <c r="D464" s="25"/>
      <c r="E464" s="27"/>
      <c r="F464" s="1251"/>
      <c r="G464" s="25"/>
      <c r="H464" s="26"/>
      <c r="I464" s="1253"/>
      <c r="J464" s="1255"/>
      <c r="K464" s="1257"/>
      <c r="L464" s="1248"/>
      <c r="M464" s="1245"/>
      <c r="N464" s="25" t="s">
        <v>159</v>
      </c>
      <c r="O464" s="27" t="s">
        <v>193</v>
      </c>
      <c r="P464" s="56">
        <v>1</v>
      </c>
      <c r="Q464" s="89">
        <v>14.2</v>
      </c>
      <c r="R464" s="9"/>
      <c r="S464" s="9"/>
      <c r="T464" s="1255"/>
      <c r="U464" s="781"/>
      <c r="V464" s="32"/>
      <c r="W464" s="782"/>
      <c r="X464" s="769"/>
      <c r="Y464" s="782"/>
      <c r="Z464" s="30"/>
      <c r="AA464" s="9"/>
      <c r="AB464" s="68"/>
      <c r="AC464" s="50"/>
      <c r="AD464" s="1263"/>
      <c r="AE464" s="1265"/>
      <c r="AF464" s="1267"/>
      <c r="AG464" s="2"/>
    </row>
    <row r="465" spans="1:33">
      <c r="A465" s="28"/>
      <c r="B465" s="25"/>
      <c r="C465" s="27"/>
      <c r="D465" s="25"/>
      <c r="E465" s="27"/>
      <c r="F465" s="1251"/>
      <c r="G465" s="25"/>
      <c r="H465" s="26"/>
      <c r="I465" s="1253"/>
      <c r="J465" s="1255"/>
      <c r="K465" s="1257"/>
      <c r="L465" s="1248"/>
      <c r="M465" s="1245"/>
      <c r="N465" s="25" t="s">
        <v>177</v>
      </c>
      <c r="O465" s="27" t="s">
        <v>160</v>
      </c>
      <c r="P465" s="56">
        <v>1</v>
      </c>
      <c r="Q465" s="89">
        <v>63.52</v>
      </c>
      <c r="R465" s="9"/>
      <c r="S465" s="9"/>
      <c r="T465" s="1255"/>
      <c r="U465" s="781"/>
      <c r="V465" s="32"/>
      <c r="W465" s="782"/>
      <c r="X465" s="769"/>
      <c r="Y465" s="782"/>
      <c r="Z465" s="30"/>
      <c r="AA465" s="9"/>
      <c r="AB465" s="68"/>
      <c r="AC465" s="50"/>
      <c r="AD465" s="1263"/>
      <c r="AE465" s="1265"/>
      <c r="AF465" s="1267"/>
      <c r="AG465" s="2"/>
    </row>
    <row r="466" spans="1:33">
      <c r="A466" s="28"/>
      <c r="B466" s="25"/>
      <c r="C466" s="27"/>
      <c r="D466" s="25"/>
      <c r="E466" s="27"/>
      <c r="F466" s="1251"/>
      <c r="G466" s="25"/>
      <c r="H466" s="26"/>
      <c r="I466" s="1253"/>
      <c r="J466" s="1255"/>
      <c r="K466" s="1257"/>
      <c r="L466" s="1248"/>
      <c r="M466" s="1245"/>
      <c r="N466" s="25" t="s">
        <v>192</v>
      </c>
      <c r="O466" s="27" t="s">
        <v>191</v>
      </c>
      <c r="P466" s="56">
        <v>1</v>
      </c>
      <c r="Q466" s="89">
        <v>21.9</v>
      </c>
      <c r="R466" s="9"/>
      <c r="S466" s="9"/>
      <c r="T466" s="1255"/>
      <c r="U466" s="781"/>
      <c r="V466" s="32"/>
      <c r="W466" s="782"/>
      <c r="X466" s="769"/>
      <c r="Y466" s="782"/>
      <c r="Z466" s="30"/>
      <c r="AA466" s="9"/>
      <c r="AB466" s="68"/>
      <c r="AC466" s="50"/>
      <c r="AD466" s="1263"/>
      <c r="AE466" s="1265"/>
      <c r="AF466" s="1267"/>
      <c r="AG466" s="2"/>
    </row>
    <row r="467" spans="1:33">
      <c r="A467" s="28"/>
      <c r="B467" s="25"/>
      <c r="C467" s="27"/>
      <c r="D467" s="25"/>
      <c r="E467" s="27"/>
      <c r="F467" s="1251"/>
      <c r="G467" s="25"/>
      <c r="H467" s="26"/>
      <c r="I467" s="1253"/>
      <c r="J467" s="1255"/>
      <c r="K467" s="1257"/>
      <c r="L467" s="1248"/>
      <c r="M467" s="1245"/>
      <c r="N467" s="25" t="s">
        <v>190</v>
      </c>
      <c r="O467" s="27" t="s">
        <v>189</v>
      </c>
      <c r="P467" s="56">
        <v>1</v>
      </c>
      <c r="Q467" s="89">
        <v>12.6616</v>
      </c>
      <c r="R467" s="9"/>
      <c r="S467" s="9"/>
      <c r="T467" s="1255"/>
      <c r="U467" s="781"/>
      <c r="V467" s="32"/>
      <c r="W467" s="782"/>
      <c r="X467" s="769"/>
      <c r="Y467" s="782"/>
      <c r="Z467" s="30"/>
      <c r="AA467" s="9"/>
      <c r="AB467" s="68"/>
      <c r="AC467" s="50"/>
      <c r="AD467" s="1263"/>
      <c r="AE467" s="1265"/>
      <c r="AF467" s="1267"/>
      <c r="AG467" s="2"/>
    </row>
    <row r="468" spans="1:33">
      <c r="A468" s="21"/>
      <c r="B468" s="18"/>
      <c r="C468" s="20"/>
      <c r="D468" s="18"/>
      <c r="E468" s="20"/>
      <c r="F468" s="1260"/>
      <c r="G468" s="18"/>
      <c r="H468" s="19"/>
      <c r="I468" s="1288"/>
      <c r="J468" s="1258"/>
      <c r="K468" s="1274"/>
      <c r="L468" s="1249"/>
      <c r="M468" s="1246"/>
      <c r="N468" s="18"/>
      <c r="O468" s="49"/>
      <c r="P468" s="788"/>
      <c r="Q468" s="784"/>
      <c r="R468" s="11"/>
      <c r="S468" s="11"/>
      <c r="T468" s="1258"/>
      <c r="U468" s="14"/>
      <c r="V468" s="13"/>
      <c r="W468" s="790"/>
      <c r="X468" s="770"/>
      <c r="Y468" s="790"/>
      <c r="Z468" s="12"/>
      <c r="AA468" s="11"/>
      <c r="AB468" s="76"/>
      <c r="AC468" s="47"/>
      <c r="AD468" s="1273"/>
      <c r="AE468" s="1271"/>
      <c r="AF468" s="1272"/>
      <c r="AG468" s="2"/>
    </row>
    <row r="469" spans="1:33" ht="27.6">
      <c r="A469" s="46">
        <v>34</v>
      </c>
      <c r="B469" s="45" t="s">
        <v>25</v>
      </c>
      <c r="C469" s="44" t="s">
        <v>188</v>
      </c>
      <c r="D469" s="45"/>
      <c r="E469" s="44"/>
      <c r="F469" s="1287" t="s">
        <v>187</v>
      </c>
      <c r="G469" s="43" t="s">
        <v>25</v>
      </c>
      <c r="H469" s="42" t="s">
        <v>186</v>
      </c>
      <c r="I469" s="1294">
        <v>605</v>
      </c>
      <c r="J469" s="1254" t="s">
        <v>41</v>
      </c>
      <c r="K469" s="1256" t="s">
        <v>185</v>
      </c>
      <c r="L469" s="774"/>
      <c r="M469" s="793"/>
      <c r="N469" s="45" t="s">
        <v>154</v>
      </c>
      <c r="O469" s="41" t="s">
        <v>26</v>
      </c>
      <c r="P469" s="40">
        <v>2</v>
      </c>
      <c r="Q469" s="39">
        <v>403.35</v>
      </c>
      <c r="R469" s="35" t="s">
        <v>25</v>
      </c>
      <c r="S469" s="35" t="s">
        <v>24</v>
      </c>
      <c r="T469" s="768"/>
      <c r="U469" s="793"/>
      <c r="V469" s="768"/>
      <c r="W469" s="793"/>
      <c r="X469" s="768"/>
      <c r="Y469" s="793"/>
      <c r="Z469" s="768"/>
      <c r="AA469" s="35"/>
      <c r="AB469" s="90"/>
      <c r="AC469" s="81"/>
      <c r="AD469" s="787"/>
      <c r="AE469" s="783"/>
      <c r="AF469" s="785"/>
      <c r="AG469" s="2"/>
    </row>
    <row r="470" spans="1:33" ht="27.6">
      <c r="A470" s="28"/>
      <c r="B470" s="25" t="s">
        <v>16</v>
      </c>
      <c r="C470" s="24" t="s">
        <v>184</v>
      </c>
      <c r="D470" s="25"/>
      <c r="E470" s="24"/>
      <c r="F470" s="1251"/>
      <c r="G470" s="25" t="s">
        <v>16</v>
      </c>
      <c r="H470" s="29" t="s">
        <v>22</v>
      </c>
      <c r="I470" s="1253"/>
      <c r="J470" s="1255"/>
      <c r="K470" s="1257"/>
      <c r="L470" s="775"/>
      <c r="M470" s="782"/>
      <c r="N470" s="25" t="s">
        <v>16</v>
      </c>
      <c r="O470" s="24" t="s">
        <v>65</v>
      </c>
      <c r="P470" s="7">
        <v>1</v>
      </c>
      <c r="Q470" s="23">
        <v>60.5</v>
      </c>
      <c r="R470" s="9"/>
      <c r="S470" s="9"/>
      <c r="T470" s="769"/>
      <c r="U470" s="782"/>
      <c r="V470" s="769"/>
      <c r="W470" s="782"/>
      <c r="X470" s="769"/>
      <c r="Y470" s="782"/>
      <c r="Z470" s="769"/>
      <c r="AA470" s="9"/>
      <c r="AB470" s="51"/>
      <c r="AC470" s="50"/>
      <c r="AD470" s="777"/>
      <c r="AE470" s="778"/>
      <c r="AF470" s="779"/>
      <c r="AG470" s="2"/>
    </row>
    <row r="471" spans="1:33">
      <c r="A471" s="28"/>
      <c r="B471" s="25" t="s">
        <v>18</v>
      </c>
      <c r="C471" s="29" t="s">
        <v>127</v>
      </c>
      <c r="D471" s="25"/>
      <c r="E471" s="29"/>
      <c r="F471" s="1251"/>
      <c r="G471" s="25" t="s">
        <v>18</v>
      </c>
      <c r="H471" s="29" t="s">
        <v>19</v>
      </c>
      <c r="I471" s="1253"/>
      <c r="J471" s="1255"/>
      <c r="K471" s="1257"/>
      <c r="L471" s="775"/>
      <c r="M471" s="782"/>
      <c r="N471" s="25" t="s">
        <v>164</v>
      </c>
      <c r="O471" s="24" t="s">
        <v>21</v>
      </c>
      <c r="P471" s="56">
        <v>3</v>
      </c>
      <c r="Q471" s="89">
        <v>93.6</v>
      </c>
      <c r="R471" s="9" t="s">
        <v>16</v>
      </c>
      <c r="S471" s="9" t="s">
        <v>15</v>
      </c>
      <c r="T471" s="769">
        <v>3</v>
      </c>
      <c r="U471" s="782">
        <v>1</v>
      </c>
      <c r="V471" s="32" t="s">
        <v>50</v>
      </c>
      <c r="W471" s="7">
        <v>4</v>
      </c>
      <c r="X471" s="22">
        <v>0</v>
      </c>
      <c r="Y471" s="7">
        <v>0</v>
      </c>
      <c r="Z471" s="22">
        <f>SUM(W471:Y471)</f>
        <v>4</v>
      </c>
      <c r="AA471" s="9"/>
      <c r="AB471" s="51"/>
      <c r="AC471" s="50"/>
      <c r="AD471" s="777"/>
      <c r="AE471" s="778"/>
      <c r="AF471" s="779"/>
      <c r="AG471" s="2"/>
    </row>
    <row r="472" spans="1:33" ht="41.4">
      <c r="A472" s="28"/>
      <c r="B472" s="28" t="s">
        <v>12</v>
      </c>
      <c r="C472" s="27" t="s">
        <v>183</v>
      </c>
      <c r="D472" s="25"/>
      <c r="E472" s="27"/>
      <c r="F472" s="1251"/>
      <c r="G472" s="25"/>
      <c r="H472" s="26"/>
      <c r="I472" s="1253"/>
      <c r="J472" s="1255"/>
      <c r="K472" s="1257"/>
      <c r="L472" s="775"/>
      <c r="M472" s="782"/>
      <c r="N472" s="25" t="s">
        <v>12</v>
      </c>
      <c r="O472" s="24" t="s">
        <v>17</v>
      </c>
      <c r="P472" s="7">
        <v>1</v>
      </c>
      <c r="Q472" s="89"/>
      <c r="R472" s="9"/>
      <c r="S472" s="9"/>
      <c r="T472" s="769"/>
      <c r="U472" s="782">
        <v>2</v>
      </c>
      <c r="V472" s="32" t="s">
        <v>162</v>
      </c>
      <c r="W472" s="7">
        <v>1</v>
      </c>
      <c r="X472" s="22">
        <v>0</v>
      </c>
      <c r="Y472" s="7">
        <v>0</v>
      </c>
      <c r="Z472" s="22">
        <f>SUM(W472:Y472)</f>
        <v>1</v>
      </c>
      <c r="AA472" s="9"/>
      <c r="AB472" s="51"/>
      <c r="AC472" s="50"/>
      <c r="AD472" s="777"/>
      <c r="AE472" s="778"/>
      <c r="AF472" s="779"/>
      <c r="AG472" s="2"/>
    </row>
    <row r="473" spans="1:33">
      <c r="A473" s="28"/>
      <c r="B473" s="28" t="s">
        <v>8</v>
      </c>
      <c r="C473" s="27" t="s">
        <v>182</v>
      </c>
      <c r="D473" s="25"/>
      <c r="E473" s="27"/>
      <c r="F473" s="1251"/>
      <c r="G473" s="25"/>
      <c r="H473" s="26"/>
      <c r="I473" s="1253"/>
      <c r="J473" s="1255"/>
      <c r="K473" s="1257"/>
      <c r="L473" s="775"/>
      <c r="M473" s="782"/>
      <c r="N473" s="25" t="s">
        <v>8</v>
      </c>
      <c r="O473" s="24" t="s">
        <v>11</v>
      </c>
      <c r="P473" s="56">
        <v>1</v>
      </c>
      <c r="Q473" s="89"/>
      <c r="R473" s="9"/>
      <c r="S473" s="9"/>
      <c r="T473" s="769"/>
      <c r="U473" s="782">
        <v>3</v>
      </c>
      <c r="V473" s="32" t="s">
        <v>36</v>
      </c>
      <c r="W473" s="7">
        <v>1</v>
      </c>
      <c r="X473" s="22">
        <v>0</v>
      </c>
      <c r="Y473" s="7">
        <v>0</v>
      </c>
      <c r="Z473" s="22">
        <f>SUM(W473:Y473)</f>
        <v>1</v>
      </c>
      <c r="AA473" s="9"/>
      <c r="AB473" s="51"/>
      <c r="AC473" s="50"/>
      <c r="AD473" s="777"/>
      <c r="AE473" s="778"/>
      <c r="AF473" s="779"/>
      <c r="AG473" s="2"/>
    </row>
    <row r="474" spans="1:33">
      <c r="A474" s="28"/>
      <c r="B474" s="28"/>
      <c r="C474" s="27"/>
      <c r="D474" s="25"/>
      <c r="E474" s="27"/>
      <c r="F474" s="1251"/>
      <c r="G474" s="25"/>
      <c r="H474" s="26"/>
      <c r="I474" s="1253"/>
      <c r="J474" s="1255"/>
      <c r="K474" s="1257"/>
      <c r="L474" s="775"/>
      <c r="M474" s="782"/>
      <c r="N474" s="25" t="s">
        <v>57</v>
      </c>
      <c r="O474" s="24" t="s">
        <v>181</v>
      </c>
      <c r="P474" s="56">
        <v>1</v>
      </c>
      <c r="Q474" s="89">
        <v>71</v>
      </c>
      <c r="R474" s="9"/>
      <c r="S474" s="9"/>
      <c r="T474" s="769"/>
      <c r="U474" s="782"/>
      <c r="V474" s="32"/>
      <c r="W474" s="782"/>
      <c r="X474" s="769"/>
      <c r="Y474" s="782"/>
      <c r="Z474" s="769"/>
      <c r="AA474" s="9"/>
      <c r="AB474" s="51"/>
      <c r="AC474" s="50"/>
      <c r="AD474" s="777"/>
      <c r="AE474" s="778"/>
      <c r="AF474" s="779"/>
      <c r="AG474" s="2"/>
    </row>
    <row r="475" spans="1:33">
      <c r="A475" s="28"/>
      <c r="B475" s="28"/>
      <c r="C475" s="27"/>
      <c r="D475" s="25"/>
      <c r="E475" s="27"/>
      <c r="F475" s="1251"/>
      <c r="G475" s="25"/>
      <c r="H475" s="26"/>
      <c r="I475" s="1253"/>
      <c r="J475" s="1255"/>
      <c r="K475" s="1257"/>
      <c r="L475" s="775"/>
      <c r="M475" s="782"/>
      <c r="N475" s="25" t="s">
        <v>55</v>
      </c>
      <c r="O475" s="24" t="s">
        <v>180</v>
      </c>
      <c r="P475" s="56">
        <v>1</v>
      </c>
      <c r="Q475" s="89">
        <v>45.6</v>
      </c>
      <c r="R475" s="9"/>
      <c r="S475" s="9"/>
      <c r="T475" s="769"/>
      <c r="U475" s="782"/>
      <c r="V475" s="769"/>
      <c r="W475" s="782"/>
      <c r="X475" s="769"/>
      <c r="Y475" s="782"/>
      <c r="Z475" s="769"/>
      <c r="AA475" s="9"/>
      <c r="AB475" s="51"/>
      <c r="AC475" s="50"/>
      <c r="AD475" s="777"/>
      <c r="AE475" s="778"/>
      <c r="AF475" s="779"/>
      <c r="AG475" s="2"/>
    </row>
    <row r="476" spans="1:33">
      <c r="A476" s="28"/>
      <c r="B476" s="28"/>
      <c r="C476" s="27"/>
      <c r="D476" s="25"/>
      <c r="E476" s="27"/>
      <c r="F476" s="1251"/>
      <c r="G476" s="25"/>
      <c r="H476" s="26"/>
      <c r="I476" s="1253"/>
      <c r="J476" s="1255"/>
      <c r="K476" s="1257"/>
      <c r="L476" s="775"/>
      <c r="M476" s="782"/>
      <c r="N476" s="25" t="s">
        <v>53</v>
      </c>
      <c r="O476" s="24" t="s">
        <v>179</v>
      </c>
      <c r="P476" s="56">
        <v>1</v>
      </c>
      <c r="Q476" s="89">
        <v>10.6</v>
      </c>
      <c r="R476" s="9"/>
      <c r="S476" s="9"/>
      <c r="T476" s="769"/>
      <c r="U476" s="782"/>
      <c r="V476" s="769"/>
      <c r="W476" s="782"/>
      <c r="X476" s="769"/>
      <c r="Y476" s="782"/>
      <c r="Z476" s="769"/>
      <c r="AA476" s="9"/>
      <c r="AB476" s="51"/>
      <c r="AC476" s="50"/>
      <c r="AD476" s="777"/>
      <c r="AE476" s="778"/>
      <c r="AF476" s="779"/>
      <c r="AG476" s="2"/>
    </row>
    <row r="477" spans="1:33" ht="27.6">
      <c r="A477" s="28"/>
      <c r="B477" s="28"/>
      <c r="C477" s="27"/>
      <c r="D477" s="25"/>
      <c r="E477" s="27"/>
      <c r="F477" s="1251"/>
      <c r="G477" s="25"/>
      <c r="H477" s="26"/>
      <c r="I477" s="1253"/>
      <c r="J477" s="1255"/>
      <c r="K477" s="1257"/>
      <c r="L477" s="775"/>
      <c r="M477" s="782"/>
      <c r="N477" s="25" t="s">
        <v>159</v>
      </c>
      <c r="O477" s="24" t="s">
        <v>178</v>
      </c>
      <c r="P477" s="56">
        <v>1</v>
      </c>
      <c r="Q477" s="89">
        <v>5.25</v>
      </c>
      <c r="R477" s="9"/>
      <c r="S477" s="9"/>
      <c r="T477" s="769"/>
      <c r="U477" s="782"/>
      <c r="V477" s="769"/>
      <c r="W477" s="782"/>
      <c r="X477" s="769"/>
      <c r="Y477" s="782"/>
      <c r="Z477" s="769"/>
      <c r="AA477" s="9"/>
      <c r="AB477" s="51"/>
      <c r="AC477" s="50"/>
      <c r="AD477" s="777"/>
      <c r="AE477" s="778"/>
      <c r="AF477" s="779"/>
      <c r="AG477" s="2"/>
    </row>
    <row r="478" spans="1:33">
      <c r="A478" s="28"/>
      <c r="B478" s="28"/>
      <c r="C478" s="27"/>
      <c r="D478" s="25"/>
      <c r="E478" s="27"/>
      <c r="F478" s="1251"/>
      <c r="G478" s="25"/>
      <c r="H478" s="26"/>
      <c r="I478" s="1253"/>
      <c r="J478" s="1255"/>
      <c r="K478" s="1257"/>
      <c r="L478" s="775"/>
      <c r="M478" s="782"/>
      <c r="N478" s="25" t="s">
        <v>177</v>
      </c>
      <c r="O478" s="24" t="s">
        <v>123</v>
      </c>
      <c r="P478" s="56">
        <v>1</v>
      </c>
      <c r="Q478" s="89">
        <v>5.25</v>
      </c>
      <c r="R478" s="9"/>
      <c r="S478" s="9"/>
      <c r="T478" s="769"/>
      <c r="U478" s="782"/>
      <c r="V478" s="769"/>
      <c r="W478" s="782"/>
      <c r="X478" s="769"/>
      <c r="Y478" s="782"/>
      <c r="Z478" s="769"/>
      <c r="AA478" s="9"/>
      <c r="AB478" s="51"/>
      <c r="AC478" s="50"/>
      <c r="AD478" s="777"/>
      <c r="AE478" s="778"/>
      <c r="AF478" s="779"/>
      <c r="AG478" s="2"/>
    </row>
    <row r="479" spans="1:33">
      <c r="A479" s="21"/>
      <c r="B479" s="18"/>
      <c r="C479" s="20"/>
      <c r="D479" s="18"/>
      <c r="E479" s="20"/>
      <c r="F479" s="1260"/>
      <c r="G479" s="18"/>
      <c r="H479" s="19"/>
      <c r="I479" s="1288"/>
      <c r="J479" s="1258"/>
      <c r="K479" s="1274"/>
      <c r="L479" s="776"/>
      <c r="M479" s="790"/>
      <c r="N479" s="18"/>
      <c r="O479" s="19"/>
      <c r="P479" s="788"/>
      <c r="Q479" s="784"/>
      <c r="R479" s="11"/>
      <c r="S479" s="11"/>
      <c r="T479" s="770"/>
      <c r="U479" s="790"/>
      <c r="V479" s="770"/>
      <c r="W479" s="790"/>
      <c r="X479" s="770"/>
      <c r="Y479" s="790"/>
      <c r="Z479" s="770"/>
      <c r="AA479" s="11"/>
      <c r="AB479" s="48"/>
      <c r="AC479" s="47"/>
      <c r="AD479" s="788"/>
      <c r="AE479" s="784"/>
      <c r="AF479" s="786"/>
      <c r="AG479" s="2"/>
    </row>
    <row r="480" spans="1:33">
      <c r="A480" s="75">
        <v>35</v>
      </c>
      <c r="B480" s="73" t="s">
        <v>25</v>
      </c>
      <c r="C480" s="29" t="s">
        <v>176</v>
      </c>
      <c r="D480" s="73"/>
      <c r="E480" s="29"/>
      <c r="F480" s="1290" t="s">
        <v>175</v>
      </c>
      <c r="G480" s="74" t="s">
        <v>25</v>
      </c>
      <c r="H480" s="27" t="s">
        <v>29</v>
      </c>
      <c r="I480" s="1293">
        <v>649</v>
      </c>
      <c r="J480" s="1255" t="s">
        <v>28</v>
      </c>
      <c r="K480" s="1257" t="s">
        <v>174</v>
      </c>
      <c r="L480" s="1269" t="s">
        <v>46</v>
      </c>
      <c r="M480" s="1276"/>
      <c r="N480" s="73"/>
      <c r="O480" s="24"/>
      <c r="P480" s="782"/>
      <c r="Q480" s="769"/>
      <c r="R480" s="35" t="s">
        <v>25</v>
      </c>
      <c r="S480" s="35" t="s">
        <v>24</v>
      </c>
      <c r="T480" s="769">
        <v>8</v>
      </c>
      <c r="U480" s="782">
        <v>1</v>
      </c>
      <c r="V480" s="86" t="s">
        <v>61</v>
      </c>
      <c r="W480" s="880" t="s">
        <v>46</v>
      </c>
      <c r="X480" s="880" t="s">
        <v>46</v>
      </c>
      <c r="Y480" s="7">
        <v>1</v>
      </c>
      <c r="Z480" s="60">
        <f t="shared" ref="Z480:Z487" si="16">SUM(Y480)</f>
        <v>1</v>
      </c>
      <c r="AA480" s="72"/>
      <c r="AB480" s="68"/>
      <c r="AC480" s="50"/>
      <c r="AD480" s="1263"/>
      <c r="AE480" s="1265"/>
      <c r="AF480" s="1267"/>
      <c r="AG480" s="2"/>
    </row>
    <row r="481" spans="1:33">
      <c r="A481" s="28"/>
      <c r="B481" s="25" t="s">
        <v>16</v>
      </c>
      <c r="C481" s="24" t="s">
        <v>173</v>
      </c>
      <c r="D481" s="25"/>
      <c r="E481" s="24"/>
      <c r="F481" s="1291"/>
      <c r="G481" s="25" t="s">
        <v>16</v>
      </c>
      <c r="H481" s="29" t="s">
        <v>22</v>
      </c>
      <c r="I481" s="1253"/>
      <c r="J481" s="1255"/>
      <c r="K481" s="1257"/>
      <c r="L481" s="1248"/>
      <c r="M481" s="1245"/>
      <c r="N481" s="25"/>
      <c r="O481" s="24"/>
      <c r="P481" s="782"/>
      <c r="Q481" s="769"/>
      <c r="R481" s="9"/>
      <c r="S481" s="9"/>
      <c r="T481" s="769"/>
      <c r="U481" s="782">
        <v>2</v>
      </c>
      <c r="V481" s="86" t="s">
        <v>112</v>
      </c>
      <c r="W481" s="22">
        <v>0</v>
      </c>
      <c r="X481" s="22">
        <v>0</v>
      </c>
      <c r="Y481" s="7">
        <v>7</v>
      </c>
      <c r="Z481" s="22">
        <f t="shared" si="16"/>
        <v>7</v>
      </c>
      <c r="AA481" s="9"/>
      <c r="AB481" s="68"/>
      <c r="AC481" s="50"/>
      <c r="AD481" s="1263"/>
      <c r="AE481" s="1265"/>
      <c r="AF481" s="1267"/>
      <c r="AG481" s="2"/>
    </row>
    <row r="482" spans="1:33">
      <c r="A482" s="28"/>
      <c r="B482" s="25" t="s">
        <v>18</v>
      </c>
      <c r="C482" s="29" t="s">
        <v>63</v>
      </c>
      <c r="D482" s="25"/>
      <c r="E482" s="29"/>
      <c r="F482" s="1291"/>
      <c r="G482" s="25" t="s">
        <v>18</v>
      </c>
      <c r="H482" s="29" t="s">
        <v>19</v>
      </c>
      <c r="I482" s="1253"/>
      <c r="J482" s="1255"/>
      <c r="K482" s="1257"/>
      <c r="L482" s="1248"/>
      <c r="M482" s="1245"/>
      <c r="N482" s="25"/>
      <c r="O482" s="27"/>
      <c r="P482" s="51"/>
      <c r="Q482" s="50"/>
      <c r="R482" s="9"/>
      <c r="S482" s="9"/>
      <c r="T482" s="769"/>
      <c r="U482" s="782">
        <v>3</v>
      </c>
      <c r="V482" s="86" t="s">
        <v>90</v>
      </c>
      <c r="W482" s="22">
        <v>0</v>
      </c>
      <c r="X482" s="22">
        <v>0</v>
      </c>
      <c r="Y482" s="7">
        <v>3</v>
      </c>
      <c r="Z482" s="22">
        <f t="shared" si="16"/>
        <v>3</v>
      </c>
      <c r="AA482" s="9"/>
      <c r="AB482" s="68"/>
      <c r="AC482" s="50"/>
      <c r="AD482" s="1263"/>
      <c r="AE482" s="1265"/>
      <c r="AF482" s="1267"/>
      <c r="AG482" s="2"/>
    </row>
    <row r="483" spans="1:33" ht="52.5" customHeight="1">
      <c r="A483" s="28"/>
      <c r="B483" s="28" t="s">
        <v>12</v>
      </c>
      <c r="C483" s="27" t="s">
        <v>13</v>
      </c>
      <c r="D483" s="28"/>
      <c r="E483" s="27"/>
      <c r="F483" s="1291"/>
      <c r="G483" s="25"/>
      <c r="H483" s="26"/>
      <c r="I483" s="1253"/>
      <c r="J483" s="1255"/>
      <c r="K483" s="1257"/>
      <c r="L483" s="1248"/>
      <c r="M483" s="1245"/>
      <c r="N483" s="25"/>
      <c r="O483" s="27"/>
      <c r="P483" s="51"/>
      <c r="Q483" s="50"/>
      <c r="R483" s="9"/>
      <c r="S483" s="9"/>
      <c r="T483" s="769"/>
      <c r="U483" s="782">
        <v>4</v>
      </c>
      <c r="V483" s="86" t="s">
        <v>59</v>
      </c>
      <c r="W483" s="22">
        <v>0</v>
      </c>
      <c r="X483" s="22">
        <v>0</v>
      </c>
      <c r="Y483" s="7">
        <v>30</v>
      </c>
      <c r="Z483" s="22">
        <f t="shared" si="16"/>
        <v>30</v>
      </c>
      <c r="AA483" s="9"/>
      <c r="AB483" s="8"/>
      <c r="AC483" s="769"/>
      <c r="AD483" s="1263"/>
      <c r="AE483" s="1265"/>
      <c r="AF483" s="1267"/>
      <c r="AG483" s="2"/>
    </row>
    <row r="484" spans="1:33">
      <c r="A484" s="28"/>
      <c r="B484" s="25" t="s">
        <v>8</v>
      </c>
      <c r="C484" s="88" t="s">
        <v>172</v>
      </c>
      <c r="D484" s="25"/>
      <c r="E484" s="53"/>
      <c r="F484" s="1291"/>
      <c r="G484" s="25"/>
      <c r="H484" s="26"/>
      <c r="I484" s="1253"/>
      <c r="J484" s="1255"/>
      <c r="K484" s="1257"/>
      <c r="L484" s="1248"/>
      <c r="M484" s="1245"/>
      <c r="N484" s="25"/>
      <c r="O484" s="26"/>
      <c r="P484" s="51"/>
      <c r="Q484" s="50"/>
      <c r="R484" s="9"/>
      <c r="S484" s="9"/>
      <c r="T484" s="769"/>
      <c r="U484" s="782">
        <v>5</v>
      </c>
      <c r="V484" s="86" t="s">
        <v>64</v>
      </c>
      <c r="W484" s="22">
        <v>0</v>
      </c>
      <c r="X484" s="22">
        <v>0</v>
      </c>
      <c r="Y484" s="7">
        <v>2</v>
      </c>
      <c r="Z484" s="22">
        <f t="shared" si="16"/>
        <v>2</v>
      </c>
      <c r="AA484" s="9"/>
      <c r="AB484" s="51"/>
      <c r="AC484" s="50"/>
      <c r="AD484" s="1263"/>
      <c r="AE484" s="1265"/>
      <c r="AF484" s="1267"/>
      <c r="AG484" s="2"/>
    </row>
    <row r="485" spans="1:33">
      <c r="A485" s="28"/>
      <c r="B485" s="25"/>
      <c r="C485" s="88"/>
      <c r="D485" s="25"/>
      <c r="E485" s="53"/>
      <c r="F485" s="1291"/>
      <c r="G485" s="25"/>
      <c r="H485" s="26"/>
      <c r="I485" s="766"/>
      <c r="J485" s="769"/>
      <c r="K485" s="772"/>
      <c r="L485" s="775"/>
      <c r="M485" s="782"/>
      <c r="N485" s="25"/>
      <c r="O485" s="26"/>
      <c r="P485" s="51"/>
      <c r="Q485" s="50"/>
      <c r="R485" s="9"/>
      <c r="S485" s="9"/>
      <c r="T485" s="769"/>
      <c r="U485" s="782">
        <v>6</v>
      </c>
      <c r="V485" s="86" t="s">
        <v>171</v>
      </c>
      <c r="W485" s="22">
        <v>0</v>
      </c>
      <c r="X485" s="22">
        <v>0</v>
      </c>
      <c r="Y485" s="7">
        <v>1</v>
      </c>
      <c r="Z485" s="22">
        <f t="shared" si="16"/>
        <v>1</v>
      </c>
      <c r="AA485" s="9"/>
      <c r="AB485" s="51"/>
      <c r="AC485" s="50"/>
      <c r="AD485" s="777"/>
      <c r="AE485" s="778"/>
      <c r="AF485" s="779"/>
      <c r="AG485" s="2"/>
    </row>
    <row r="486" spans="1:33">
      <c r="A486" s="28"/>
      <c r="B486" s="25"/>
      <c r="C486" s="88"/>
      <c r="D486" s="25"/>
      <c r="E486" s="53"/>
      <c r="F486" s="1291"/>
      <c r="G486" s="25"/>
      <c r="H486" s="26"/>
      <c r="I486" s="766"/>
      <c r="J486" s="769"/>
      <c r="K486" s="772"/>
      <c r="L486" s="775"/>
      <c r="M486" s="782"/>
      <c r="N486" s="25"/>
      <c r="O486" s="26"/>
      <c r="P486" s="51"/>
      <c r="Q486" s="50"/>
      <c r="R486" s="9"/>
      <c r="S486" s="9"/>
      <c r="T486" s="769"/>
      <c r="U486" s="782">
        <v>7</v>
      </c>
      <c r="V486" s="86" t="s">
        <v>94</v>
      </c>
      <c r="W486" s="22">
        <v>0</v>
      </c>
      <c r="X486" s="22">
        <v>0</v>
      </c>
      <c r="Y486" s="7">
        <v>5</v>
      </c>
      <c r="Z486" s="22">
        <f t="shared" si="16"/>
        <v>5</v>
      </c>
      <c r="AA486" s="9"/>
      <c r="AB486" s="51"/>
      <c r="AC486" s="50"/>
      <c r="AD486" s="777"/>
      <c r="AE486" s="778"/>
      <c r="AF486" s="779"/>
      <c r="AG486" s="2"/>
    </row>
    <row r="487" spans="1:33">
      <c r="A487" s="28"/>
      <c r="B487" s="25"/>
      <c r="C487" s="88"/>
      <c r="D487" s="25"/>
      <c r="E487" s="53"/>
      <c r="F487" s="1291"/>
      <c r="G487" s="25"/>
      <c r="H487" s="26"/>
      <c r="I487" s="766"/>
      <c r="J487" s="769"/>
      <c r="K487" s="772"/>
      <c r="L487" s="775"/>
      <c r="M487" s="782"/>
      <c r="N487" s="25"/>
      <c r="O487" s="26"/>
      <c r="P487" s="51"/>
      <c r="Q487" s="50"/>
      <c r="R487" s="9"/>
      <c r="S487" s="9"/>
      <c r="T487" s="769"/>
      <c r="U487" s="782">
        <v>8</v>
      </c>
      <c r="V487" s="86" t="s">
        <v>170</v>
      </c>
      <c r="W487" s="22">
        <v>0</v>
      </c>
      <c r="X487" s="22">
        <v>0</v>
      </c>
      <c r="Y487" s="7">
        <v>2</v>
      </c>
      <c r="Z487" s="22">
        <f t="shared" si="16"/>
        <v>2</v>
      </c>
      <c r="AA487" s="9"/>
      <c r="AB487" s="51"/>
      <c r="AC487" s="50"/>
      <c r="AD487" s="777"/>
      <c r="AE487" s="778"/>
      <c r="AF487" s="779"/>
      <c r="AG487" s="2"/>
    </row>
    <row r="488" spans="1:33">
      <c r="A488" s="28"/>
      <c r="B488" s="25"/>
      <c r="C488" s="88"/>
      <c r="D488" s="25"/>
      <c r="E488" s="53"/>
      <c r="F488" s="1291"/>
      <c r="G488" s="25"/>
      <c r="H488" s="26"/>
      <c r="I488" s="766"/>
      <c r="J488" s="769"/>
      <c r="K488" s="772"/>
      <c r="L488" s="775"/>
      <c r="M488" s="782"/>
      <c r="N488" s="25"/>
      <c r="O488" s="26"/>
      <c r="P488" s="51"/>
      <c r="Q488" s="50"/>
      <c r="R488" s="58"/>
      <c r="S488" s="58"/>
      <c r="T488" s="769"/>
      <c r="U488" s="87"/>
      <c r="V488" s="86"/>
      <c r="W488" s="22"/>
      <c r="X488" s="22"/>
      <c r="Y488" s="69"/>
      <c r="Z488" s="22"/>
      <c r="AA488" s="9"/>
      <c r="AB488" s="51"/>
      <c r="AC488" s="50"/>
      <c r="AD488" s="777"/>
      <c r="AE488" s="778"/>
      <c r="AF488" s="779"/>
      <c r="AG488" s="2"/>
    </row>
    <row r="489" spans="1:33">
      <c r="A489" s="28"/>
      <c r="B489" s="25"/>
      <c r="C489" s="88"/>
      <c r="D489" s="25"/>
      <c r="E489" s="53"/>
      <c r="F489" s="1291"/>
      <c r="G489" s="25"/>
      <c r="H489" s="26"/>
      <c r="I489" s="766"/>
      <c r="J489" s="769"/>
      <c r="K489" s="772"/>
      <c r="L489" s="775"/>
      <c r="M489" s="782"/>
      <c r="N489" s="25"/>
      <c r="O489" s="26"/>
      <c r="P489" s="51"/>
      <c r="Q489" s="50"/>
      <c r="R489" s="9" t="s">
        <v>16</v>
      </c>
      <c r="S489" s="9" t="s">
        <v>15</v>
      </c>
      <c r="T489" s="769">
        <v>5</v>
      </c>
      <c r="U489" s="869">
        <v>1</v>
      </c>
      <c r="V489" s="870" t="s">
        <v>136</v>
      </c>
      <c r="W489" s="867">
        <v>20</v>
      </c>
      <c r="X489" s="867" t="s">
        <v>46</v>
      </c>
      <c r="Y489" s="873" t="s">
        <v>46</v>
      </c>
      <c r="Z489" s="22">
        <f>SUM(W489:Y489)</f>
        <v>20</v>
      </c>
      <c r="AA489" s="9"/>
      <c r="AB489" s="51"/>
      <c r="AC489" s="50"/>
      <c r="AD489" s="777"/>
      <c r="AE489" s="778"/>
      <c r="AF489" s="779"/>
      <c r="AG489" s="2"/>
    </row>
    <row r="490" spans="1:33">
      <c r="A490" s="28"/>
      <c r="B490" s="25"/>
      <c r="C490" s="88"/>
      <c r="D490" s="25"/>
      <c r="E490" s="53"/>
      <c r="F490" s="1291"/>
      <c r="G490" s="25"/>
      <c r="H490" s="26"/>
      <c r="I490" s="766"/>
      <c r="J490" s="769"/>
      <c r="K490" s="772"/>
      <c r="L490" s="775"/>
      <c r="M490" s="782"/>
      <c r="N490" s="25"/>
      <c r="O490" s="26"/>
      <c r="P490" s="51"/>
      <c r="Q490" s="50"/>
      <c r="R490" s="9"/>
      <c r="S490" s="9"/>
      <c r="T490" s="769"/>
      <c r="U490" s="869">
        <v>2</v>
      </c>
      <c r="V490" s="870" t="s">
        <v>133</v>
      </c>
      <c r="W490" s="867" t="s">
        <v>46</v>
      </c>
      <c r="X490" s="867">
        <v>0</v>
      </c>
      <c r="Y490" s="873">
        <v>1</v>
      </c>
      <c r="Z490" s="22">
        <f>SUM(W490:Y490)</f>
        <v>1</v>
      </c>
      <c r="AA490" s="9"/>
      <c r="AB490" s="51"/>
      <c r="AC490" s="50"/>
      <c r="AD490" s="777"/>
      <c r="AE490" s="778"/>
      <c r="AF490" s="779"/>
      <c r="AG490" s="2"/>
    </row>
    <row r="491" spans="1:33">
      <c r="A491" s="28"/>
      <c r="B491" s="25"/>
      <c r="C491" s="88"/>
      <c r="D491" s="25"/>
      <c r="E491" s="53"/>
      <c r="F491" s="1291"/>
      <c r="G491" s="25"/>
      <c r="H491" s="26"/>
      <c r="I491" s="766"/>
      <c r="J491" s="769"/>
      <c r="K491" s="772"/>
      <c r="L491" s="775"/>
      <c r="M491" s="782"/>
      <c r="N491" s="25"/>
      <c r="O491" s="26"/>
      <c r="P491" s="51"/>
      <c r="Q491" s="50"/>
      <c r="R491" s="9"/>
      <c r="S491" s="9"/>
      <c r="T491" s="769"/>
      <c r="U491" s="869">
        <v>3</v>
      </c>
      <c r="V491" s="877" t="s">
        <v>138</v>
      </c>
      <c r="W491" s="867">
        <v>5</v>
      </c>
      <c r="X491" s="867" t="s">
        <v>46</v>
      </c>
      <c r="Y491" s="873" t="s">
        <v>46</v>
      </c>
      <c r="Z491" s="22">
        <f>SUM(W491:Y491)</f>
        <v>5</v>
      </c>
      <c r="AA491" s="9"/>
      <c r="AB491" s="51"/>
      <c r="AC491" s="50"/>
      <c r="AD491" s="777"/>
      <c r="AE491" s="778"/>
      <c r="AF491" s="779"/>
      <c r="AG491" s="2"/>
    </row>
    <row r="492" spans="1:33">
      <c r="A492" s="28"/>
      <c r="B492" s="25"/>
      <c r="C492" s="88"/>
      <c r="D492" s="25"/>
      <c r="E492" s="53"/>
      <c r="F492" s="1291"/>
      <c r="G492" s="25"/>
      <c r="H492" s="26"/>
      <c r="I492" s="766"/>
      <c r="J492" s="769"/>
      <c r="K492" s="772"/>
      <c r="L492" s="775"/>
      <c r="M492" s="782"/>
      <c r="N492" s="25"/>
      <c r="O492" s="26"/>
      <c r="P492" s="51"/>
      <c r="Q492" s="50"/>
      <c r="R492" s="9"/>
      <c r="S492" s="9"/>
      <c r="T492" s="769"/>
      <c r="U492" s="869">
        <v>4</v>
      </c>
      <c r="V492" s="870" t="s">
        <v>50</v>
      </c>
      <c r="W492" s="867">
        <v>20</v>
      </c>
      <c r="X492" s="867" t="s">
        <v>46</v>
      </c>
      <c r="Y492" s="873">
        <v>100</v>
      </c>
      <c r="Z492" s="22">
        <f>SUM(W492:Y492)</f>
        <v>120</v>
      </c>
      <c r="AA492" s="9"/>
      <c r="AB492" s="51"/>
      <c r="AC492" s="50"/>
      <c r="AD492" s="777"/>
      <c r="AE492" s="778"/>
      <c r="AF492" s="779"/>
      <c r="AG492" s="2"/>
    </row>
    <row r="493" spans="1:33">
      <c r="A493" s="28"/>
      <c r="B493" s="25"/>
      <c r="C493" s="88"/>
      <c r="D493" s="25"/>
      <c r="E493" s="53"/>
      <c r="F493" s="1291"/>
      <c r="G493" s="25"/>
      <c r="H493" s="26"/>
      <c r="I493" s="766"/>
      <c r="J493" s="769"/>
      <c r="K493" s="772"/>
      <c r="L493" s="775"/>
      <c r="M493" s="782"/>
      <c r="N493" s="25"/>
      <c r="O493" s="26"/>
      <c r="P493" s="51"/>
      <c r="Q493" s="50"/>
      <c r="R493" s="9"/>
      <c r="S493" s="9"/>
      <c r="T493" s="769"/>
      <c r="U493" s="869">
        <v>5</v>
      </c>
      <c r="V493" s="870" t="s">
        <v>147</v>
      </c>
      <c r="W493" s="867" t="s">
        <v>46</v>
      </c>
      <c r="X493" s="867" t="s">
        <v>46</v>
      </c>
      <c r="Y493" s="873">
        <v>1</v>
      </c>
      <c r="Z493" s="22">
        <f>SUM(W493:Y493)</f>
        <v>1</v>
      </c>
      <c r="AA493" s="9"/>
      <c r="AB493" s="51"/>
      <c r="AC493" s="50"/>
      <c r="AD493" s="777"/>
      <c r="AE493" s="778"/>
      <c r="AF493" s="779"/>
      <c r="AG493" s="2"/>
    </row>
    <row r="494" spans="1:33">
      <c r="A494" s="28"/>
      <c r="B494" s="25"/>
      <c r="C494" s="88"/>
      <c r="D494" s="25"/>
      <c r="E494" s="53"/>
      <c r="F494" s="1292"/>
      <c r="G494" s="25"/>
      <c r="H494" s="26"/>
      <c r="I494" s="766"/>
      <c r="J494" s="769"/>
      <c r="K494" s="772"/>
      <c r="L494" s="775"/>
      <c r="M494" s="782"/>
      <c r="N494" s="25"/>
      <c r="O494" s="26"/>
      <c r="P494" s="51"/>
      <c r="Q494" s="50"/>
      <c r="R494" s="9"/>
      <c r="S494" s="9"/>
      <c r="T494" s="769"/>
      <c r="U494" s="87"/>
      <c r="V494" s="86"/>
      <c r="W494" s="770"/>
      <c r="X494" s="770"/>
      <c r="Y494" s="66"/>
      <c r="Z494" s="30"/>
      <c r="AA494" s="9"/>
      <c r="AB494" s="51"/>
      <c r="AC494" s="50"/>
      <c r="AD494" s="777"/>
      <c r="AE494" s="778"/>
      <c r="AF494" s="779"/>
      <c r="AG494" s="2"/>
    </row>
    <row r="495" spans="1:33" ht="27.6">
      <c r="A495" s="46">
        <v>36</v>
      </c>
      <c r="B495" s="45" t="s">
        <v>25</v>
      </c>
      <c r="C495" s="44" t="s">
        <v>169</v>
      </c>
      <c r="D495" s="45"/>
      <c r="E495" s="44"/>
      <c r="F495" s="1287" t="s">
        <v>168</v>
      </c>
      <c r="G495" s="43" t="s">
        <v>25</v>
      </c>
      <c r="H495" s="42" t="s">
        <v>29</v>
      </c>
      <c r="I495" s="1252">
        <v>613</v>
      </c>
      <c r="J495" s="1254" t="s">
        <v>41</v>
      </c>
      <c r="K495" s="1256" t="s">
        <v>167</v>
      </c>
      <c r="L495" s="1268" t="s">
        <v>46</v>
      </c>
      <c r="M495" s="1261"/>
      <c r="N495" s="38" t="s">
        <v>154</v>
      </c>
      <c r="O495" s="41" t="s">
        <v>26</v>
      </c>
      <c r="P495" s="40">
        <v>1</v>
      </c>
      <c r="Q495" s="39">
        <v>67.64</v>
      </c>
      <c r="R495" s="35" t="s">
        <v>25</v>
      </c>
      <c r="S495" s="35" t="s">
        <v>24</v>
      </c>
      <c r="T495" s="768"/>
      <c r="U495" s="793"/>
      <c r="V495" s="866"/>
      <c r="W495" s="793"/>
      <c r="X495" s="768"/>
      <c r="Y495" s="793"/>
      <c r="Z495" s="768"/>
      <c r="AA495" s="85"/>
      <c r="AB495" s="82"/>
      <c r="AC495" s="81"/>
      <c r="AD495" s="1262"/>
      <c r="AE495" s="1264"/>
      <c r="AF495" s="1266"/>
      <c r="AG495" s="2"/>
    </row>
    <row r="496" spans="1:33">
      <c r="A496" s="28"/>
      <c r="B496" s="25" t="s">
        <v>16</v>
      </c>
      <c r="C496" s="24" t="s">
        <v>166</v>
      </c>
      <c r="D496" s="25"/>
      <c r="E496" s="24"/>
      <c r="F496" s="1251"/>
      <c r="G496" s="25" t="s">
        <v>16</v>
      </c>
      <c r="H496" s="29" t="s">
        <v>22</v>
      </c>
      <c r="I496" s="1253"/>
      <c r="J496" s="1255"/>
      <c r="K496" s="1257"/>
      <c r="L496" s="1248"/>
      <c r="M496" s="1245"/>
      <c r="N496" s="25" t="s">
        <v>16</v>
      </c>
      <c r="O496" s="24" t="s">
        <v>21</v>
      </c>
      <c r="P496" s="7">
        <v>1</v>
      </c>
      <c r="Q496" s="23">
        <v>126.78</v>
      </c>
      <c r="R496" s="9"/>
      <c r="S496" s="9"/>
      <c r="T496" s="769"/>
      <c r="U496" s="782"/>
      <c r="V496" s="86"/>
      <c r="W496" s="782"/>
      <c r="X496" s="769"/>
      <c r="Y496" s="782"/>
      <c r="Z496" s="769"/>
      <c r="AA496" s="9"/>
      <c r="AB496" s="68"/>
      <c r="AC496" s="50"/>
      <c r="AD496" s="1263"/>
      <c r="AE496" s="1265"/>
      <c r="AF496" s="1267"/>
      <c r="AG496" s="2"/>
    </row>
    <row r="497" spans="1:33">
      <c r="A497" s="28"/>
      <c r="B497" s="25" t="s">
        <v>18</v>
      </c>
      <c r="C497" s="29" t="s">
        <v>38</v>
      </c>
      <c r="D497" s="25"/>
      <c r="E497" s="29"/>
      <c r="F497" s="1251"/>
      <c r="G497" s="25" t="s">
        <v>18</v>
      </c>
      <c r="H497" s="29" t="s">
        <v>19</v>
      </c>
      <c r="I497" s="1253"/>
      <c r="J497" s="1255"/>
      <c r="K497" s="1257"/>
      <c r="L497" s="1248"/>
      <c r="M497" s="1245"/>
      <c r="N497" s="25" t="s">
        <v>18</v>
      </c>
      <c r="O497" s="24" t="s">
        <v>17</v>
      </c>
      <c r="P497" s="7">
        <v>1</v>
      </c>
      <c r="Q497" s="23">
        <v>6.12</v>
      </c>
      <c r="R497" s="9" t="s">
        <v>16</v>
      </c>
      <c r="S497" s="9" t="s">
        <v>15</v>
      </c>
      <c r="T497" s="769">
        <v>4</v>
      </c>
      <c r="U497" s="782">
        <v>1</v>
      </c>
      <c r="V497" s="86" t="s">
        <v>14</v>
      </c>
      <c r="W497" s="7">
        <v>0</v>
      </c>
      <c r="X497" s="22">
        <v>6</v>
      </c>
      <c r="Y497" s="7">
        <v>0</v>
      </c>
      <c r="Z497" s="22">
        <f>SUM(W497:Y497)</f>
        <v>6</v>
      </c>
      <c r="AA497" s="9"/>
      <c r="AB497" s="68"/>
      <c r="AC497" s="50"/>
      <c r="AD497" s="1263"/>
      <c r="AE497" s="1265"/>
      <c r="AF497" s="1267"/>
      <c r="AG497" s="2"/>
    </row>
    <row r="498" spans="1:33" ht="41.4">
      <c r="A498" s="28"/>
      <c r="B498" s="28" t="s">
        <v>12</v>
      </c>
      <c r="C498" s="27" t="s">
        <v>126</v>
      </c>
      <c r="D498" s="25"/>
      <c r="E498" s="27"/>
      <c r="F498" s="1251"/>
      <c r="G498" s="25"/>
      <c r="H498" s="26"/>
      <c r="I498" s="1253"/>
      <c r="J498" s="1255"/>
      <c r="K498" s="1257"/>
      <c r="L498" s="1248"/>
      <c r="M498" s="1245"/>
      <c r="N498" s="25" t="s">
        <v>12</v>
      </c>
      <c r="O498" s="24" t="s">
        <v>11</v>
      </c>
      <c r="P498" s="7">
        <v>1</v>
      </c>
      <c r="Q498" s="23">
        <v>10.199999999999999</v>
      </c>
      <c r="R498" s="9"/>
      <c r="S498" s="9"/>
      <c r="T498" s="769"/>
      <c r="U498" s="782">
        <v>2</v>
      </c>
      <c r="V498" s="86" t="s">
        <v>36</v>
      </c>
      <c r="W498" s="7">
        <v>1</v>
      </c>
      <c r="X498" s="22">
        <v>0</v>
      </c>
      <c r="Y498" s="7">
        <v>0</v>
      </c>
      <c r="Z498" s="22">
        <f>SUM(W498:Y498)</f>
        <v>1</v>
      </c>
      <c r="AA498" s="9"/>
      <c r="AB498" s="68"/>
      <c r="AC498" s="50"/>
      <c r="AD498" s="1263"/>
      <c r="AE498" s="1265"/>
      <c r="AF498" s="1267"/>
      <c r="AG498" s="2"/>
    </row>
    <row r="499" spans="1:33" ht="27.6">
      <c r="A499" s="28"/>
      <c r="B499" s="28" t="s">
        <v>8</v>
      </c>
      <c r="C499" s="59" t="s">
        <v>163</v>
      </c>
      <c r="D499" s="25"/>
      <c r="E499" s="27"/>
      <c r="F499" s="1251"/>
      <c r="G499" s="25"/>
      <c r="H499" s="26"/>
      <c r="I499" s="1253"/>
      <c r="J499" s="1255"/>
      <c r="K499" s="1257"/>
      <c r="L499" s="1248"/>
      <c r="M499" s="1245"/>
      <c r="N499" s="25" t="s">
        <v>8</v>
      </c>
      <c r="O499" s="24" t="s">
        <v>161</v>
      </c>
      <c r="P499" s="7">
        <v>1</v>
      </c>
      <c r="Q499" s="23"/>
      <c r="R499" s="9"/>
      <c r="S499" s="9"/>
      <c r="T499" s="769"/>
      <c r="U499" s="782">
        <v>3</v>
      </c>
      <c r="V499" s="86" t="s">
        <v>162</v>
      </c>
      <c r="W499" s="7">
        <v>0</v>
      </c>
      <c r="X499" s="22">
        <v>3</v>
      </c>
      <c r="Y499" s="7">
        <v>0</v>
      </c>
      <c r="Z499" s="22">
        <f>SUM(W499:Y499)</f>
        <v>3</v>
      </c>
      <c r="AA499" s="9"/>
      <c r="AB499" s="68"/>
      <c r="AC499" s="50"/>
      <c r="AD499" s="1263"/>
      <c r="AE499" s="1265"/>
      <c r="AF499" s="1267"/>
      <c r="AG499" s="2"/>
    </row>
    <row r="500" spans="1:33">
      <c r="A500" s="28"/>
      <c r="B500" s="28"/>
      <c r="C500" s="27"/>
      <c r="D500" s="25"/>
      <c r="E500" s="27"/>
      <c r="F500" s="1251"/>
      <c r="G500" s="25"/>
      <c r="H500" s="26"/>
      <c r="I500" s="1253"/>
      <c r="J500" s="1255"/>
      <c r="K500" s="1257"/>
      <c r="L500" s="1248"/>
      <c r="M500" s="1245"/>
      <c r="N500" s="25" t="s">
        <v>57</v>
      </c>
      <c r="O500" s="24" t="s">
        <v>160</v>
      </c>
      <c r="P500" s="7">
        <v>1</v>
      </c>
      <c r="Q500" s="23"/>
      <c r="R500" s="9"/>
      <c r="S500" s="9"/>
      <c r="T500" s="769"/>
      <c r="U500" s="782">
        <v>4</v>
      </c>
      <c r="V500" s="86" t="s">
        <v>6</v>
      </c>
      <c r="W500" s="7">
        <v>2</v>
      </c>
      <c r="X500" s="22">
        <v>0</v>
      </c>
      <c r="Y500" s="7">
        <v>0</v>
      </c>
      <c r="Z500" s="22">
        <f>SUM(W500:Y500)</f>
        <v>2</v>
      </c>
      <c r="AA500" s="9"/>
      <c r="AB500" s="68"/>
      <c r="AC500" s="50"/>
      <c r="AD500" s="1263"/>
      <c r="AE500" s="1265"/>
      <c r="AF500" s="1267"/>
      <c r="AG500" s="2"/>
    </row>
    <row r="501" spans="1:33">
      <c r="A501" s="28"/>
      <c r="B501" s="28"/>
      <c r="C501" s="27"/>
      <c r="D501" s="25"/>
      <c r="E501" s="27"/>
      <c r="F501" s="1251"/>
      <c r="G501" s="25"/>
      <c r="H501" s="26"/>
      <c r="I501" s="1253"/>
      <c r="J501" s="1255"/>
      <c r="K501" s="1257"/>
      <c r="L501" s="1248"/>
      <c r="M501" s="1245"/>
      <c r="N501" s="25" t="s">
        <v>55</v>
      </c>
      <c r="O501" s="24" t="s">
        <v>158</v>
      </c>
      <c r="P501" s="7">
        <v>1</v>
      </c>
      <c r="Q501" s="23">
        <v>37.51</v>
      </c>
      <c r="R501" s="9"/>
      <c r="S501" s="9"/>
      <c r="T501" s="769"/>
      <c r="U501" s="782"/>
      <c r="V501" s="86"/>
      <c r="W501" s="782"/>
      <c r="X501" s="769"/>
      <c r="Y501" s="782"/>
      <c r="Z501" s="769"/>
      <c r="AA501" s="9"/>
      <c r="AB501" s="68"/>
      <c r="AC501" s="50"/>
      <c r="AD501" s="1263"/>
      <c r="AE501" s="1265"/>
      <c r="AF501" s="1267"/>
      <c r="AG501" s="2"/>
    </row>
    <row r="502" spans="1:33">
      <c r="A502" s="28"/>
      <c r="B502" s="28"/>
      <c r="C502" s="27"/>
      <c r="D502" s="25"/>
      <c r="E502" s="27"/>
      <c r="F502" s="1251"/>
      <c r="G502" s="25"/>
      <c r="H502" s="26"/>
      <c r="I502" s="1253"/>
      <c r="J502" s="1255"/>
      <c r="K502" s="1257"/>
      <c r="L502" s="1248"/>
      <c r="M502" s="1245"/>
      <c r="N502" s="25"/>
      <c r="O502" s="24"/>
      <c r="P502" s="7"/>
      <c r="Q502" s="23">
        <v>29.45</v>
      </c>
      <c r="R502" s="9"/>
      <c r="S502" s="9"/>
      <c r="T502" s="769"/>
      <c r="U502" s="782"/>
      <c r="V502" s="86"/>
      <c r="W502" s="782"/>
      <c r="X502" s="769"/>
      <c r="Y502" s="782"/>
      <c r="Z502" s="769"/>
      <c r="AA502" s="9"/>
      <c r="AB502" s="68"/>
      <c r="AC502" s="50"/>
      <c r="AD502" s="1263"/>
      <c r="AE502" s="1265"/>
      <c r="AF502" s="1267"/>
      <c r="AG502" s="2"/>
    </row>
    <row r="503" spans="1:33">
      <c r="A503" s="28"/>
      <c r="B503" s="28"/>
      <c r="C503" s="27"/>
      <c r="D503" s="25"/>
      <c r="E503" s="27"/>
      <c r="F503" s="1251"/>
      <c r="G503" s="25"/>
      <c r="H503" s="26"/>
      <c r="I503" s="1253"/>
      <c r="J503" s="1255"/>
      <c r="K503" s="1257"/>
      <c r="L503" s="1248"/>
      <c r="M503" s="1245"/>
      <c r="N503" s="25"/>
      <c r="O503" s="24"/>
      <c r="P503" s="7"/>
      <c r="Q503" s="23">
        <v>13.4</v>
      </c>
      <c r="R503" s="9"/>
      <c r="S503" s="9"/>
      <c r="T503" s="769"/>
      <c r="U503" s="782"/>
      <c r="V503" s="86"/>
      <c r="W503" s="782"/>
      <c r="X503" s="769"/>
      <c r="Y503" s="782"/>
      <c r="Z503" s="769"/>
      <c r="AA503" s="9"/>
      <c r="AB503" s="68"/>
      <c r="AC503" s="50"/>
      <c r="AD503" s="1263"/>
      <c r="AE503" s="1265"/>
      <c r="AF503" s="1267"/>
      <c r="AG503" s="2"/>
    </row>
    <row r="504" spans="1:33">
      <c r="A504" s="21"/>
      <c r="B504" s="21"/>
      <c r="C504" s="49"/>
      <c r="D504" s="18"/>
      <c r="E504" s="49"/>
      <c r="F504" s="1260"/>
      <c r="G504" s="18"/>
      <c r="H504" s="19"/>
      <c r="I504" s="1288"/>
      <c r="J504" s="1258"/>
      <c r="K504" s="1274"/>
      <c r="L504" s="1249"/>
      <c r="M504" s="1246"/>
      <c r="N504" s="18"/>
      <c r="O504" s="49"/>
      <c r="P504" s="788"/>
      <c r="Q504" s="784"/>
      <c r="R504" s="11"/>
      <c r="S504" s="11"/>
      <c r="T504" s="770"/>
      <c r="U504" s="790"/>
      <c r="V504" s="102"/>
      <c r="W504" s="790"/>
      <c r="X504" s="770"/>
      <c r="Y504" s="790"/>
      <c r="Z504" s="770"/>
      <c r="AA504" s="11"/>
      <c r="AB504" s="76"/>
      <c r="AC504" s="47"/>
      <c r="AD504" s="1273"/>
      <c r="AE504" s="1271"/>
      <c r="AF504" s="1272"/>
      <c r="AG504" s="2"/>
    </row>
    <row r="505" spans="1:33" ht="27.6">
      <c r="A505" s="75">
        <v>37</v>
      </c>
      <c r="B505" s="73" t="s">
        <v>25</v>
      </c>
      <c r="C505" s="29" t="s">
        <v>157</v>
      </c>
      <c r="D505" s="80"/>
      <c r="E505" s="79"/>
      <c r="F505" s="1289" t="s">
        <v>156</v>
      </c>
      <c r="G505" s="74" t="s">
        <v>25</v>
      </c>
      <c r="H505" s="27" t="s">
        <v>29</v>
      </c>
      <c r="I505" s="1253">
        <v>476</v>
      </c>
      <c r="J505" s="1255" t="s">
        <v>41</v>
      </c>
      <c r="K505" s="1257" t="s">
        <v>155</v>
      </c>
      <c r="L505" s="1269" t="s">
        <v>46</v>
      </c>
      <c r="M505" s="1276"/>
      <c r="N505" s="38" t="s">
        <v>154</v>
      </c>
      <c r="O505" s="41" t="s">
        <v>153</v>
      </c>
      <c r="P505" s="40">
        <v>1</v>
      </c>
      <c r="Q505" s="39">
        <v>48.8</v>
      </c>
      <c r="R505" s="72" t="s">
        <v>25</v>
      </c>
      <c r="S505" s="9" t="s">
        <v>24</v>
      </c>
      <c r="T505" s="769"/>
      <c r="U505" s="782"/>
      <c r="V505" s="86"/>
      <c r="W505" s="782"/>
      <c r="X505" s="769"/>
      <c r="Y505" s="782"/>
      <c r="Z505" s="769"/>
      <c r="AA505" s="72"/>
      <c r="AB505" s="68"/>
      <c r="AC505" s="50"/>
      <c r="AD505" s="1263"/>
      <c r="AE505" s="1265"/>
      <c r="AF505" s="1267"/>
      <c r="AG505" s="2"/>
    </row>
    <row r="506" spans="1:33">
      <c r="A506" s="28"/>
      <c r="B506" s="25" t="s">
        <v>16</v>
      </c>
      <c r="C506" s="24" t="s">
        <v>152</v>
      </c>
      <c r="D506" s="80"/>
      <c r="E506" s="79"/>
      <c r="F506" s="1251"/>
      <c r="G506" s="25" t="s">
        <v>16</v>
      </c>
      <c r="H506" s="29" t="s">
        <v>22</v>
      </c>
      <c r="I506" s="1253"/>
      <c r="J506" s="1255"/>
      <c r="K506" s="1257"/>
      <c r="L506" s="1248"/>
      <c r="M506" s="1245"/>
      <c r="N506" s="25"/>
      <c r="O506" s="24"/>
      <c r="P506" s="7"/>
      <c r="Q506" s="23"/>
      <c r="R506" s="9"/>
      <c r="S506" s="9"/>
      <c r="T506" s="769"/>
      <c r="U506" s="782"/>
      <c r="V506" s="86"/>
      <c r="W506" s="782"/>
      <c r="X506" s="769"/>
      <c r="Y506" s="66"/>
      <c r="Z506" s="769"/>
      <c r="AA506" s="9"/>
      <c r="AB506" s="68"/>
      <c r="AC506" s="50"/>
      <c r="AD506" s="1263"/>
      <c r="AE506" s="1265"/>
      <c r="AF506" s="1267"/>
      <c r="AG506" s="2"/>
    </row>
    <row r="507" spans="1:33">
      <c r="A507" s="28"/>
      <c r="B507" s="25" t="s">
        <v>18</v>
      </c>
      <c r="C507" s="29" t="s">
        <v>63</v>
      </c>
      <c r="D507" s="80"/>
      <c r="E507" s="79"/>
      <c r="F507" s="1251"/>
      <c r="G507" s="25" t="s">
        <v>18</v>
      </c>
      <c r="H507" s="29" t="s">
        <v>19</v>
      </c>
      <c r="I507" s="1253"/>
      <c r="J507" s="1255"/>
      <c r="K507" s="1257"/>
      <c r="L507" s="1248"/>
      <c r="M507" s="1245"/>
      <c r="N507" s="25"/>
      <c r="O507" s="24"/>
      <c r="P507" s="7"/>
      <c r="Q507" s="23"/>
      <c r="R507" s="9" t="s">
        <v>16</v>
      </c>
      <c r="S507" s="9" t="s">
        <v>15</v>
      </c>
      <c r="T507" s="769">
        <v>22</v>
      </c>
      <c r="U507" s="782">
        <v>1</v>
      </c>
      <c r="V507" s="870" t="s">
        <v>151</v>
      </c>
      <c r="W507" s="867">
        <v>2</v>
      </c>
      <c r="X507" s="867" t="s">
        <v>46</v>
      </c>
      <c r="Y507" s="867" t="s">
        <v>46</v>
      </c>
      <c r="Z507" s="22">
        <f t="shared" ref="Z507:Z528" si="17">SUM(W507:Y507)</f>
        <v>2</v>
      </c>
      <c r="AA507" s="9"/>
      <c r="AB507" s="68"/>
      <c r="AC507" s="50"/>
      <c r="AD507" s="1263"/>
      <c r="AE507" s="1265"/>
      <c r="AF507" s="1267"/>
      <c r="AG507" s="2"/>
    </row>
    <row r="508" spans="1:33" ht="41.4">
      <c r="A508" s="28"/>
      <c r="B508" s="28" t="s">
        <v>12</v>
      </c>
      <c r="C508" s="27" t="s">
        <v>150</v>
      </c>
      <c r="D508" s="80"/>
      <c r="E508" s="79"/>
      <c r="F508" s="1251"/>
      <c r="G508" s="25"/>
      <c r="H508" s="29"/>
      <c r="I508" s="1253"/>
      <c r="J508" s="1255"/>
      <c r="K508" s="1257"/>
      <c r="L508" s="1248"/>
      <c r="M508" s="1245"/>
      <c r="N508" s="25"/>
      <c r="O508" s="24"/>
      <c r="P508" s="7"/>
      <c r="Q508" s="23"/>
      <c r="R508" s="9"/>
      <c r="S508" s="9"/>
      <c r="T508" s="769"/>
      <c r="U508" s="782">
        <v>2</v>
      </c>
      <c r="V508" s="870" t="s">
        <v>149</v>
      </c>
      <c r="W508" s="867">
        <v>3</v>
      </c>
      <c r="X508" s="867" t="s">
        <v>46</v>
      </c>
      <c r="Y508" s="867" t="s">
        <v>46</v>
      </c>
      <c r="Z508" s="22">
        <f t="shared" si="17"/>
        <v>3</v>
      </c>
      <c r="AA508" s="9"/>
      <c r="AB508" s="68"/>
      <c r="AC508" s="50"/>
      <c r="AD508" s="1263"/>
      <c r="AE508" s="1265"/>
      <c r="AF508" s="1267"/>
      <c r="AG508" s="2"/>
    </row>
    <row r="509" spans="1:33">
      <c r="A509" s="28"/>
      <c r="B509" s="28" t="s">
        <v>8</v>
      </c>
      <c r="C509" s="59" t="s">
        <v>148</v>
      </c>
      <c r="D509" s="80"/>
      <c r="E509" s="79"/>
      <c r="F509" s="1251"/>
      <c r="G509" s="25"/>
      <c r="H509" s="29"/>
      <c r="I509" s="1253"/>
      <c r="J509" s="1255"/>
      <c r="K509" s="1257"/>
      <c r="L509" s="1248"/>
      <c r="M509" s="1245"/>
      <c r="N509" s="25"/>
      <c r="O509" s="24"/>
      <c r="P509" s="7"/>
      <c r="Q509" s="23"/>
      <c r="R509" s="9"/>
      <c r="S509" s="9"/>
      <c r="T509" s="769"/>
      <c r="U509" s="782">
        <v>3</v>
      </c>
      <c r="V509" s="877" t="s">
        <v>147</v>
      </c>
      <c r="W509" s="867">
        <v>3</v>
      </c>
      <c r="X509" s="867" t="s">
        <v>46</v>
      </c>
      <c r="Y509" s="867">
        <v>9</v>
      </c>
      <c r="Z509" s="22">
        <f t="shared" si="17"/>
        <v>12</v>
      </c>
      <c r="AA509" s="9"/>
      <c r="AB509" s="68"/>
      <c r="AC509" s="50"/>
      <c r="AD509" s="1263"/>
      <c r="AE509" s="1265"/>
      <c r="AF509" s="1267"/>
      <c r="AG509" s="2"/>
    </row>
    <row r="510" spans="1:33">
      <c r="A510" s="28"/>
      <c r="B510" s="25"/>
      <c r="C510" s="29"/>
      <c r="D510" s="80"/>
      <c r="E510" s="79"/>
      <c r="F510" s="1251"/>
      <c r="G510" s="25"/>
      <c r="H510" s="29"/>
      <c r="I510" s="1253"/>
      <c r="J510" s="1255"/>
      <c r="K510" s="1257"/>
      <c r="L510" s="1248"/>
      <c r="M510" s="1245"/>
      <c r="N510" s="25"/>
      <c r="O510" s="24"/>
      <c r="P510" s="7"/>
      <c r="Q510" s="23"/>
      <c r="R510" s="9"/>
      <c r="S510" s="9"/>
      <c r="T510" s="769"/>
      <c r="U510" s="782">
        <v>4</v>
      </c>
      <c r="V510" s="870" t="s">
        <v>146</v>
      </c>
      <c r="W510" s="867">
        <v>3</v>
      </c>
      <c r="X510" s="867" t="s">
        <v>46</v>
      </c>
      <c r="Y510" s="867" t="s">
        <v>46</v>
      </c>
      <c r="Z510" s="22">
        <f t="shared" si="17"/>
        <v>3</v>
      </c>
      <c r="AA510" s="9"/>
      <c r="AB510" s="68"/>
      <c r="AC510" s="50"/>
      <c r="AD510" s="1263"/>
      <c r="AE510" s="1265"/>
      <c r="AF510" s="1267"/>
      <c r="AG510" s="2"/>
    </row>
    <row r="511" spans="1:33">
      <c r="A511" s="28"/>
      <c r="B511" s="25"/>
      <c r="C511" s="29"/>
      <c r="D511" s="80"/>
      <c r="E511" s="79"/>
      <c r="F511" s="1251"/>
      <c r="G511" s="25"/>
      <c r="H511" s="29"/>
      <c r="I511" s="1253"/>
      <c r="J511" s="1255"/>
      <c r="K511" s="1257"/>
      <c r="L511" s="1248"/>
      <c r="M511" s="1245"/>
      <c r="N511" s="25"/>
      <c r="O511" s="24"/>
      <c r="P511" s="7"/>
      <c r="Q511" s="23"/>
      <c r="R511" s="9"/>
      <c r="S511" s="9"/>
      <c r="T511" s="769"/>
      <c r="U511" s="782">
        <v>5</v>
      </c>
      <c r="V511" s="870" t="s">
        <v>145</v>
      </c>
      <c r="W511" s="867" t="s">
        <v>46</v>
      </c>
      <c r="X511" s="867">
        <v>1</v>
      </c>
      <c r="Y511" s="867" t="s">
        <v>46</v>
      </c>
      <c r="Z511" s="22">
        <f t="shared" si="17"/>
        <v>1</v>
      </c>
      <c r="AA511" s="9"/>
      <c r="AB511" s="68"/>
      <c r="AC511" s="50"/>
      <c r="AD511" s="1263"/>
      <c r="AE511" s="1265"/>
      <c r="AF511" s="1267"/>
      <c r="AG511" s="2"/>
    </row>
    <row r="512" spans="1:33">
      <c r="A512" s="28"/>
      <c r="B512" s="25"/>
      <c r="C512" s="29"/>
      <c r="D512" s="80"/>
      <c r="E512" s="79"/>
      <c r="F512" s="1251"/>
      <c r="G512" s="25"/>
      <c r="H512" s="29"/>
      <c r="I512" s="1253"/>
      <c r="J512" s="1255"/>
      <c r="K512" s="1257"/>
      <c r="L512" s="1248"/>
      <c r="M512" s="1245"/>
      <c r="N512" s="25"/>
      <c r="O512" s="24"/>
      <c r="P512" s="7"/>
      <c r="Q512" s="23"/>
      <c r="R512" s="9"/>
      <c r="S512" s="9"/>
      <c r="T512" s="769"/>
      <c r="U512" s="782">
        <v>6</v>
      </c>
      <c r="V512" s="870" t="s">
        <v>144</v>
      </c>
      <c r="W512" s="867">
        <v>50</v>
      </c>
      <c r="X512" s="867" t="s">
        <v>46</v>
      </c>
      <c r="Y512" s="867" t="s">
        <v>46</v>
      </c>
      <c r="Z512" s="22">
        <f t="shared" si="17"/>
        <v>50</v>
      </c>
      <c r="AA512" s="9"/>
      <c r="AB512" s="68"/>
      <c r="AC512" s="50"/>
      <c r="AD512" s="1263"/>
      <c r="AE512" s="1265"/>
      <c r="AF512" s="1267"/>
      <c r="AG512" s="2"/>
    </row>
    <row r="513" spans="1:33">
      <c r="A513" s="28"/>
      <c r="B513" s="25"/>
      <c r="C513" s="29"/>
      <c r="D513" s="80"/>
      <c r="E513" s="79"/>
      <c r="F513" s="1251"/>
      <c r="G513" s="25"/>
      <c r="H513" s="29"/>
      <c r="I513" s="1253"/>
      <c r="J513" s="1255"/>
      <c r="K513" s="1257"/>
      <c r="L513" s="1248"/>
      <c r="M513" s="1245"/>
      <c r="N513" s="25"/>
      <c r="O513" s="24"/>
      <c r="P513" s="7"/>
      <c r="Q513" s="23"/>
      <c r="R513" s="9"/>
      <c r="S513" s="9"/>
      <c r="T513" s="769"/>
      <c r="U513" s="782">
        <v>7</v>
      </c>
      <c r="V513" s="870" t="s">
        <v>143</v>
      </c>
      <c r="W513" s="867">
        <v>2</v>
      </c>
      <c r="X513" s="867" t="s">
        <v>46</v>
      </c>
      <c r="Y513" s="867" t="s">
        <v>46</v>
      </c>
      <c r="Z513" s="22">
        <f t="shared" si="17"/>
        <v>2</v>
      </c>
      <c r="AA513" s="9"/>
      <c r="AB513" s="68"/>
      <c r="AC513" s="50"/>
      <c r="AD513" s="1263"/>
      <c r="AE513" s="1265"/>
      <c r="AF513" s="1267"/>
      <c r="AG513" s="2"/>
    </row>
    <row r="514" spans="1:33">
      <c r="A514" s="28"/>
      <c r="B514" s="881"/>
      <c r="C514" s="874"/>
      <c r="D514" s="80"/>
      <c r="E514" s="79"/>
      <c r="F514" s="1251"/>
      <c r="G514" s="25"/>
      <c r="H514" s="29"/>
      <c r="I514" s="1253"/>
      <c r="J514" s="1255"/>
      <c r="K514" s="1257"/>
      <c r="L514" s="1248"/>
      <c r="M514" s="1245"/>
      <c r="N514" s="25"/>
      <c r="O514" s="27"/>
      <c r="P514" s="777"/>
      <c r="Q514" s="778"/>
      <c r="R514" s="9"/>
      <c r="S514" s="9"/>
      <c r="T514" s="769"/>
      <c r="U514" s="782">
        <v>8</v>
      </c>
      <c r="V514" s="870" t="s">
        <v>50</v>
      </c>
      <c r="W514" s="867" t="s">
        <v>46</v>
      </c>
      <c r="X514" s="867" t="s">
        <v>46</v>
      </c>
      <c r="Y514" s="867">
        <v>3</v>
      </c>
      <c r="Z514" s="22">
        <f t="shared" si="17"/>
        <v>3</v>
      </c>
      <c r="AA514" s="9"/>
      <c r="AB514" s="68"/>
      <c r="AC514" s="50"/>
      <c r="AD514" s="1263"/>
      <c r="AE514" s="1265"/>
      <c r="AF514" s="1267"/>
      <c r="AG514" s="2"/>
    </row>
    <row r="515" spans="1:33">
      <c r="A515" s="28"/>
      <c r="B515" s="881"/>
      <c r="C515" s="874"/>
      <c r="D515" s="80"/>
      <c r="E515" s="79"/>
      <c r="F515" s="1251"/>
      <c r="G515" s="25"/>
      <c r="H515" s="29"/>
      <c r="I515" s="1253"/>
      <c r="J515" s="1255"/>
      <c r="K515" s="1257"/>
      <c r="L515" s="1248"/>
      <c r="M515" s="1245"/>
      <c r="N515" s="25"/>
      <c r="O515" s="27"/>
      <c r="P515" s="777"/>
      <c r="Q515" s="778"/>
      <c r="R515" s="9"/>
      <c r="S515" s="9"/>
      <c r="T515" s="769"/>
      <c r="U515" s="782">
        <v>9</v>
      </c>
      <c r="V515" s="870" t="s">
        <v>142</v>
      </c>
      <c r="W515" s="867">
        <v>2</v>
      </c>
      <c r="X515" s="867" t="s">
        <v>46</v>
      </c>
      <c r="Y515" s="867" t="s">
        <v>46</v>
      </c>
      <c r="Z515" s="22">
        <f t="shared" si="17"/>
        <v>2</v>
      </c>
      <c r="AA515" s="9"/>
      <c r="AB515" s="68"/>
      <c r="AC515" s="50"/>
      <c r="AD515" s="1263"/>
      <c r="AE515" s="1265"/>
      <c r="AF515" s="1267"/>
      <c r="AG515" s="2"/>
    </row>
    <row r="516" spans="1:33">
      <c r="A516" s="28"/>
      <c r="B516" s="25"/>
      <c r="C516" s="29"/>
      <c r="D516" s="80"/>
      <c r="E516" s="79"/>
      <c r="F516" s="1251"/>
      <c r="G516" s="25"/>
      <c r="H516" s="29"/>
      <c r="I516" s="1253"/>
      <c r="J516" s="1255"/>
      <c r="K516" s="1257"/>
      <c r="L516" s="1248"/>
      <c r="M516" s="1245"/>
      <c r="N516" s="25"/>
      <c r="O516" s="27"/>
      <c r="P516" s="777"/>
      <c r="Q516" s="778"/>
      <c r="R516" s="9"/>
      <c r="S516" s="9"/>
      <c r="T516" s="769"/>
      <c r="U516" s="782">
        <v>10</v>
      </c>
      <c r="V516" s="870" t="s">
        <v>141</v>
      </c>
      <c r="W516" s="867">
        <v>3</v>
      </c>
      <c r="X516" s="867" t="s">
        <v>46</v>
      </c>
      <c r="Y516" s="867" t="s">
        <v>46</v>
      </c>
      <c r="Z516" s="22">
        <f t="shared" si="17"/>
        <v>3</v>
      </c>
      <c r="AA516" s="9"/>
      <c r="AB516" s="68"/>
      <c r="AC516" s="50"/>
      <c r="AD516" s="1263"/>
      <c r="AE516" s="1265"/>
      <c r="AF516" s="1267"/>
      <c r="AG516" s="2"/>
    </row>
    <row r="517" spans="1:33">
      <c r="A517" s="28"/>
      <c r="B517" s="25"/>
      <c r="C517" s="29"/>
      <c r="D517" s="80"/>
      <c r="E517" s="79"/>
      <c r="F517" s="1251"/>
      <c r="G517" s="25"/>
      <c r="H517" s="29"/>
      <c r="I517" s="1253"/>
      <c r="J517" s="1255"/>
      <c r="K517" s="1257"/>
      <c r="L517" s="1248"/>
      <c r="M517" s="1245"/>
      <c r="N517" s="25"/>
      <c r="O517" s="27"/>
      <c r="P517" s="777"/>
      <c r="Q517" s="778"/>
      <c r="R517" s="9"/>
      <c r="S517" s="9"/>
      <c r="T517" s="769"/>
      <c r="U517" s="782">
        <v>11</v>
      </c>
      <c r="V517" s="870" t="s">
        <v>140</v>
      </c>
      <c r="W517" s="867" t="s">
        <v>46</v>
      </c>
      <c r="X517" s="867" t="s">
        <v>46</v>
      </c>
      <c r="Y517" s="867">
        <v>1</v>
      </c>
      <c r="Z517" s="22">
        <f t="shared" si="17"/>
        <v>1</v>
      </c>
      <c r="AA517" s="9"/>
      <c r="AB517" s="68"/>
      <c r="AC517" s="50"/>
      <c r="AD517" s="1263"/>
      <c r="AE517" s="1265"/>
      <c r="AF517" s="1267"/>
      <c r="AG517" s="2"/>
    </row>
    <row r="518" spans="1:33">
      <c r="A518" s="28"/>
      <c r="B518" s="25"/>
      <c r="C518" s="29"/>
      <c r="D518" s="80"/>
      <c r="E518" s="79"/>
      <c r="F518" s="1251"/>
      <c r="G518" s="25"/>
      <c r="H518" s="29"/>
      <c r="I518" s="1253"/>
      <c r="J518" s="1255"/>
      <c r="K518" s="1257"/>
      <c r="L518" s="1248"/>
      <c r="M518" s="1245"/>
      <c r="N518" s="25"/>
      <c r="O518" s="27"/>
      <c r="P518" s="777"/>
      <c r="Q518" s="778"/>
      <c r="R518" s="9"/>
      <c r="S518" s="9"/>
      <c r="T518" s="769"/>
      <c r="U518" s="782">
        <v>12</v>
      </c>
      <c r="V518" s="870" t="s">
        <v>139</v>
      </c>
      <c r="W518" s="867" t="s">
        <v>46</v>
      </c>
      <c r="X518" s="867" t="s">
        <v>46</v>
      </c>
      <c r="Y518" s="867">
        <v>1</v>
      </c>
      <c r="Z518" s="22">
        <f t="shared" si="17"/>
        <v>1</v>
      </c>
      <c r="AA518" s="9"/>
      <c r="AB518" s="68"/>
      <c r="AC518" s="50"/>
      <c r="AD518" s="1263"/>
      <c r="AE518" s="1265"/>
      <c r="AF518" s="1267"/>
      <c r="AG518" s="2"/>
    </row>
    <row r="519" spans="1:33">
      <c r="A519" s="28"/>
      <c r="B519" s="25"/>
      <c r="C519" s="29"/>
      <c r="D519" s="80"/>
      <c r="E519" s="79"/>
      <c r="F519" s="1251"/>
      <c r="G519" s="25"/>
      <c r="H519" s="29"/>
      <c r="I519" s="1253"/>
      <c r="J519" s="1255"/>
      <c r="K519" s="1257"/>
      <c r="L519" s="1248"/>
      <c r="M519" s="1245"/>
      <c r="N519" s="25"/>
      <c r="O519" s="27"/>
      <c r="P519" s="777"/>
      <c r="Q519" s="778"/>
      <c r="R519" s="9"/>
      <c r="S519" s="9"/>
      <c r="T519" s="769"/>
      <c r="U519" s="782">
        <v>13</v>
      </c>
      <c r="V519" s="870" t="s">
        <v>138</v>
      </c>
      <c r="W519" s="867">
        <v>4</v>
      </c>
      <c r="X519" s="867" t="s">
        <v>46</v>
      </c>
      <c r="Y519" s="867" t="s">
        <v>46</v>
      </c>
      <c r="Z519" s="22">
        <f t="shared" si="17"/>
        <v>4</v>
      </c>
      <c r="AA519" s="9"/>
      <c r="AB519" s="68"/>
      <c r="AC519" s="50"/>
      <c r="AD519" s="1263"/>
      <c r="AE519" s="1265"/>
      <c r="AF519" s="1267"/>
      <c r="AG519" s="2"/>
    </row>
    <row r="520" spans="1:33">
      <c r="A520" s="28"/>
      <c r="B520" s="25"/>
      <c r="C520" s="29"/>
      <c r="D520" s="80"/>
      <c r="E520" s="79"/>
      <c r="F520" s="1251"/>
      <c r="G520" s="25"/>
      <c r="H520" s="29"/>
      <c r="I520" s="1253"/>
      <c r="J520" s="1255"/>
      <c r="K520" s="1257"/>
      <c r="L520" s="1248"/>
      <c r="M520" s="1245"/>
      <c r="N520" s="25"/>
      <c r="O520" s="27"/>
      <c r="P520" s="777"/>
      <c r="Q520" s="778"/>
      <c r="R520" s="9"/>
      <c r="S520" s="9"/>
      <c r="T520" s="769"/>
      <c r="U520" s="782">
        <v>14</v>
      </c>
      <c r="V520" s="870" t="s">
        <v>137</v>
      </c>
      <c r="W520" s="867" t="s">
        <v>46</v>
      </c>
      <c r="X520" s="867">
        <v>1</v>
      </c>
      <c r="Y520" s="867" t="s">
        <v>46</v>
      </c>
      <c r="Z520" s="22">
        <f t="shared" si="17"/>
        <v>1</v>
      </c>
      <c r="AA520" s="9"/>
      <c r="AB520" s="68"/>
      <c r="AC520" s="50"/>
      <c r="AD520" s="1263"/>
      <c r="AE520" s="1265"/>
      <c r="AF520" s="1267"/>
      <c r="AG520" s="2"/>
    </row>
    <row r="521" spans="1:33">
      <c r="A521" s="28"/>
      <c r="B521" s="25"/>
      <c r="C521" s="29"/>
      <c r="D521" s="80"/>
      <c r="E521" s="79"/>
      <c r="F521" s="1251"/>
      <c r="G521" s="25"/>
      <c r="H521" s="29"/>
      <c r="I521" s="1253"/>
      <c r="J521" s="1255"/>
      <c r="K521" s="1257"/>
      <c r="L521" s="1248"/>
      <c r="M521" s="1245"/>
      <c r="N521" s="25"/>
      <c r="O521" s="27"/>
      <c r="P521" s="777"/>
      <c r="Q521" s="778"/>
      <c r="R521" s="9"/>
      <c r="S521" s="9"/>
      <c r="T521" s="769"/>
      <c r="U521" s="782">
        <v>15</v>
      </c>
      <c r="V521" s="870" t="s">
        <v>136</v>
      </c>
      <c r="W521" s="867">
        <v>20</v>
      </c>
      <c r="X521" s="867" t="s">
        <v>46</v>
      </c>
      <c r="Y521" s="867" t="s">
        <v>46</v>
      </c>
      <c r="Z521" s="22">
        <f t="shared" si="17"/>
        <v>20</v>
      </c>
      <c r="AA521" s="9"/>
      <c r="AB521" s="68"/>
      <c r="AC521" s="50"/>
      <c r="AD521" s="1263"/>
      <c r="AE521" s="1265"/>
      <c r="AF521" s="1267"/>
      <c r="AG521" s="2"/>
    </row>
    <row r="522" spans="1:33">
      <c r="A522" s="28"/>
      <c r="B522" s="25"/>
      <c r="C522" s="29"/>
      <c r="D522" s="80"/>
      <c r="E522" s="79"/>
      <c r="F522" s="1251"/>
      <c r="G522" s="25"/>
      <c r="H522" s="29"/>
      <c r="I522" s="1253"/>
      <c r="J522" s="1255"/>
      <c r="K522" s="1257"/>
      <c r="L522" s="1248"/>
      <c r="M522" s="1245"/>
      <c r="N522" s="25"/>
      <c r="O522" s="27"/>
      <c r="P522" s="777"/>
      <c r="Q522" s="778"/>
      <c r="R522" s="9"/>
      <c r="S522" s="9"/>
      <c r="T522" s="769"/>
      <c r="U522" s="782">
        <v>16</v>
      </c>
      <c r="V522" s="870" t="s">
        <v>4</v>
      </c>
      <c r="W522" s="867">
        <v>10</v>
      </c>
      <c r="X522" s="867" t="s">
        <v>46</v>
      </c>
      <c r="Y522" s="867" t="s">
        <v>46</v>
      </c>
      <c r="Z522" s="22">
        <f t="shared" si="17"/>
        <v>10</v>
      </c>
      <c r="AA522" s="9"/>
      <c r="AB522" s="68"/>
      <c r="AC522" s="50"/>
      <c r="AD522" s="1263"/>
      <c r="AE522" s="1265"/>
      <c r="AF522" s="1267"/>
      <c r="AG522" s="2"/>
    </row>
    <row r="523" spans="1:33">
      <c r="A523" s="28"/>
      <c r="B523" s="25"/>
      <c r="C523" s="29"/>
      <c r="D523" s="80"/>
      <c r="E523" s="79"/>
      <c r="F523" s="1251"/>
      <c r="G523" s="25"/>
      <c r="H523" s="29"/>
      <c r="I523" s="1253"/>
      <c r="J523" s="1255"/>
      <c r="K523" s="1257"/>
      <c r="L523" s="1248"/>
      <c r="M523" s="1245"/>
      <c r="N523" s="25"/>
      <c r="O523" s="27"/>
      <c r="P523" s="777"/>
      <c r="Q523" s="778"/>
      <c r="R523" s="9"/>
      <c r="S523" s="9"/>
      <c r="T523" s="769"/>
      <c r="U523" s="782">
        <v>17</v>
      </c>
      <c r="V523" s="870" t="s">
        <v>135</v>
      </c>
      <c r="W523" s="867">
        <v>70</v>
      </c>
      <c r="X523" s="867" t="s">
        <v>46</v>
      </c>
      <c r="Y523" s="867" t="s">
        <v>46</v>
      </c>
      <c r="Z523" s="22">
        <f t="shared" si="17"/>
        <v>70</v>
      </c>
      <c r="AA523" s="9"/>
      <c r="AB523" s="68"/>
      <c r="AC523" s="50"/>
      <c r="AD523" s="1263"/>
      <c r="AE523" s="1265"/>
      <c r="AF523" s="1267"/>
      <c r="AG523" s="2"/>
    </row>
    <row r="524" spans="1:33">
      <c r="A524" s="28"/>
      <c r="B524" s="25"/>
      <c r="C524" s="29"/>
      <c r="D524" s="80"/>
      <c r="E524" s="79"/>
      <c r="F524" s="1251"/>
      <c r="G524" s="25"/>
      <c r="H524" s="29"/>
      <c r="I524" s="1253"/>
      <c r="J524" s="1255"/>
      <c r="K524" s="1257"/>
      <c r="L524" s="1248"/>
      <c r="M524" s="1245"/>
      <c r="N524" s="25"/>
      <c r="O524" s="27"/>
      <c r="P524" s="777"/>
      <c r="Q524" s="778"/>
      <c r="R524" s="9"/>
      <c r="S524" s="9"/>
      <c r="T524" s="769"/>
      <c r="U524" s="782">
        <v>18</v>
      </c>
      <c r="V524" s="870" t="s">
        <v>5</v>
      </c>
      <c r="W524" s="867">
        <v>1</v>
      </c>
      <c r="X524" s="867" t="s">
        <v>46</v>
      </c>
      <c r="Y524" s="867">
        <v>1</v>
      </c>
      <c r="Z524" s="22">
        <f t="shared" si="17"/>
        <v>2</v>
      </c>
      <c r="AA524" s="9"/>
      <c r="AB524" s="68"/>
      <c r="AC524" s="50"/>
      <c r="AD524" s="1263"/>
      <c r="AE524" s="1265"/>
      <c r="AF524" s="1267"/>
      <c r="AG524" s="2"/>
    </row>
    <row r="525" spans="1:33">
      <c r="A525" s="28"/>
      <c r="B525" s="25"/>
      <c r="C525" s="29"/>
      <c r="D525" s="80"/>
      <c r="E525" s="79"/>
      <c r="F525" s="1251"/>
      <c r="G525" s="25"/>
      <c r="H525" s="29"/>
      <c r="I525" s="1253"/>
      <c r="J525" s="1255"/>
      <c r="K525" s="1257"/>
      <c r="L525" s="1248"/>
      <c r="M525" s="1245"/>
      <c r="N525" s="25"/>
      <c r="O525" s="27"/>
      <c r="P525" s="777"/>
      <c r="Q525" s="778"/>
      <c r="R525" s="9"/>
      <c r="S525" s="9"/>
      <c r="T525" s="769"/>
      <c r="U525" s="782">
        <v>19</v>
      </c>
      <c r="V525" s="870" t="s">
        <v>134</v>
      </c>
      <c r="W525" s="867" t="s">
        <v>46</v>
      </c>
      <c r="X525" s="867" t="s">
        <v>46</v>
      </c>
      <c r="Y525" s="867">
        <v>2</v>
      </c>
      <c r="Z525" s="22">
        <f t="shared" si="17"/>
        <v>2</v>
      </c>
      <c r="AA525" s="9"/>
      <c r="AB525" s="68"/>
      <c r="AC525" s="50"/>
      <c r="AD525" s="1263"/>
      <c r="AE525" s="1265"/>
      <c r="AF525" s="1267"/>
      <c r="AG525" s="2"/>
    </row>
    <row r="526" spans="1:33">
      <c r="A526" s="28"/>
      <c r="B526" s="881"/>
      <c r="C526" s="874"/>
      <c r="D526" s="80"/>
      <c r="E526" s="79"/>
      <c r="F526" s="1251"/>
      <c r="G526" s="25"/>
      <c r="H526" s="26"/>
      <c r="I526" s="1253"/>
      <c r="J526" s="1255"/>
      <c r="K526" s="1257"/>
      <c r="L526" s="1248"/>
      <c r="M526" s="1245"/>
      <c r="N526" s="25"/>
      <c r="O526" s="27"/>
      <c r="P526" s="777"/>
      <c r="Q526" s="778"/>
      <c r="R526" s="9"/>
      <c r="S526" s="9"/>
      <c r="T526" s="769"/>
      <c r="U526" s="782">
        <v>20</v>
      </c>
      <c r="V526" s="870" t="s">
        <v>14</v>
      </c>
      <c r="W526" s="867" t="s">
        <v>46</v>
      </c>
      <c r="X526" s="867" t="s">
        <v>46</v>
      </c>
      <c r="Y526" s="867">
        <v>2</v>
      </c>
      <c r="Z526" s="22">
        <f t="shared" si="17"/>
        <v>2</v>
      </c>
      <c r="AA526" s="9"/>
      <c r="AB526" s="68"/>
      <c r="AC526" s="50"/>
      <c r="AD526" s="1263"/>
      <c r="AE526" s="1265"/>
      <c r="AF526" s="1267"/>
      <c r="AG526" s="2"/>
    </row>
    <row r="527" spans="1:33">
      <c r="A527" s="28"/>
      <c r="B527" s="881"/>
      <c r="C527" s="874"/>
      <c r="D527" s="80"/>
      <c r="E527" s="79"/>
      <c r="F527" s="1251"/>
      <c r="G527" s="25"/>
      <c r="H527" s="26"/>
      <c r="I527" s="1253"/>
      <c r="J527" s="1255"/>
      <c r="K527" s="1257"/>
      <c r="L527" s="1248"/>
      <c r="M527" s="1245"/>
      <c r="N527" s="25"/>
      <c r="O527" s="27"/>
      <c r="P527" s="777"/>
      <c r="Q527" s="778"/>
      <c r="R527" s="9"/>
      <c r="S527" s="9"/>
      <c r="T527" s="769"/>
      <c r="U527" s="782">
        <v>21</v>
      </c>
      <c r="V527" s="870" t="s">
        <v>133</v>
      </c>
      <c r="W527" s="867">
        <v>1</v>
      </c>
      <c r="X527" s="867" t="s">
        <v>46</v>
      </c>
      <c r="Y527" s="867" t="s">
        <v>46</v>
      </c>
      <c r="Z527" s="22">
        <f t="shared" si="17"/>
        <v>1</v>
      </c>
      <c r="AA527" s="9"/>
      <c r="AB527" s="68"/>
      <c r="AC527" s="50"/>
      <c r="AD527" s="1263"/>
      <c r="AE527" s="1265"/>
      <c r="AF527" s="1267"/>
      <c r="AG527" s="2"/>
    </row>
    <row r="528" spans="1:33">
      <c r="A528" s="28"/>
      <c r="B528" s="28"/>
      <c r="C528" s="27"/>
      <c r="D528" s="80"/>
      <c r="E528" s="79"/>
      <c r="F528" s="1251"/>
      <c r="G528" s="25"/>
      <c r="H528" s="26"/>
      <c r="I528" s="1253"/>
      <c r="J528" s="1255"/>
      <c r="K528" s="1257"/>
      <c r="L528" s="1248"/>
      <c r="M528" s="1245"/>
      <c r="N528" s="25"/>
      <c r="O528" s="27"/>
      <c r="P528" s="777"/>
      <c r="Q528" s="778"/>
      <c r="R528" s="9"/>
      <c r="S528" s="9"/>
      <c r="T528" s="769"/>
      <c r="U528" s="782">
        <v>22</v>
      </c>
      <c r="V528" s="870" t="s">
        <v>86</v>
      </c>
      <c r="W528" s="867">
        <v>1</v>
      </c>
      <c r="X528" s="867" t="s">
        <v>46</v>
      </c>
      <c r="Y528" s="867" t="s">
        <v>46</v>
      </c>
      <c r="Z528" s="22">
        <f t="shared" si="17"/>
        <v>1</v>
      </c>
      <c r="AA528" s="9"/>
      <c r="AB528" s="68"/>
      <c r="AC528" s="50"/>
      <c r="AD528" s="1263"/>
      <c r="AE528" s="1265"/>
      <c r="AF528" s="1267"/>
      <c r="AG528" s="2"/>
    </row>
    <row r="529" spans="1:33">
      <c r="A529" s="28"/>
      <c r="B529" s="25"/>
      <c r="C529" s="53"/>
      <c r="D529" s="80"/>
      <c r="E529" s="79"/>
      <c r="F529" s="1251"/>
      <c r="G529" s="25"/>
      <c r="H529" s="26"/>
      <c r="I529" s="1253"/>
      <c r="J529" s="1258"/>
      <c r="K529" s="1257"/>
      <c r="L529" s="1248"/>
      <c r="M529" s="1245"/>
      <c r="N529" s="25"/>
      <c r="O529" s="27"/>
      <c r="P529" s="777"/>
      <c r="Q529" s="778"/>
      <c r="R529" s="9"/>
      <c r="S529" s="9"/>
      <c r="T529" s="769"/>
      <c r="U529" s="782"/>
      <c r="V529" s="102"/>
      <c r="W529" s="790"/>
      <c r="X529" s="770"/>
      <c r="Y529" s="144"/>
      <c r="Z529" s="769"/>
      <c r="AA529" s="9"/>
      <c r="AB529" s="68"/>
      <c r="AC529" s="50"/>
      <c r="AD529" s="1263"/>
      <c r="AE529" s="1265"/>
      <c r="AF529" s="1267"/>
      <c r="AG529" s="2"/>
    </row>
    <row r="530" spans="1:33" ht="27.6">
      <c r="A530" s="46">
        <v>38</v>
      </c>
      <c r="B530" s="45" t="s">
        <v>25</v>
      </c>
      <c r="C530" s="44" t="s">
        <v>132</v>
      </c>
      <c r="D530" s="84"/>
      <c r="E530" s="83"/>
      <c r="F530" s="1287" t="s">
        <v>131</v>
      </c>
      <c r="G530" s="43" t="s">
        <v>25</v>
      </c>
      <c r="H530" s="42" t="s">
        <v>130</v>
      </c>
      <c r="I530" s="1252">
        <v>203</v>
      </c>
      <c r="J530" s="1254" t="s">
        <v>28</v>
      </c>
      <c r="K530" s="1256" t="s">
        <v>129</v>
      </c>
      <c r="L530" s="774"/>
      <c r="M530" s="1254"/>
      <c r="N530" s="38" t="s">
        <v>25</v>
      </c>
      <c r="O530" s="41" t="s">
        <v>26</v>
      </c>
      <c r="P530" s="40">
        <v>1</v>
      </c>
      <c r="Q530" s="39">
        <v>99.5</v>
      </c>
      <c r="R530" s="35"/>
      <c r="S530" s="35"/>
      <c r="T530" s="768"/>
      <c r="U530" s="789"/>
      <c r="V530" s="37"/>
      <c r="W530" s="793"/>
      <c r="X530" s="768"/>
      <c r="Y530" s="793"/>
      <c r="Z530" s="36"/>
      <c r="AA530" s="35"/>
      <c r="AB530" s="82"/>
      <c r="AC530" s="81"/>
      <c r="AD530" s="787"/>
      <c r="AE530" s="783"/>
      <c r="AF530" s="785"/>
      <c r="AG530" s="2"/>
    </row>
    <row r="531" spans="1:33">
      <c r="A531" s="28"/>
      <c r="B531" s="25" t="s">
        <v>16</v>
      </c>
      <c r="C531" s="24" t="s">
        <v>128</v>
      </c>
      <c r="D531" s="80"/>
      <c r="E531" s="79"/>
      <c r="F531" s="1251"/>
      <c r="G531" s="25" t="s">
        <v>16</v>
      </c>
      <c r="H531" s="29" t="s">
        <v>22</v>
      </c>
      <c r="I531" s="1253"/>
      <c r="J531" s="1255"/>
      <c r="K531" s="1257"/>
      <c r="L531" s="775"/>
      <c r="M531" s="1255"/>
      <c r="N531" s="25" t="s">
        <v>16</v>
      </c>
      <c r="O531" s="24" t="s">
        <v>21</v>
      </c>
      <c r="P531" s="7">
        <v>1</v>
      </c>
      <c r="Q531" s="23">
        <v>16.5</v>
      </c>
      <c r="R531" s="9"/>
      <c r="S531" s="9"/>
      <c r="T531" s="769"/>
      <c r="U531" s="781"/>
      <c r="V531" s="32"/>
      <c r="W531" s="782"/>
      <c r="X531" s="769"/>
      <c r="Y531" s="782"/>
      <c r="Z531" s="30"/>
      <c r="AA531" s="9"/>
      <c r="AB531" s="68"/>
      <c r="AC531" s="50"/>
      <c r="AD531" s="777"/>
      <c r="AE531" s="778"/>
      <c r="AF531" s="779"/>
      <c r="AG531" s="2"/>
    </row>
    <row r="532" spans="1:33">
      <c r="A532" s="28"/>
      <c r="B532" s="25" t="s">
        <v>18</v>
      </c>
      <c r="C532" s="29" t="s">
        <v>127</v>
      </c>
      <c r="D532" s="80"/>
      <c r="E532" s="79"/>
      <c r="F532" s="1251"/>
      <c r="G532" s="25" t="s">
        <v>18</v>
      </c>
      <c r="H532" s="29" t="s">
        <v>19</v>
      </c>
      <c r="I532" s="1253"/>
      <c r="J532" s="1255"/>
      <c r="K532" s="1257"/>
      <c r="L532" s="775"/>
      <c r="M532" s="1255"/>
      <c r="N532" s="25" t="s">
        <v>18</v>
      </c>
      <c r="O532" s="24" t="s">
        <v>17</v>
      </c>
      <c r="P532" s="7">
        <v>2</v>
      </c>
      <c r="Q532" s="23"/>
      <c r="R532" s="9"/>
      <c r="S532" s="9"/>
      <c r="T532" s="769"/>
      <c r="U532" s="781"/>
      <c r="V532" s="32"/>
      <c r="W532" s="782"/>
      <c r="X532" s="769"/>
      <c r="Y532" s="782"/>
      <c r="Z532" s="30"/>
      <c r="AA532" s="9"/>
      <c r="AB532" s="68"/>
      <c r="AC532" s="50"/>
      <c r="AD532" s="777"/>
      <c r="AE532" s="778"/>
      <c r="AF532" s="779"/>
      <c r="AG532" s="2"/>
    </row>
    <row r="533" spans="1:33" ht="41.4">
      <c r="A533" s="28"/>
      <c r="B533" s="28" t="s">
        <v>12</v>
      </c>
      <c r="C533" s="27" t="s">
        <v>126</v>
      </c>
      <c r="D533" s="80"/>
      <c r="E533" s="79"/>
      <c r="F533" s="1251"/>
      <c r="G533" s="25"/>
      <c r="H533" s="26"/>
      <c r="I533" s="1253"/>
      <c r="J533" s="1255"/>
      <c r="K533" s="1257"/>
      <c r="L533" s="775"/>
      <c r="M533" s="1255"/>
      <c r="N533" s="25" t="s">
        <v>8</v>
      </c>
      <c r="O533" s="24" t="s">
        <v>11</v>
      </c>
      <c r="P533" s="7">
        <v>2</v>
      </c>
      <c r="Q533" s="23"/>
      <c r="R533" s="9"/>
      <c r="S533" s="9"/>
      <c r="T533" s="769"/>
      <c r="U533" s="781"/>
      <c r="V533" s="32"/>
      <c r="W533" s="782"/>
      <c r="X533" s="769"/>
      <c r="Y533" s="782"/>
      <c r="Z533" s="30"/>
      <c r="AA533" s="9"/>
      <c r="AB533" s="68"/>
      <c r="AC533" s="50"/>
      <c r="AD533" s="777"/>
      <c r="AE533" s="778"/>
      <c r="AF533" s="779"/>
      <c r="AG533" s="2"/>
    </row>
    <row r="534" spans="1:33">
      <c r="A534" s="28"/>
      <c r="B534" s="28" t="s">
        <v>8</v>
      </c>
      <c r="C534" s="27" t="s">
        <v>125</v>
      </c>
      <c r="D534" s="80"/>
      <c r="E534" s="79"/>
      <c r="F534" s="1251"/>
      <c r="G534" s="25"/>
      <c r="H534" s="26"/>
      <c r="I534" s="1253"/>
      <c r="J534" s="1255"/>
      <c r="K534" s="1257"/>
      <c r="L534" s="775"/>
      <c r="M534" s="1255"/>
      <c r="N534" s="25" t="s">
        <v>57</v>
      </c>
      <c r="O534" s="24" t="s">
        <v>124</v>
      </c>
      <c r="P534" s="7">
        <v>1</v>
      </c>
      <c r="Q534" s="23">
        <v>56</v>
      </c>
      <c r="R534" s="9"/>
      <c r="S534" s="9"/>
      <c r="T534" s="769"/>
      <c r="U534" s="781"/>
      <c r="V534" s="32"/>
      <c r="W534" s="782"/>
      <c r="X534" s="769"/>
      <c r="Y534" s="782"/>
      <c r="Z534" s="30"/>
      <c r="AA534" s="9"/>
      <c r="AB534" s="68"/>
      <c r="AC534" s="50"/>
      <c r="AD534" s="777"/>
      <c r="AE534" s="778"/>
      <c r="AF534" s="779"/>
      <c r="AG534" s="2"/>
    </row>
    <row r="535" spans="1:33">
      <c r="A535" s="28"/>
      <c r="B535" s="28"/>
      <c r="C535" s="27"/>
      <c r="D535" s="80"/>
      <c r="E535" s="79"/>
      <c r="F535" s="1251"/>
      <c r="G535" s="25"/>
      <c r="H535" s="26"/>
      <c r="I535" s="1253"/>
      <c r="J535" s="1255"/>
      <c r="K535" s="1257"/>
      <c r="L535" s="775"/>
      <c r="M535" s="1255"/>
      <c r="N535" s="25" t="s">
        <v>55</v>
      </c>
      <c r="O535" s="24" t="s">
        <v>123</v>
      </c>
      <c r="P535" s="7">
        <v>1</v>
      </c>
      <c r="Q535" s="23">
        <v>0.4</v>
      </c>
      <c r="R535" s="9"/>
      <c r="S535" s="9"/>
      <c r="T535" s="769"/>
      <c r="U535" s="781"/>
      <c r="V535" s="32"/>
      <c r="W535" s="782"/>
      <c r="X535" s="769"/>
      <c r="Y535" s="782"/>
      <c r="Z535" s="30"/>
      <c r="AA535" s="9"/>
      <c r="AB535" s="68"/>
      <c r="AC535" s="50"/>
      <c r="AD535" s="777"/>
      <c r="AE535" s="778"/>
      <c r="AF535" s="779"/>
      <c r="AG535" s="2"/>
    </row>
    <row r="536" spans="1:33">
      <c r="A536" s="21"/>
      <c r="B536" s="18"/>
      <c r="C536" s="20"/>
      <c r="D536" s="78"/>
      <c r="E536" s="77"/>
      <c r="F536" s="1260"/>
      <c r="G536" s="18"/>
      <c r="H536" s="19"/>
      <c r="I536" s="1288"/>
      <c r="J536" s="1258"/>
      <c r="K536" s="1274"/>
      <c r="L536" s="776"/>
      <c r="M536" s="1258"/>
      <c r="N536" s="18"/>
      <c r="O536" s="49"/>
      <c r="P536" s="788"/>
      <c r="Q536" s="784"/>
      <c r="R536" s="11"/>
      <c r="S536" s="11"/>
      <c r="T536" s="770"/>
      <c r="U536" s="14"/>
      <c r="V536" s="13"/>
      <c r="W536" s="790"/>
      <c r="X536" s="770"/>
      <c r="Y536" s="790"/>
      <c r="Z536" s="12"/>
      <c r="AA536" s="11"/>
      <c r="AB536" s="76"/>
      <c r="AC536" s="47"/>
      <c r="AD536" s="788"/>
      <c r="AE536" s="784"/>
      <c r="AF536" s="786"/>
      <c r="AG536" s="2"/>
    </row>
    <row r="537" spans="1:33" s="64" customFormat="1">
      <c r="A537" s="65">
        <v>39</v>
      </c>
      <c r="B537" s="45" t="s">
        <v>25</v>
      </c>
      <c r="C537" s="44" t="s">
        <v>122</v>
      </c>
      <c r="D537" s="45"/>
      <c r="E537" s="44"/>
      <c r="F537" s="1250" t="s">
        <v>1606</v>
      </c>
      <c r="G537" s="43" t="s">
        <v>25</v>
      </c>
      <c r="H537" s="42" t="s">
        <v>97</v>
      </c>
      <c r="I537" s="1252">
        <v>1834</v>
      </c>
      <c r="J537" s="1254" t="s">
        <v>41</v>
      </c>
      <c r="K537" s="1256" t="s">
        <v>121</v>
      </c>
      <c r="L537" s="1268" t="s">
        <v>46</v>
      </c>
      <c r="M537" s="1261"/>
      <c r="N537" s="45" t="s">
        <v>25</v>
      </c>
      <c r="O537" s="41" t="s">
        <v>17</v>
      </c>
      <c r="P537" s="40">
        <v>1</v>
      </c>
      <c r="Q537" s="768"/>
      <c r="R537" s="35" t="s">
        <v>25</v>
      </c>
      <c r="S537" s="35" t="s">
        <v>24</v>
      </c>
      <c r="T537" s="36">
        <v>2</v>
      </c>
      <c r="U537" s="789">
        <v>1</v>
      </c>
      <c r="V537" s="866" t="s">
        <v>67</v>
      </c>
      <c r="W537" s="40">
        <v>4</v>
      </c>
      <c r="X537" s="867" t="s">
        <v>46</v>
      </c>
      <c r="Y537" s="867" t="s">
        <v>46</v>
      </c>
      <c r="Z537" s="60">
        <f>SUM(W537:Y537)</f>
        <v>4</v>
      </c>
      <c r="AA537" s="85"/>
      <c r="AB537" s="82"/>
      <c r="AC537" s="81"/>
      <c r="AD537" s="1262"/>
      <c r="AE537" s="1264"/>
      <c r="AF537" s="1266"/>
    </row>
    <row r="538" spans="1:33" s="64" customFormat="1">
      <c r="A538" s="168"/>
      <c r="B538" s="25" t="s">
        <v>16</v>
      </c>
      <c r="C538" s="24" t="s">
        <v>120</v>
      </c>
      <c r="D538" s="25"/>
      <c r="E538" s="24"/>
      <c r="F538" s="1251"/>
      <c r="G538" s="25" t="s">
        <v>16</v>
      </c>
      <c r="H538" s="29" t="s">
        <v>22</v>
      </c>
      <c r="I538" s="1253"/>
      <c r="J538" s="1255"/>
      <c r="K538" s="1257"/>
      <c r="L538" s="1248"/>
      <c r="M538" s="1245"/>
      <c r="N538" s="25"/>
      <c r="O538" s="24"/>
      <c r="P538" s="782"/>
      <c r="Q538" s="769"/>
      <c r="R538" s="9"/>
      <c r="S538" s="9"/>
      <c r="T538" s="30"/>
      <c r="U538" s="781">
        <v>2</v>
      </c>
      <c r="V538" s="132" t="s">
        <v>61</v>
      </c>
      <c r="W538" s="7">
        <v>1</v>
      </c>
      <c r="X538" s="22"/>
      <c r="Y538" s="7">
        <v>2</v>
      </c>
      <c r="Z538" s="22">
        <f>SUM(W538:Y538)</f>
        <v>3</v>
      </c>
      <c r="AA538" s="9"/>
      <c r="AB538" s="68"/>
      <c r="AC538" s="50"/>
      <c r="AD538" s="1263"/>
      <c r="AE538" s="1265"/>
      <c r="AF538" s="1267"/>
    </row>
    <row r="539" spans="1:33" s="64" customFormat="1">
      <c r="A539" s="168"/>
      <c r="B539" s="25" t="s">
        <v>18</v>
      </c>
      <c r="C539" s="29" t="s">
        <v>110</v>
      </c>
      <c r="D539" s="25"/>
      <c r="E539" s="29"/>
      <c r="F539" s="1251"/>
      <c r="G539" s="25" t="s">
        <v>18</v>
      </c>
      <c r="H539" s="29" t="s">
        <v>19</v>
      </c>
      <c r="I539" s="1253"/>
      <c r="J539" s="1255"/>
      <c r="K539" s="1257"/>
      <c r="L539" s="1248"/>
      <c r="M539" s="1245"/>
      <c r="N539" s="25"/>
      <c r="O539" s="27"/>
      <c r="P539" s="777"/>
      <c r="Q539" s="778"/>
      <c r="R539" s="9"/>
      <c r="S539" s="9"/>
      <c r="T539" s="769"/>
      <c r="U539" s="54"/>
      <c r="V539" s="86"/>
      <c r="W539" s="867"/>
      <c r="X539" s="22"/>
      <c r="Y539" s="867"/>
      <c r="Z539" s="867"/>
      <c r="AA539" s="9"/>
      <c r="AB539" s="68"/>
      <c r="AC539" s="50"/>
      <c r="AD539" s="1263"/>
      <c r="AE539" s="1265"/>
      <c r="AF539" s="1267"/>
    </row>
    <row r="540" spans="1:33" s="64" customFormat="1" ht="54.75" customHeight="1">
      <c r="A540" s="168"/>
      <c r="B540" s="28" t="s">
        <v>12</v>
      </c>
      <c r="C540" s="27" t="s">
        <v>119</v>
      </c>
      <c r="D540" s="28"/>
      <c r="E540" s="27"/>
      <c r="F540" s="1251"/>
      <c r="G540" s="25"/>
      <c r="H540" s="26"/>
      <c r="I540" s="1253"/>
      <c r="J540" s="1255"/>
      <c r="K540" s="1257"/>
      <c r="L540" s="1248"/>
      <c r="M540" s="1245"/>
      <c r="N540" s="25"/>
      <c r="O540" s="27"/>
      <c r="P540" s="777"/>
      <c r="Q540" s="778"/>
      <c r="R540" s="9" t="s">
        <v>16</v>
      </c>
      <c r="S540" s="9" t="s">
        <v>15</v>
      </c>
      <c r="T540" s="769">
        <v>3</v>
      </c>
      <c r="U540" s="869">
        <v>1</v>
      </c>
      <c r="V540" s="870" t="s">
        <v>118</v>
      </c>
      <c r="W540" s="867" t="s">
        <v>46</v>
      </c>
      <c r="X540" s="867" t="s">
        <v>46</v>
      </c>
      <c r="Y540" s="867" t="s">
        <v>117</v>
      </c>
      <c r="Z540" s="867" t="s">
        <v>117</v>
      </c>
      <c r="AA540" s="9"/>
      <c r="AB540" s="68"/>
      <c r="AC540" s="50"/>
      <c r="AD540" s="1263"/>
      <c r="AE540" s="1265"/>
      <c r="AF540" s="1267"/>
    </row>
    <row r="541" spans="1:33" s="64" customFormat="1">
      <c r="A541" s="168"/>
      <c r="B541" s="28" t="s">
        <v>8</v>
      </c>
      <c r="C541" s="59" t="s">
        <v>116</v>
      </c>
      <c r="D541" s="28"/>
      <c r="E541" s="27"/>
      <c r="F541" s="1251"/>
      <c r="G541" s="25"/>
      <c r="H541" s="26"/>
      <c r="I541" s="1253"/>
      <c r="J541" s="1255"/>
      <c r="K541" s="1257"/>
      <c r="L541" s="1248"/>
      <c r="M541" s="1245"/>
      <c r="N541" s="25"/>
      <c r="O541" s="27"/>
      <c r="P541" s="777"/>
      <c r="Q541" s="778"/>
      <c r="R541" s="9"/>
      <c r="S541" s="9"/>
      <c r="T541" s="769"/>
      <c r="U541" s="869">
        <v>2</v>
      </c>
      <c r="V541" s="877" t="s">
        <v>14</v>
      </c>
      <c r="W541" s="867" t="s">
        <v>46</v>
      </c>
      <c r="X541" s="867" t="s">
        <v>46</v>
      </c>
      <c r="Y541" s="867">
        <v>40</v>
      </c>
      <c r="Z541" s="867">
        <v>40</v>
      </c>
      <c r="AA541" s="9"/>
      <c r="AB541" s="68"/>
      <c r="AC541" s="50"/>
      <c r="AD541" s="1263"/>
      <c r="AE541" s="1265"/>
      <c r="AF541" s="1267"/>
    </row>
    <row r="542" spans="1:33" s="64" customFormat="1">
      <c r="A542" s="168"/>
      <c r="B542" s="28"/>
      <c r="C542" s="27"/>
      <c r="D542" s="28"/>
      <c r="E542" s="27"/>
      <c r="F542" s="1251"/>
      <c r="G542" s="25"/>
      <c r="H542" s="26"/>
      <c r="I542" s="1253"/>
      <c r="J542" s="1255"/>
      <c r="K542" s="1257"/>
      <c r="L542" s="1248"/>
      <c r="M542" s="1245"/>
      <c r="N542" s="25"/>
      <c r="O542" s="27"/>
      <c r="P542" s="777"/>
      <c r="Q542" s="778"/>
      <c r="R542" s="9"/>
      <c r="S542" s="9"/>
      <c r="T542" s="769"/>
      <c r="U542" s="869">
        <v>3</v>
      </c>
      <c r="V542" s="877" t="s">
        <v>84</v>
      </c>
      <c r="W542" s="867">
        <v>3</v>
      </c>
      <c r="X542" s="867" t="s">
        <v>46</v>
      </c>
      <c r="Y542" s="867" t="s">
        <v>46</v>
      </c>
      <c r="Z542" s="22">
        <v>3</v>
      </c>
      <c r="AA542" s="9"/>
      <c r="AB542" s="68"/>
      <c r="AC542" s="50"/>
      <c r="AD542" s="1263"/>
      <c r="AE542" s="1265"/>
      <c r="AF542" s="1267"/>
    </row>
    <row r="543" spans="1:33" s="64" customFormat="1">
      <c r="A543" s="882"/>
      <c r="B543" s="18"/>
      <c r="C543" s="20"/>
      <c r="D543" s="18"/>
      <c r="E543" s="20"/>
      <c r="F543" s="1260"/>
      <c r="G543" s="18"/>
      <c r="H543" s="19"/>
      <c r="I543" s="1288"/>
      <c r="J543" s="1258"/>
      <c r="K543" s="1274"/>
      <c r="L543" s="1249"/>
      <c r="M543" s="1246"/>
      <c r="N543" s="18"/>
      <c r="O543" s="49"/>
      <c r="P543" s="788"/>
      <c r="Q543" s="784"/>
      <c r="R543" s="11"/>
      <c r="S543" s="11"/>
      <c r="T543" s="770"/>
      <c r="U543" s="52"/>
      <c r="V543" s="102"/>
      <c r="W543" s="16"/>
      <c r="X543" s="126"/>
      <c r="Y543" s="16"/>
      <c r="Z543" s="126"/>
      <c r="AA543" s="11"/>
      <c r="AB543" s="76"/>
      <c r="AC543" s="47"/>
      <c r="AD543" s="1273"/>
      <c r="AE543" s="1271"/>
      <c r="AF543" s="1272"/>
    </row>
    <row r="544" spans="1:33" ht="27.6">
      <c r="A544" s="75">
        <v>40</v>
      </c>
      <c r="B544" s="73" t="s">
        <v>25</v>
      </c>
      <c r="C544" s="29" t="s">
        <v>115</v>
      </c>
      <c r="D544" s="73"/>
      <c r="E544" s="29"/>
      <c r="F544" s="1289" t="s">
        <v>114</v>
      </c>
      <c r="G544" s="74" t="s">
        <v>25</v>
      </c>
      <c r="H544" s="27" t="s">
        <v>69</v>
      </c>
      <c r="I544" s="1253">
        <v>210</v>
      </c>
      <c r="J544" s="1255" t="s">
        <v>41</v>
      </c>
      <c r="K544" s="1257" t="s">
        <v>113</v>
      </c>
      <c r="L544" s="1269" t="s">
        <v>46</v>
      </c>
      <c r="M544" s="1276"/>
      <c r="N544" s="25" t="s">
        <v>25</v>
      </c>
      <c r="O544" s="24" t="s">
        <v>17</v>
      </c>
      <c r="P544" s="7">
        <v>3</v>
      </c>
      <c r="Q544" s="67"/>
      <c r="R544" s="35" t="s">
        <v>25</v>
      </c>
      <c r="S544" s="35" t="s">
        <v>24</v>
      </c>
      <c r="T544" s="769">
        <v>2</v>
      </c>
      <c r="U544" s="781">
        <v>1</v>
      </c>
      <c r="V544" s="32" t="s">
        <v>112</v>
      </c>
      <c r="W544" s="7">
        <v>20</v>
      </c>
      <c r="X544" s="867" t="s">
        <v>46</v>
      </c>
      <c r="Y544" s="7">
        <v>12</v>
      </c>
      <c r="Z544" s="22">
        <f>SUM(W544:Y544)</f>
        <v>32</v>
      </c>
      <c r="AA544" s="72"/>
      <c r="AB544" s="68"/>
      <c r="AC544" s="50"/>
      <c r="AD544" s="1263"/>
      <c r="AE544" s="1265"/>
      <c r="AF544" s="1267"/>
      <c r="AG544" s="2"/>
    </row>
    <row r="545" spans="1:34">
      <c r="A545" s="28"/>
      <c r="B545" s="25" t="s">
        <v>16</v>
      </c>
      <c r="C545" s="24" t="s">
        <v>111</v>
      </c>
      <c r="D545" s="25"/>
      <c r="E545" s="24"/>
      <c r="F545" s="1251"/>
      <c r="G545" s="25" t="s">
        <v>16</v>
      </c>
      <c r="H545" s="29" t="s">
        <v>22</v>
      </c>
      <c r="I545" s="1253"/>
      <c r="J545" s="1255"/>
      <c r="K545" s="1257"/>
      <c r="L545" s="1248"/>
      <c r="M545" s="1245"/>
      <c r="N545" s="25"/>
      <c r="O545" s="24"/>
      <c r="P545" s="7"/>
      <c r="Q545" s="67"/>
      <c r="R545" s="9"/>
      <c r="S545" s="9"/>
      <c r="T545" s="30"/>
      <c r="U545" s="781">
        <v>2</v>
      </c>
      <c r="V545" s="71" t="s">
        <v>83</v>
      </c>
      <c r="W545" s="7">
        <v>20</v>
      </c>
      <c r="X545" s="867" t="s">
        <v>46</v>
      </c>
      <c r="Y545" s="867" t="s">
        <v>46</v>
      </c>
      <c r="Z545" s="22">
        <f>SUM(W545:Y545)</f>
        <v>20</v>
      </c>
      <c r="AA545" s="9"/>
      <c r="AB545" s="68"/>
      <c r="AC545" s="50"/>
      <c r="AD545" s="1263"/>
      <c r="AE545" s="1265"/>
      <c r="AF545" s="1267"/>
      <c r="AG545" s="2"/>
    </row>
    <row r="546" spans="1:34">
      <c r="A546" s="28"/>
      <c r="B546" s="25" t="s">
        <v>18</v>
      </c>
      <c r="C546" s="29" t="s">
        <v>110</v>
      </c>
      <c r="D546" s="25"/>
      <c r="E546" s="29"/>
      <c r="F546" s="1251"/>
      <c r="G546" s="25" t="s">
        <v>18</v>
      </c>
      <c r="H546" s="29" t="s">
        <v>19</v>
      </c>
      <c r="I546" s="1253"/>
      <c r="J546" s="1255"/>
      <c r="K546" s="1257"/>
      <c r="L546" s="1248"/>
      <c r="M546" s="1245"/>
      <c r="N546" s="25"/>
      <c r="O546" s="24"/>
      <c r="P546" s="70"/>
      <c r="Q546" s="67"/>
      <c r="R546" s="9"/>
      <c r="S546" s="9"/>
      <c r="T546" s="769"/>
      <c r="U546" s="54"/>
      <c r="V546" s="32"/>
      <c r="W546" s="7"/>
      <c r="X546" s="22"/>
      <c r="Y546" s="69"/>
      <c r="Z546" s="22"/>
      <c r="AA546" s="9"/>
      <c r="AB546" s="68"/>
      <c r="AC546" s="50"/>
      <c r="AD546" s="1263"/>
      <c r="AE546" s="1265"/>
      <c r="AF546" s="1267"/>
      <c r="AG546" s="2"/>
    </row>
    <row r="547" spans="1:34" ht="41.4">
      <c r="A547" s="28"/>
      <c r="B547" s="25" t="s">
        <v>12</v>
      </c>
      <c r="C547" s="27" t="s">
        <v>108</v>
      </c>
      <c r="D547" s="25"/>
      <c r="E547" s="27"/>
      <c r="F547" s="1251"/>
      <c r="G547" s="25"/>
      <c r="H547" s="26"/>
      <c r="I547" s="1253"/>
      <c r="J547" s="1255"/>
      <c r="K547" s="1257"/>
      <c r="L547" s="1248"/>
      <c r="M547" s="1245"/>
      <c r="N547" s="25"/>
      <c r="O547" s="24"/>
      <c r="P547" s="7"/>
      <c r="Q547" s="67"/>
      <c r="R547" s="9" t="s">
        <v>16</v>
      </c>
      <c r="S547" s="9" t="s">
        <v>15</v>
      </c>
      <c r="T547" s="769">
        <v>3</v>
      </c>
      <c r="U547" s="869">
        <v>1</v>
      </c>
      <c r="V547" s="870" t="s">
        <v>50</v>
      </c>
      <c r="W547" s="867">
        <v>3</v>
      </c>
      <c r="X547" s="867" t="s">
        <v>46</v>
      </c>
      <c r="Y547" s="867">
        <v>15</v>
      </c>
      <c r="Z547" s="22">
        <f>SUM(W547:Y547)</f>
        <v>18</v>
      </c>
      <c r="AA547" s="9"/>
      <c r="AB547" s="8"/>
      <c r="AC547" s="769"/>
      <c r="AD547" s="1263"/>
      <c r="AE547" s="1265"/>
      <c r="AF547" s="1267"/>
      <c r="AG547" s="2"/>
    </row>
    <row r="548" spans="1:34">
      <c r="A548" s="28"/>
      <c r="B548" s="25" t="s">
        <v>8</v>
      </c>
      <c r="C548" s="59" t="s">
        <v>107</v>
      </c>
      <c r="D548" s="25"/>
      <c r="E548" s="27"/>
      <c r="F548" s="1251"/>
      <c r="G548" s="25"/>
      <c r="H548" s="26"/>
      <c r="I548" s="1253"/>
      <c r="J548" s="1255"/>
      <c r="K548" s="1257"/>
      <c r="L548" s="1248"/>
      <c r="M548" s="1245"/>
      <c r="N548" s="25"/>
      <c r="O548" s="24"/>
      <c r="P548" s="782"/>
      <c r="Q548" s="769"/>
      <c r="R548" s="9"/>
      <c r="S548" s="9"/>
      <c r="T548" s="769"/>
      <c r="U548" s="869">
        <v>2</v>
      </c>
      <c r="V548" s="877" t="s">
        <v>14</v>
      </c>
      <c r="W548" s="867" t="s">
        <v>46</v>
      </c>
      <c r="X548" s="867">
        <v>50</v>
      </c>
      <c r="Y548" s="867" t="s">
        <v>46</v>
      </c>
      <c r="Z548" s="22">
        <f>SUM(W548:Y548)</f>
        <v>50</v>
      </c>
      <c r="AA548" s="9"/>
      <c r="AB548" s="8"/>
      <c r="AC548" s="769"/>
      <c r="AD548" s="1263"/>
      <c r="AE548" s="1265"/>
      <c r="AF548" s="1267"/>
      <c r="AG548" s="2"/>
    </row>
    <row r="549" spans="1:34">
      <c r="A549" s="28"/>
      <c r="B549" s="25"/>
      <c r="C549" s="27"/>
      <c r="D549" s="25"/>
      <c r="E549" s="27"/>
      <c r="F549" s="1251"/>
      <c r="G549" s="25"/>
      <c r="H549" s="26"/>
      <c r="I549" s="1253"/>
      <c r="J549" s="1255"/>
      <c r="K549" s="1257"/>
      <c r="L549" s="1248"/>
      <c r="M549" s="1245"/>
      <c r="N549" s="25"/>
      <c r="O549" s="24"/>
      <c r="P549" s="782"/>
      <c r="Q549" s="769"/>
      <c r="R549" s="9"/>
      <c r="S549" s="9"/>
      <c r="T549" s="769"/>
      <c r="U549" s="869"/>
      <c r="V549" s="877"/>
      <c r="W549" s="867"/>
      <c r="X549" s="867"/>
      <c r="Y549" s="867"/>
      <c r="Z549" s="22"/>
      <c r="AA549" s="9"/>
      <c r="AB549" s="8"/>
      <c r="AC549" s="769"/>
      <c r="AD549" s="1263"/>
      <c r="AE549" s="1265"/>
      <c r="AF549" s="1267"/>
      <c r="AG549" s="2"/>
    </row>
    <row r="550" spans="1:34">
      <c r="A550" s="28"/>
      <c r="B550" s="25"/>
      <c r="C550" s="27"/>
      <c r="D550" s="25"/>
      <c r="E550" s="27"/>
      <c r="F550" s="1251"/>
      <c r="G550" s="25"/>
      <c r="H550" s="26"/>
      <c r="I550" s="1253"/>
      <c r="J550" s="1255"/>
      <c r="K550" s="1257"/>
      <c r="L550" s="1248"/>
      <c r="M550" s="1245"/>
      <c r="N550" s="25"/>
      <c r="O550" s="24"/>
      <c r="P550" s="782"/>
      <c r="Q550" s="769"/>
      <c r="R550" s="9"/>
      <c r="S550" s="9"/>
      <c r="T550" s="769"/>
      <c r="U550" s="54"/>
      <c r="V550" s="32"/>
      <c r="W550" s="782"/>
      <c r="X550" s="769"/>
      <c r="Y550" s="66"/>
      <c r="Z550" s="30"/>
      <c r="AA550" s="9"/>
      <c r="AB550" s="8"/>
      <c r="AC550" s="769"/>
      <c r="AD550" s="1263"/>
      <c r="AE550" s="1265"/>
      <c r="AF550" s="1267"/>
      <c r="AG550" s="2"/>
    </row>
    <row r="551" spans="1:34">
      <c r="A551" s="28"/>
      <c r="B551" s="25"/>
      <c r="C551" s="27"/>
      <c r="D551" s="25"/>
      <c r="E551" s="27"/>
      <c r="F551" s="1251"/>
      <c r="G551" s="25"/>
      <c r="H551" s="26"/>
      <c r="I551" s="1253"/>
      <c r="J551" s="1255"/>
      <c r="K551" s="1257"/>
      <c r="L551" s="1248"/>
      <c r="M551" s="1245"/>
      <c r="N551" s="25"/>
      <c r="O551" s="24"/>
      <c r="P551" s="782"/>
      <c r="Q551" s="769"/>
      <c r="R551" s="9"/>
      <c r="S551" s="9"/>
      <c r="T551" s="769"/>
      <c r="U551" s="781"/>
      <c r="V551" s="32"/>
      <c r="W551" s="782"/>
      <c r="X551" s="769"/>
      <c r="Y551" s="782"/>
      <c r="Z551" s="30"/>
      <c r="AA551" s="9"/>
      <c r="AB551" s="8"/>
      <c r="AC551" s="769"/>
      <c r="AD551" s="1263"/>
      <c r="AE551" s="1265"/>
      <c r="AF551" s="1267"/>
      <c r="AG551" s="2"/>
    </row>
    <row r="552" spans="1:34">
      <c r="A552" s="28"/>
      <c r="B552" s="25"/>
      <c r="C552" s="27"/>
      <c r="D552" s="25"/>
      <c r="E552" s="27"/>
      <c r="F552" s="1251"/>
      <c r="G552" s="25"/>
      <c r="H552" s="26"/>
      <c r="I552" s="1253"/>
      <c r="J552" s="1255"/>
      <c r="K552" s="1257"/>
      <c r="L552" s="1248"/>
      <c r="M552" s="1245"/>
      <c r="N552" s="25"/>
      <c r="O552" s="24"/>
      <c r="P552" s="782"/>
      <c r="Q552" s="769"/>
      <c r="R552" s="58"/>
      <c r="S552" s="58"/>
      <c r="T552" s="769"/>
      <c r="U552" s="781"/>
      <c r="V552" s="32"/>
      <c r="W552" s="782"/>
      <c r="X552" s="769"/>
      <c r="Y552" s="782"/>
      <c r="Z552" s="30"/>
      <c r="AA552" s="9"/>
      <c r="AB552" s="8"/>
      <c r="AC552" s="769"/>
      <c r="AD552" s="1263"/>
      <c r="AE552" s="1265"/>
      <c r="AF552" s="1267"/>
      <c r="AG552" s="2"/>
    </row>
    <row r="553" spans="1:34" s="64" customFormat="1">
      <c r="A553" s="65">
        <v>41</v>
      </c>
      <c r="B553" s="45" t="s">
        <v>25</v>
      </c>
      <c r="C553" s="44" t="s">
        <v>106</v>
      </c>
      <c r="D553" s="45"/>
      <c r="E553" s="44"/>
      <c r="F553" s="1287" t="s">
        <v>105</v>
      </c>
      <c r="G553" s="43" t="s">
        <v>25</v>
      </c>
      <c r="H553" s="42" t="s">
        <v>97</v>
      </c>
      <c r="I553" s="1252">
        <v>280</v>
      </c>
      <c r="J553" s="1254" t="s">
        <v>41</v>
      </c>
      <c r="K553" s="1256" t="s">
        <v>104</v>
      </c>
      <c r="L553" s="774"/>
      <c r="M553" s="1254"/>
      <c r="N553" s="38"/>
      <c r="O553" s="41"/>
      <c r="P553" s="40"/>
      <c r="Q553" s="39"/>
      <c r="R553" s="45" t="s">
        <v>25</v>
      </c>
      <c r="S553" s="35" t="s">
        <v>24</v>
      </c>
      <c r="T553" s="60">
        <v>1</v>
      </c>
      <c r="U553" s="793">
        <v>1</v>
      </c>
      <c r="V553" s="866" t="s">
        <v>83</v>
      </c>
      <c r="W553" s="40" t="s">
        <v>103</v>
      </c>
      <c r="X553" s="60">
        <v>0</v>
      </c>
      <c r="Y553" s="40">
        <v>0</v>
      </c>
      <c r="Z553" s="768" t="s">
        <v>103</v>
      </c>
      <c r="AA553" s="35"/>
      <c r="AB553" s="34"/>
      <c r="AC553" s="768"/>
      <c r="AD553" s="787"/>
      <c r="AE553" s="783"/>
      <c r="AF553" s="785"/>
      <c r="AG553" s="2"/>
      <c r="AH553" s="2"/>
    </row>
    <row r="554" spans="1:34">
      <c r="A554" s="28"/>
      <c r="B554" s="25" t="s">
        <v>16</v>
      </c>
      <c r="C554" s="24" t="s">
        <v>102</v>
      </c>
      <c r="D554" s="25"/>
      <c r="E554" s="24"/>
      <c r="F554" s="1251"/>
      <c r="G554" s="25" t="s">
        <v>16</v>
      </c>
      <c r="H554" s="29" t="s">
        <v>22</v>
      </c>
      <c r="I554" s="1253"/>
      <c r="J554" s="1255"/>
      <c r="K554" s="1257"/>
      <c r="L554" s="775"/>
      <c r="M554" s="1255"/>
      <c r="N554" s="25"/>
      <c r="O554" s="24"/>
      <c r="P554" s="7"/>
      <c r="Q554" s="23"/>
      <c r="R554" s="25"/>
      <c r="S554" s="9"/>
      <c r="T554" s="769"/>
      <c r="U554" s="782"/>
      <c r="V554" s="86"/>
      <c r="W554" s="7"/>
      <c r="X554" s="22"/>
      <c r="Y554" s="7"/>
      <c r="Z554" s="30"/>
      <c r="AA554" s="9"/>
      <c r="AB554" s="8"/>
      <c r="AC554" s="769"/>
      <c r="AD554" s="777"/>
      <c r="AE554" s="778"/>
      <c r="AF554" s="779"/>
      <c r="AG554" s="2"/>
    </row>
    <row r="555" spans="1:34">
      <c r="A555" s="28"/>
      <c r="B555" s="25" t="s">
        <v>18</v>
      </c>
      <c r="C555" s="29" t="s">
        <v>63</v>
      </c>
      <c r="D555" s="25"/>
      <c r="E555" s="29"/>
      <c r="F555" s="1251"/>
      <c r="G555" s="25" t="s">
        <v>18</v>
      </c>
      <c r="H555" s="29" t="s">
        <v>19</v>
      </c>
      <c r="I555" s="1253"/>
      <c r="J555" s="1255"/>
      <c r="K555" s="1257"/>
      <c r="L555" s="775"/>
      <c r="M555" s="1255"/>
      <c r="N555" s="25"/>
      <c r="O555" s="24"/>
      <c r="P555" s="7"/>
      <c r="Q555" s="23"/>
      <c r="R555" s="25" t="s">
        <v>16</v>
      </c>
      <c r="S555" s="9" t="s">
        <v>15</v>
      </c>
      <c r="T555" s="22">
        <v>1</v>
      </c>
      <c r="U555" s="781">
        <v>1</v>
      </c>
      <c r="V555" s="32" t="s">
        <v>14</v>
      </c>
      <c r="W555" s="7">
        <v>2</v>
      </c>
      <c r="X555" s="22">
        <v>0</v>
      </c>
      <c r="Y555" s="7">
        <v>30</v>
      </c>
      <c r="Z555" s="30">
        <f>SUM(W555:Y555)</f>
        <v>32</v>
      </c>
      <c r="AA555" s="9"/>
      <c r="AB555" s="8"/>
      <c r="AC555" s="769"/>
      <c r="AD555" s="777"/>
      <c r="AE555" s="778"/>
      <c r="AF555" s="779"/>
      <c r="AG555" s="2"/>
    </row>
    <row r="556" spans="1:34" ht="41.4">
      <c r="A556" s="28"/>
      <c r="B556" s="28" t="s">
        <v>12</v>
      </c>
      <c r="C556" s="27" t="s">
        <v>101</v>
      </c>
      <c r="D556" s="28"/>
      <c r="E556" s="27"/>
      <c r="F556" s="1251"/>
      <c r="G556" s="25"/>
      <c r="H556" s="26"/>
      <c r="I556" s="1253"/>
      <c r="J556" s="1255"/>
      <c r="K556" s="1257"/>
      <c r="L556" s="775"/>
      <c r="M556" s="1255"/>
      <c r="N556" s="25"/>
      <c r="O556" s="24"/>
      <c r="P556" s="7"/>
      <c r="Q556" s="23"/>
      <c r="R556" s="63"/>
      <c r="S556" s="63"/>
      <c r="T556" s="769"/>
      <c r="U556" s="781"/>
      <c r="V556" s="32"/>
      <c r="W556" s="782"/>
      <c r="X556" s="769"/>
      <c r="Y556" s="782"/>
      <c r="Z556" s="30"/>
      <c r="AA556" s="9"/>
      <c r="AB556" s="8"/>
      <c r="AC556" s="769"/>
      <c r="AD556" s="777"/>
      <c r="AE556" s="778"/>
      <c r="AF556" s="779"/>
      <c r="AG556" s="2"/>
    </row>
    <row r="557" spans="1:34">
      <c r="A557" s="28"/>
      <c r="B557" s="25" t="s">
        <v>8</v>
      </c>
      <c r="C557" s="53" t="s">
        <v>100</v>
      </c>
      <c r="D557" s="25"/>
      <c r="E557" s="53"/>
      <c r="F557" s="1251"/>
      <c r="G557" s="25"/>
      <c r="H557" s="26"/>
      <c r="I557" s="1253"/>
      <c r="J557" s="1255"/>
      <c r="K557" s="1257"/>
      <c r="L557" s="775"/>
      <c r="M557" s="1255"/>
      <c r="N557" s="25"/>
      <c r="O557" s="24"/>
      <c r="P557" s="7"/>
      <c r="Q557" s="23"/>
      <c r="R557" s="63"/>
      <c r="S557" s="63"/>
      <c r="T557" s="769"/>
      <c r="U557" s="781"/>
      <c r="V557" s="32"/>
      <c r="W557" s="782"/>
      <c r="X557" s="769"/>
      <c r="Y557" s="782"/>
      <c r="Z557" s="30"/>
      <c r="AA557" s="9"/>
      <c r="AB557" s="8"/>
      <c r="AC557" s="769"/>
      <c r="AD557" s="777"/>
      <c r="AE557" s="778"/>
      <c r="AF557" s="779"/>
      <c r="AG557" s="2"/>
    </row>
    <row r="558" spans="1:34">
      <c r="A558" s="28"/>
      <c r="B558" s="25"/>
      <c r="C558" s="53"/>
      <c r="D558" s="25"/>
      <c r="E558" s="53"/>
      <c r="F558" s="763"/>
      <c r="G558" s="25"/>
      <c r="H558" s="26"/>
      <c r="I558" s="766"/>
      <c r="J558" s="769"/>
      <c r="K558" s="772"/>
      <c r="L558" s="775"/>
      <c r="M558" s="1255"/>
      <c r="N558" s="25"/>
      <c r="O558" s="24"/>
      <c r="P558" s="7"/>
      <c r="Q558" s="23"/>
      <c r="R558" s="63"/>
      <c r="S558" s="63"/>
      <c r="T558" s="769"/>
      <c r="U558" s="781"/>
      <c r="V558" s="32"/>
      <c r="W558" s="782"/>
      <c r="X558" s="769"/>
      <c r="Y558" s="782"/>
      <c r="Z558" s="30"/>
      <c r="AA558" s="9"/>
      <c r="AB558" s="8"/>
      <c r="AC558" s="769"/>
      <c r="AD558" s="777"/>
      <c r="AE558" s="778"/>
      <c r="AF558" s="779"/>
      <c r="AG558" s="2"/>
    </row>
    <row r="559" spans="1:34">
      <c r="A559" s="21"/>
      <c r="B559" s="18"/>
      <c r="C559" s="20"/>
      <c r="D559" s="18"/>
      <c r="E559" s="20"/>
      <c r="F559" s="62"/>
      <c r="G559" s="18"/>
      <c r="H559" s="19"/>
      <c r="I559" s="767"/>
      <c r="J559" s="770"/>
      <c r="K559" s="773"/>
      <c r="L559" s="776"/>
      <c r="M559" s="1258"/>
      <c r="N559" s="18"/>
      <c r="O559" s="17"/>
      <c r="P559" s="790"/>
      <c r="Q559" s="770"/>
      <c r="R559" s="61"/>
      <c r="S559" s="61"/>
      <c r="T559" s="770"/>
      <c r="U559" s="14"/>
      <c r="V559" s="13"/>
      <c r="W559" s="790"/>
      <c r="X559" s="770"/>
      <c r="Y559" s="790"/>
      <c r="Z559" s="12"/>
      <c r="AA559" s="11"/>
      <c r="AB559" s="10"/>
      <c r="AC559" s="770"/>
      <c r="AD559" s="788"/>
      <c r="AE559" s="784"/>
      <c r="AF559" s="786"/>
      <c r="AG559" s="2"/>
    </row>
    <row r="560" spans="1:34">
      <c r="A560" s="46">
        <v>42</v>
      </c>
      <c r="B560" s="45" t="s">
        <v>25</v>
      </c>
      <c r="C560" s="44" t="s">
        <v>99</v>
      </c>
      <c r="D560" s="45"/>
      <c r="E560" s="44"/>
      <c r="F560" s="1287" t="s">
        <v>98</v>
      </c>
      <c r="G560" s="43" t="s">
        <v>25</v>
      </c>
      <c r="H560" s="42" t="s">
        <v>97</v>
      </c>
      <c r="I560" s="1252">
        <v>1305</v>
      </c>
      <c r="J560" s="1254" t="s">
        <v>41</v>
      </c>
      <c r="K560" s="1256" t="s">
        <v>96</v>
      </c>
      <c r="L560" s="774"/>
      <c r="M560" s="1254"/>
      <c r="N560" s="25" t="s">
        <v>25</v>
      </c>
      <c r="O560" s="41" t="s">
        <v>17</v>
      </c>
      <c r="P560" s="793">
        <v>2</v>
      </c>
      <c r="Q560" s="783"/>
      <c r="R560" s="35" t="s">
        <v>25</v>
      </c>
      <c r="S560" s="35" t="s">
        <v>24</v>
      </c>
      <c r="T560" s="768">
        <v>8</v>
      </c>
      <c r="U560" s="789">
        <v>1</v>
      </c>
      <c r="V560" s="37" t="s">
        <v>61</v>
      </c>
      <c r="W560" s="40">
        <v>2</v>
      </c>
      <c r="X560" s="60">
        <v>31</v>
      </c>
      <c r="Y560" s="40">
        <v>19</v>
      </c>
      <c r="Z560" s="60">
        <f t="shared" ref="Z560:Z567" si="18">SUM(W560:Y560)</f>
        <v>52</v>
      </c>
      <c r="AA560" s="35"/>
      <c r="AB560" s="34"/>
      <c r="AC560" s="768"/>
      <c r="AD560" s="787"/>
      <c r="AE560" s="783"/>
      <c r="AF560" s="785"/>
      <c r="AG560" s="2"/>
    </row>
    <row r="561" spans="1:33">
      <c r="A561" s="28"/>
      <c r="B561" s="25" t="s">
        <v>16</v>
      </c>
      <c r="C561" s="24" t="s">
        <v>95</v>
      </c>
      <c r="D561" s="25"/>
      <c r="E561" s="24"/>
      <c r="F561" s="1251"/>
      <c r="G561" s="25" t="s">
        <v>16</v>
      </c>
      <c r="H561" s="29" t="s">
        <v>22</v>
      </c>
      <c r="I561" s="1253"/>
      <c r="J561" s="1255"/>
      <c r="K561" s="1257"/>
      <c r="L561" s="775"/>
      <c r="M561" s="1255"/>
      <c r="N561" s="25"/>
      <c r="O561" s="27"/>
      <c r="P561" s="777"/>
      <c r="Q561" s="778"/>
      <c r="R561" s="9"/>
      <c r="S561" s="9"/>
      <c r="T561" s="769"/>
      <c r="U561" s="781">
        <v>2</v>
      </c>
      <c r="V561" s="32" t="s">
        <v>59</v>
      </c>
      <c r="W561" s="867" t="s">
        <v>46</v>
      </c>
      <c r="X561" s="22">
        <v>15</v>
      </c>
      <c r="Y561" s="867" t="s">
        <v>46</v>
      </c>
      <c r="Z561" s="22">
        <f t="shared" si="18"/>
        <v>15</v>
      </c>
      <c r="AA561" s="9"/>
      <c r="AB561" s="8"/>
      <c r="AC561" s="769"/>
      <c r="AD561" s="777"/>
      <c r="AE561" s="778"/>
      <c r="AF561" s="779"/>
      <c r="AG561" s="2"/>
    </row>
    <row r="562" spans="1:33">
      <c r="A562" s="28"/>
      <c r="B562" s="25" t="s">
        <v>18</v>
      </c>
      <c r="C562" s="29" t="s">
        <v>63</v>
      </c>
      <c r="D562" s="25"/>
      <c r="E562" s="29"/>
      <c r="F562" s="1251"/>
      <c r="G562" s="25" t="s">
        <v>18</v>
      </c>
      <c r="H562" s="29" t="s">
        <v>19</v>
      </c>
      <c r="I562" s="1253"/>
      <c r="J562" s="1255"/>
      <c r="K562" s="1257"/>
      <c r="L562" s="775"/>
      <c r="M562" s="1255"/>
      <c r="N562" s="28"/>
      <c r="O562" s="27"/>
      <c r="P562" s="777"/>
      <c r="Q562" s="778"/>
      <c r="R562" s="9"/>
      <c r="S562" s="9"/>
      <c r="T562" s="769"/>
      <c r="U562" s="781">
        <v>3</v>
      </c>
      <c r="V562" s="32" t="s">
        <v>94</v>
      </c>
      <c r="W562" s="867" t="s">
        <v>46</v>
      </c>
      <c r="X562" s="22">
        <v>5</v>
      </c>
      <c r="Y562" s="867" t="s">
        <v>46</v>
      </c>
      <c r="Z562" s="22">
        <f t="shared" si="18"/>
        <v>5</v>
      </c>
      <c r="AA562" s="9"/>
      <c r="AB562" s="8"/>
      <c r="AC562" s="769"/>
      <c r="AD562" s="777"/>
      <c r="AE562" s="778"/>
      <c r="AF562" s="779"/>
      <c r="AG562" s="2"/>
    </row>
    <row r="563" spans="1:33" ht="41.4">
      <c r="A563" s="28"/>
      <c r="B563" s="28" t="s">
        <v>12</v>
      </c>
      <c r="C563" s="27" t="s">
        <v>13</v>
      </c>
      <c r="D563" s="28"/>
      <c r="E563" s="27"/>
      <c r="F563" s="1251"/>
      <c r="G563" s="25"/>
      <c r="H563" s="26"/>
      <c r="I563" s="1253"/>
      <c r="J563" s="1255"/>
      <c r="K563" s="1257"/>
      <c r="L563" s="775"/>
      <c r="M563" s="1255"/>
      <c r="N563" s="25"/>
      <c r="O563" s="27"/>
      <c r="P563" s="777"/>
      <c r="Q563" s="778"/>
      <c r="R563" s="9"/>
      <c r="S563" s="9"/>
      <c r="T563" s="769"/>
      <c r="U563" s="781">
        <v>4</v>
      </c>
      <c r="V563" s="32" t="s">
        <v>93</v>
      </c>
      <c r="W563" s="7">
        <v>0</v>
      </c>
      <c r="X563" s="22">
        <v>0</v>
      </c>
      <c r="Y563" s="7">
        <v>5</v>
      </c>
      <c r="Z563" s="22">
        <f t="shared" si="18"/>
        <v>5</v>
      </c>
      <c r="AA563" s="9"/>
      <c r="AB563" s="8"/>
      <c r="AC563" s="769"/>
      <c r="AD563" s="777"/>
      <c r="AE563" s="778"/>
      <c r="AF563" s="779"/>
      <c r="AG563" s="2"/>
    </row>
    <row r="564" spans="1:33">
      <c r="A564" s="28"/>
      <c r="B564" s="28" t="s">
        <v>8</v>
      </c>
      <c r="C564" s="59" t="s">
        <v>92</v>
      </c>
      <c r="D564" s="28"/>
      <c r="E564" s="27"/>
      <c r="F564" s="1251"/>
      <c r="G564" s="25"/>
      <c r="H564" s="26"/>
      <c r="I564" s="1253"/>
      <c r="J564" s="1255"/>
      <c r="K564" s="1257"/>
      <c r="L564" s="775"/>
      <c r="M564" s="1255"/>
      <c r="N564" s="25"/>
      <c r="O564" s="27"/>
      <c r="P564" s="777"/>
      <c r="Q564" s="778"/>
      <c r="R564" s="9"/>
      <c r="S564" s="9"/>
      <c r="T564" s="769"/>
      <c r="U564" s="781">
        <v>5</v>
      </c>
      <c r="V564" s="32" t="s">
        <v>91</v>
      </c>
      <c r="W564" s="867" t="s">
        <v>46</v>
      </c>
      <c r="X564" s="867" t="s">
        <v>46</v>
      </c>
      <c r="Y564" s="7">
        <v>14</v>
      </c>
      <c r="Z564" s="22">
        <f t="shared" si="18"/>
        <v>14</v>
      </c>
      <c r="AA564" s="9"/>
      <c r="AB564" s="8"/>
      <c r="AC564" s="769"/>
      <c r="AD564" s="777"/>
      <c r="AE564" s="778"/>
      <c r="AF564" s="779"/>
      <c r="AG564" s="2"/>
    </row>
    <row r="565" spans="1:33">
      <c r="A565" s="28"/>
      <c r="B565" s="28"/>
      <c r="C565" s="27"/>
      <c r="D565" s="28"/>
      <c r="E565" s="27"/>
      <c r="F565" s="1251"/>
      <c r="G565" s="25"/>
      <c r="H565" s="26"/>
      <c r="I565" s="1253"/>
      <c r="J565" s="1255"/>
      <c r="K565" s="1257"/>
      <c r="L565" s="775"/>
      <c r="M565" s="1255"/>
      <c r="N565" s="25"/>
      <c r="O565" s="27"/>
      <c r="P565" s="777"/>
      <c r="Q565" s="778"/>
      <c r="R565" s="9"/>
      <c r="S565" s="9"/>
      <c r="T565" s="769"/>
      <c r="U565" s="781">
        <v>6</v>
      </c>
      <c r="V565" s="32" t="s">
        <v>67</v>
      </c>
      <c r="W565" s="7">
        <v>1</v>
      </c>
      <c r="X565" s="22"/>
      <c r="Y565" s="7">
        <v>3</v>
      </c>
      <c r="Z565" s="22">
        <f t="shared" si="18"/>
        <v>4</v>
      </c>
      <c r="AA565" s="9"/>
      <c r="AB565" s="8"/>
      <c r="AC565" s="769"/>
      <c r="AD565" s="777"/>
      <c r="AE565" s="778"/>
      <c r="AF565" s="779"/>
      <c r="AG565" s="2"/>
    </row>
    <row r="566" spans="1:33">
      <c r="A566" s="28"/>
      <c r="B566" s="28"/>
      <c r="C566" s="27"/>
      <c r="D566" s="28"/>
      <c r="E566" s="27"/>
      <c r="F566" s="1251"/>
      <c r="G566" s="25"/>
      <c r="H566" s="26"/>
      <c r="I566" s="1253"/>
      <c r="J566" s="1255"/>
      <c r="K566" s="1257"/>
      <c r="L566" s="775"/>
      <c r="M566" s="1255"/>
      <c r="N566" s="25"/>
      <c r="O566" s="27"/>
      <c r="P566" s="777"/>
      <c r="Q566" s="778"/>
      <c r="R566" s="9"/>
      <c r="S566" s="9"/>
      <c r="T566" s="769"/>
      <c r="U566" s="781">
        <v>7</v>
      </c>
      <c r="V566" s="32" t="s">
        <v>90</v>
      </c>
      <c r="W566" s="867" t="s">
        <v>46</v>
      </c>
      <c r="X566" s="22">
        <v>3</v>
      </c>
      <c r="Y566" s="7">
        <v>4</v>
      </c>
      <c r="Z566" s="22">
        <f t="shared" si="18"/>
        <v>7</v>
      </c>
      <c r="AA566" s="9"/>
      <c r="AB566" s="8"/>
      <c r="AC566" s="769"/>
      <c r="AD566" s="777"/>
      <c r="AE566" s="778"/>
      <c r="AF566" s="779"/>
      <c r="AG566" s="2"/>
    </row>
    <row r="567" spans="1:33">
      <c r="A567" s="28"/>
      <c r="B567" s="28"/>
      <c r="C567" s="27"/>
      <c r="D567" s="28"/>
      <c r="E567" s="27"/>
      <c r="F567" s="1251"/>
      <c r="G567" s="25"/>
      <c r="H567" s="26"/>
      <c r="I567" s="1253"/>
      <c r="J567" s="1255"/>
      <c r="K567" s="1257"/>
      <c r="L567" s="775"/>
      <c r="M567" s="1255"/>
      <c r="N567" s="25"/>
      <c r="O567" s="27"/>
      <c r="P567" s="777"/>
      <c r="Q567" s="778"/>
      <c r="R567" s="9"/>
      <c r="S567" s="9"/>
      <c r="T567" s="769"/>
      <c r="U567" s="781">
        <v>8</v>
      </c>
      <c r="V567" s="32" t="s">
        <v>83</v>
      </c>
      <c r="W567" s="7">
        <v>50</v>
      </c>
      <c r="X567" s="867" t="s">
        <v>46</v>
      </c>
      <c r="Y567" s="867" t="s">
        <v>46</v>
      </c>
      <c r="Z567" s="22">
        <f t="shared" si="18"/>
        <v>50</v>
      </c>
      <c r="AA567" s="9"/>
      <c r="AB567" s="8"/>
      <c r="AC567" s="769"/>
      <c r="AD567" s="777"/>
      <c r="AE567" s="778"/>
      <c r="AF567" s="779"/>
      <c r="AG567" s="2"/>
    </row>
    <row r="568" spans="1:33">
      <c r="A568" s="28"/>
      <c r="B568" s="28"/>
      <c r="C568" s="27"/>
      <c r="D568" s="28"/>
      <c r="E568" s="27"/>
      <c r="F568" s="1251"/>
      <c r="G568" s="25"/>
      <c r="H568" s="26"/>
      <c r="I568" s="1253"/>
      <c r="J568" s="1255"/>
      <c r="K568" s="1257"/>
      <c r="L568" s="775"/>
      <c r="M568" s="1255"/>
      <c r="N568" s="25"/>
      <c r="O568" s="27"/>
      <c r="P568" s="777"/>
      <c r="Q568" s="778"/>
      <c r="R568" s="58"/>
      <c r="S568" s="58"/>
      <c r="T568" s="769"/>
      <c r="U568" s="54"/>
      <c r="V568" s="32"/>
      <c r="W568" s="867"/>
      <c r="X568" s="22"/>
      <c r="Y568" s="7"/>
      <c r="Z568" s="22"/>
      <c r="AA568" s="9"/>
      <c r="AB568" s="8"/>
      <c r="AC568" s="769"/>
      <c r="AD568" s="777"/>
      <c r="AE568" s="778"/>
      <c r="AF568" s="779"/>
      <c r="AG568" s="2"/>
    </row>
    <row r="569" spans="1:33">
      <c r="A569" s="28"/>
      <c r="B569" s="28"/>
      <c r="C569" s="27"/>
      <c r="D569" s="28"/>
      <c r="E569" s="27"/>
      <c r="F569" s="1251"/>
      <c r="G569" s="25"/>
      <c r="H569" s="26"/>
      <c r="I569" s="1253"/>
      <c r="J569" s="1255"/>
      <c r="K569" s="1257"/>
      <c r="L569" s="775"/>
      <c r="M569" s="1255"/>
      <c r="N569" s="25"/>
      <c r="O569" s="27"/>
      <c r="P569" s="777"/>
      <c r="Q569" s="778"/>
      <c r="R569" s="9" t="s">
        <v>16</v>
      </c>
      <c r="S569" s="9" t="s">
        <v>15</v>
      </c>
      <c r="T569" s="769">
        <v>10</v>
      </c>
      <c r="U569" s="869">
        <v>1</v>
      </c>
      <c r="V569" s="877" t="s">
        <v>50</v>
      </c>
      <c r="W569" s="867">
        <v>10</v>
      </c>
      <c r="X569" s="867" t="s">
        <v>46</v>
      </c>
      <c r="Y569" s="867" t="s">
        <v>46</v>
      </c>
      <c r="Z569" s="22">
        <f>SUM(W569:Y569)</f>
        <v>10</v>
      </c>
      <c r="AA569" s="9"/>
      <c r="AB569" s="8"/>
      <c r="AC569" s="769"/>
      <c r="AD569" s="777"/>
      <c r="AE569" s="778"/>
      <c r="AF569" s="779"/>
      <c r="AG569" s="2"/>
    </row>
    <row r="570" spans="1:33">
      <c r="A570" s="28"/>
      <c r="B570" s="28"/>
      <c r="C570" s="27"/>
      <c r="D570" s="28"/>
      <c r="E570" s="27"/>
      <c r="F570" s="1251"/>
      <c r="G570" s="25"/>
      <c r="H570" s="26"/>
      <c r="I570" s="1253"/>
      <c r="J570" s="1255"/>
      <c r="K570" s="1257"/>
      <c r="L570" s="775"/>
      <c r="M570" s="1255"/>
      <c r="N570" s="25"/>
      <c r="O570" s="27"/>
      <c r="P570" s="777"/>
      <c r="Q570" s="778"/>
      <c r="R570" s="9"/>
      <c r="S570" s="9"/>
      <c r="T570" s="769"/>
      <c r="U570" s="869">
        <v>2</v>
      </c>
      <c r="V570" s="877" t="s">
        <v>89</v>
      </c>
      <c r="W570" s="867" t="s">
        <v>88</v>
      </c>
      <c r="X570" s="867" t="s">
        <v>46</v>
      </c>
      <c r="Y570" s="867" t="s">
        <v>46</v>
      </c>
      <c r="Z570" s="867" t="s">
        <v>88</v>
      </c>
      <c r="AA570" s="9"/>
      <c r="AB570" s="8"/>
      <c r="AC570" s="769"/>
      <c r="AD570" s="777"/>
      <c r="AE570" s="778"/>
      <c r="AF570" s="779"/>
      <c r="AG570" s="2"/>
    </row>
    <row r="571" spans="1:33">
      <c r="A571" s="28"/>
      <c r="B571" s="28"/>
      <c r="C571" s="27"/>
      <c r="D571" s="28"/>
      <c r="E571" s="27"/>
      <c r="F571" s="1251"/>
      <c r="G571" s="25"/>
      <c r="H571" s="26"/>
      <c r="I571" s="1253"/>
      <c r="J571" s="1255"/>
      <c r="K571" s="1257"/>
      <c r="L571" s="775"/>
      <c r="M571" s="1255"/>
      <c r="N571" s="25"/>
      <c r="O571" s="27"/>
      <c r="P571" s="777"/>
      <c r="Q571" s="778"/>
      <c r="R571" s="9"/>
      <c r="S571" s="9"/>
      <c r="T571" s="769"/>
      <c r="U571" s="869">
        <v>3</v>
      </c>
      <c r="V571" s="877" t="s">
        <v>4</v>
      </c>
      <c r="W571" s="867" t="s">
        <v>87</v>
      </c>
      <c r="X571" s="867" t="s">
        <v>46</v>
      </c>
      <c r="Y571" s="867" t="s">
        <v>46</v>
      </c>
      <c r="Z571" s="867" t="s">
        <v>87</v>
      </c>
      <c r="AA571" s="9"/>
      <c r="AB571" s="8"/>
      <c r="AC571" s="769"/>
      <c r="AD571" s="777"/>
      <c r="AE571" s="778"/>
      <c r="AF571" s="779"/>
      <c r="AG571" s="2"/>
    </row>
    <row r="572" spans="1:33">
      <c r="A572" s="28"/>
      <c r="B572" s="28"/>
      <c r="C572" s="27"/>
      <c r="D572" s="28"/>
      <c r="E572" s="27"/>
      <c r="F572" s="1251"/>
      <c r="G572" s="25"/>
      <c r="H572" s="26"/>
      <c r="I572" s="1253"/>
      <c r="J572" s="1255"/>
      <c r="K572" s="1257"/>
      <c r="L572" s="775"/>
      <c r="M572" s="1255"/>
      <c r="N572" s="25"/>
      <c r="O572" s="27"/>
      <c r="P572" s="777"/>
      <c r="Q572" s="778"/>
      <c r="R572" s="9"/>
      <c r="S572" s="9"/>
      <c r="T572" s="769"/>
      <c r="U572" s="869">
        <v>4</v>
      </c>
      <c r="V572" s="877" t="s">
        <v>86</v>
      </c>
      <c r="W572" s="867">
        <v>5</v>
      </c>
      <c r="X572" s="867">
        <v>30</v>
      </c>
      <c r="Y572" s="867" t="s">
        <v>46</v>
      </c>
      <c r="Z572" s="22">
        <f t="shared" ref="Z572:Z577" si="19">SUM(W572:Y572)</f>
        <v>35</v>
      </c>
      <c r="AA572" s="9"/>
      <c r="AB572" s="8"/>
      <c r="AC572" s="769"/>
      <c r="AD572" s="777"/>
      <c r="AE572" s="778"/>
      <c r="AF572" s="779"/>
      <c r="AG572" s="2"/>
    </row>
    <row r="573" spans="1:33">
      <c r="A573" s="28"/>
      <c r="B573" s="28"/>
      <c r="C573" s="27"/>
      <c r="D573" s="28"/>
      <c r="E573" s="27"/>
      <c r="F573" s="1251"/>
      <c r="G573" s="25"/>
      <c r="H573" s="26"/>
      <c r="I573" s="1253"/>
      <c r="J573" s="1255"/>
      <c r="K573" s="1257"/>
      <c r="L573" s="775"/>
      <c r="M573" s="1255"/>
      <c r="N573" s="25"/>
      <c r="O573" s="27"/>
      <c r="P573" s="777"/>
      <c r="Q573" s="778"/>
      <c r="R573" s="9"/>
      <c r="S573" s="9"/>
      <c r="T573" s="769"/>
      <c r="U573" s="869">
        <v>5</v>
      </c>
      <c r="V573" s="877" t="s">
        <v>85</v>
      </c>
      <c r="W573" s="867">
        <v>2</v>
      </c>
      <c r="X573" s="867" t="s">
        <v>46</v>
      </c>
      <c r="Y573" s="867" t="s">
        <v>46</v>
      </c>
      <c r="Z573" s="22">
        <f t="shared" si="19"/>
        <v>2</v>
      </c>
      <c r="AA573" s="9"/>
      <c r="AB573" s="8"/>
      <c r="AC573" s="769"/>
      <c r="AD573" s="777"/>
      <c r="AE573" s="778"/>
      <c r="AF573" s="779"/>
      <c r="AG573" s="2"/>
    </row>
    <row r="574" spans="1:33">
      <c r="A574" s="28"/>
      <c r="B574" s="28"/>
      <c r="C574" s="27"/>
      <c r="D574" s="28"/>
      <c r="E574" s="27"/>
      <c r="F574" s="1251"/>
      <c r="G574" s="25"/>
      <c r="H574" s="26"/>
      <c r="I574" s="1253"/>
      <c r="J574" s="1255"/>
      <c r="K574" s="1257"/>
      <c r="L574" s="775"/>
      <c r="M574" s="1255"/>
      <c r="N574" s="25"/>
      <c r="O574" s="27"/>
      <c r="P574" s="777"/>
      <c r="Q574" s="778"/>
      <c r="R574" s="9"/>
      <c r="S574" s="9"/>
      <c r="T574" s="769"/>
      <c r="U574" s="869">
        <v>6</v>
      </c>
      <c r="V574" s="877" t="s">
        <v>6</v>
      </c>
      <c r="W574" s="867">
        <v>1</v>
      </c>
      <c r="X574" s="867" t="s">
        <v>46</v>
      </c>
      <c r="Y574" s="867" t="s">
        <v>46</v>
      </c>
      <c r="Z574" s="22">
        <f t="shared" si="19"/>
        <v>1</v>
      </c>
      <c r="AA574" s="9"/>
      <c r="AB574" s="8"/>
      <c r="AC574" s="769"/>
      <c r="AD574" s="777"/>
      <c r="AE574" s="778"/>
      <c r="AF574" s="779"/>
      <c r="AG574" s="2"/>
    </row>
    <row r="575" spans="1:33">
      <c r="A575" s="28"/>
      <c r="B575" s="28"/>
      <c r="C575" s="27"/>
      <c r="D575" s="28"/>
      <c r="E575" s="27"/>
      <c r="F575" s="1251"/>
      <c r="G575" s="25"/>
      <c r="H575" s="26"/>
      <c r="I575" s="1253"/>
      <c r="J575" s="1255"/>
      <c r="K575" s="1257"/>
      <c r="L575" s="775"/>
      <c r="M575" s="1255"/>
      <c r="N575" s="25"/>
      <c r="O575" s="27"/>
      <c r="P575" s="777"/>
      <c r="Q575" s="778"/>
      <c r="R575" s="9"/>
      <c r="S575" s="9"/>
      <c r="T575" s="769"/>
      <c r="U575" s="869">
        <v>7</v>
      </c>
      <c r="V575" s="877" t="s">
        <v>84</v>
      </c>
      <c r="W575" s="867">
        <v>5</v>
      </c>
      <c r="X575" s="867" t="s">
        <v>46</v>
      </c>
      <c r="Y575" s="867" t="s">
        <v>46</v>
      </c>
      <c r="Z575" s="22">
        <f t="shared" si="19"/>
        <v>5</v>
      </c>
      <c r="AA575" s="9"/>
      <c r="AB575" s="8"/>
      <c r="AC575" s="769"/>
      <c r="AD575" s="777"/>
      <c r="AE575" s="778"/>
      <c r="AF575" s="779"/>
      <c r="AG575" s="2"/>
    </row>
    <row r="576" spans="1:33">
      <c r="A576" s="28"/>
      <c r="B576" s="28"/>
      <c r="C576" s="27"/>
      <c r="D576" s="28"/>
      <c r="E576" s="27"/>
      <c r="F576" s="1251"/>
      <c r="G576" s="25"/>
      <c r="H576" s="26"/>
      <c r="I576" s="1253"/>
      <c r="J576" s="1255"/>
      <c r="K576" s="1257"/>
      <c r="L576" s="775"/>
      <c r="M576" s="1255"/>
      <c r="N576" s="25"/>
      <c r="O576" s="27"/>
      <c r="P576" s="777"/>
      <c r="Q576" s="778"/>
      <c r="R576" s="9"/>
      <c r="S576" s="9"/>
      <c r="T576" s="769"/>
      <c r="U576" s="869">
        <v>8</v>
      </c>
      <c r="V576" s="877" t="s">
        <v>83</v>
      </c>
      <c r="W576" s="867">
        <v>50</v>
      </c>
      <c r="X576" s="867" t="s">
        <v>46</v>
      </c>
      <c r="Y576" s="867" t="s">
        <v>46</v>
      </c>
      <c r="Z576" s="22">
        <f t="shared" si="19"/>
        <v>50</v>
      </c>
      <c r="AA576" s="9"/>
      <c r="AB576" s="8"/>
      <c r="AC576" s="769"/>
      <c r="AD576" s="777"/>
      <c r="AE576" s="778"/>
      <c r="AF576" s="779"/>
      <c r="AG576" s="2"/>
    </row>
    <row r="577" spans="1:33">
      <c r="A577" s="28"/>
      <c r="B577" s="28"/>
      <c r="C577" s="27"/>
      <c r="D577" s="28"/>
      <c r="E577" s="27"/>
      <c r="F577" s="1251"/>
      <c r="G577" s="25"/>
      <c r="H577" s="26"/>
      <c r="I577" s="1253"/>
      <c r="J577" s="1255"/>
      <c r="K577" s="1257"/>
      <c r="L577" s="775"/>
      <c r="M577" s="1255"/>
      <c r="N577" s="25"/>
      <c r="O577" s="27"/>
      <c r="P577" s="777"/>
      <c r="Q577" s="778"/>
      <c r="R577" s="9"/>
      <c r="S577" s="9"/>
      <c r="T577" s="769"/>
      <c r="U577" s="869">
        <v>9</v>
      </c>
      <c r="V577" s="877" t="s">
        <v>82</v>
      </c>
      <c r="W577" s="867">
        <v>2</v>
      </c>
      <c r="X577" s="867" t="s">
        <v>46</v>
      </c>
      <c r="Y577" s="867" t="s">
        <v>46</v>
      </c>
      <c r="Z577" s="22">
        <f t="shared" si="19"/>
        <v>2</v>
      </c>
      <c r="AA577" s="9"/>
      <c r="AB577" s="8"/>
      <c r="AC577" s="769"/>
      <c r="AD577" s="777"/>
      <c r="AE577" s="778"/>
      <c r="AF577" s="779"/>
      <c r="AG577" s="2"/>
    </row>
    <row r="578" spans="1:33">
      <c r="A578" s="28"/>
      <c r="B578" s="28"/>
      <c r="C578" s="27"/>
      <c r="D578" s="28"/>
      <c r="E578" s="27"/>
      <c r="F578" s="1251"/>
      <c r="G578" s="25"/>
      <c r="H578" s="26"/>
      <c r="I578" s="1253"/>
      <c r="J578" s="1255"/>
      <c r="K578" s="1257"/>
      <c r="L578" s="775"/>
      <c r="M578" s="1255"/>
      <c r="N578" s="25"/>
      <c r="O578" s="27"/>
      <c r="P578" s="777"/>
      <c r="Q578" s="778"/>
      <c r="R578" s="9"/>
      <c r="S578" s="9"/>
      <c r="T578" s="769"/>
      <c r="U578" s="869">
        <v>10</v>
      </c>
      <c r="V578" s="878" t="s">
        <v>52</v>
      </c>
      <c r="W578" s="867" t="s">
        <v>81</v>
      </c>
      <c r="X578" s="867" t="s">
        <v>46</v>
      </c>
      <c r="Y578" s="867" t="s">
        <v>46</v>
      </c>
      <c r="Z578" s="867" t="s">
        <v>81</v>
      </c>
      <c r="AA578" s="9"/>
      <c r="AB578" s="8"/>
      <c r="AC578" s="769"/>
      <c r="AD578" s="777"/>
      <c r="AE578" s="778"/>
      <c r="AF578" s="779"/>
      <c r="AG578" s="2"/>
    </row>
    <row r="579" spans="1:33">
      <c r="A579" s="21"/>
      <c r="B579" s="21"/>
      <c r="C579" s="49"/>
      <c r="D579" s="21"/>
      <c r="E579" s="49"/>
      <c r="F579" s="1260"/>
      <c r="G579" s="18"/>
      <c r="H579" s="19"/>
      <c r="I579" s="1288"/>
      <c r="J579" s="1258"/>
      <c r="K579" s="1274"/>
      <c r="L579" s="776"/>
      <c r="M579" s="1258"/>
      <c r="N579" s="18"/>
      <c r="O579" s="49"/>
      <c r="P579" s="788"/>
      <c r="Q579" s="784"/>
      <c r="R579" s="11"/>
      <c r="S579" s="11"/>
      <c r="T579" s="770"/>
      <c r="U579" s="52"/>
      <c r="V579" s="13"/>
      <c r="W579" s="790"/>
      <c r="X579" s="770"/>
      <c r="Y579" s="790"/>
      <c r="Z579" s="12"/>
      <c r="AA579" s="11"/>
      <c r="AB579" s="10"/>
      <c r="AC579" s="770"/>
      <c r="AD579" s="788"/>
      <c r="AE579" s="784"/>
      <c r="AF579" s="786"/>
      <c r="AG579" s="2"/>
    </row>
    <row r="580" spans="1:33" ht="27.6">
      <c r="A580" s="55">
        <v>43</v>
      </c>
      <c r="B580" s="38" t="s">
        <v>72</v>
      </c>
      <c r="C580" s="44" t="s">
        <v>80</v>
      </c>
      <c r="D580" s="57"/>
      <c r="E580" s="42"/>
      <c r="F580" s="762" t="s">
        <v>79</v>
      </c>
      <c r="G580" s="25" t="s">
        <v>25</v>
      </c>
      <c r="H580" s="27" t="s">
        <v>78</v>
      </c>
      <c r="I580" s="765">
        <v>2133</v>
      </c>
      <c r="J580" s="1254" t="s">
        <v>41</v>
      </c>
      <c r="K580" s="1256" t="s">
        <v>77</v>
      </c>
      <c r="L580" s="774"/>
      <c r="M580" s="768"/>
      <c r="N580" s="25" t="s">
        <v>25</v>
      </c>
      <c r="O580" s="24" t="s">
        <v>17</v>
      </c>
      <c r="P580" s="7">
        <v>1</v>
      </c>
      <c r="Q580" s="39">
        <v>29.66</v>
      </c>
      <c r="R580" s="9" t="s">
        <v>25</v>
      </c>
      <c r="S580" s="9" t="s">
        <v>24</v>
      </c>
      <c r="T580" s="768"/>
      <c r="U580" s="789"/>
      <c r="V580" s="37"/>
      <c r="W580" s="793"/>
      <c r="X580" s="768"/>
      <c r="Y580" s="793"/>
      <c r="Z580" s="36"/>
      <c r="AA580" s="35"/>
      <c r="AB580" s="34"/>
      <c r="AC580" s="768"/>
      <c r="AD580" s="787"/>
      <c r="AE580" s="783"/>
      <c r="AF580" s="785"/>
      <c r="AG580" s="2"/>
    </row>
    <row r="581" spans="1:33">
      <c r="A581" s="28"/>
      <c r="B581" s="25" t="s">
        <v>16</v>
      </c>
      <c r="C581" s="29" t="s">
        <v>76</v>
      </c>
      <c r="D581" s="28"/>
      <c r="E581" s="27"/>
      <c r="F581" s="763"/>
      <c r="G581" s="25" t="s">
        <v>16</v>
      </c>
      <c r="H581" s="26" t="s">
        <v>22</v>
      </c>
      <c r="I581" s="766"/>
      <c r="J581" s="1255"/>
      <c r="K581" s="1257"/>
      <c r="L581" s="775"/>
      <c r="M581" s="769"/>
      <c r="N581" s="25"/>
      <c r="O581" s="24"/>
      <c r="P581" s="56"/>
      <c r="Q581" s="23">
        <v>3.68</v>
      </c>
      <c r="R581" s="9"/>
      <c r="S581" s="9"/>
      <c r="T581" s="769"/>
      <c r="U581" s="781"/>
      <c r="V581" s="32"/>
      <c r="W581" s="782"/>
      <c r="X581" s="769"/>
      <c r="Y581" s="782"/>
      <c r="Z581" s="30"/>
      <c r="AA581" s="9"/>
      <c r="AB581" s="8"/>
      <c r="AC581" s="769"/>
      <c r="AD581" s="777"/>
      <c r="AE581" s="778"/>
      <c r="AF581" s="779"/>
      <c r="AG581" s="2"/>
    </row>
    <row r="582" spans="1:33">
      <c r="A582" s="28"/>
      <c r="B582" s="25" t="s">
        <v>18</v>
      </c>
      <c r="C582" s="29" t="s">
        <v>75</v>
      </c>
      <c r="D582" s="28"/>
      <c r="E582" s="27"/>
      <c r="F582" s="763"/>
      <c r="G582" s="25" t="s">
        <v>18</v>
      </c>
      <c r="H582" s="26" t="s">
        <v>19</v>
      </c>
      <c r="I582" s="766"/>
      <c r="J582" s="1255"/>
      <c r="K582" s="1257"/>
      <c r="L582" s="775"/>
      <c r="M582" s="769"/>
      <c r="N582" s="25"/>
      <c r="O582" s="24"/>
      <c r="P582" s="56"/>
      <c r="Q582" s="23"/>
      <c r="R582" s="9" t="s">
        <v>16</v>
      </c>
      <c r="S582" s="9" t="s">
        <v>15</v>
      </c>
      <c r="T582" s="769">
        <v>1</v>
      </c>
      <c r="U582" s="781">
        <v>1</v>
      </c>
      <c r="V582" s="32" t="s">
        <v>14</v>
      </c>
      <c r="W582" s="7">
        <v>0</v>
      </c>
      <c r="X582" s="22">
        <v>0</v>
      </c>
      <c r="Y582" s="7">
        <v>100</v>
      </c>
      <c r="Z582" s="22">
        <f>SUM(W582:Y582)</f>
        <v>100</v>
      </c>
      <c r="AA582" s="9"/>
      <c r="AB582" s="8"/>
      <c r="AC582" s="769"/>
      <c r="AD582" s="777"/>
      <c r="AE582" s="778"/>
      <c r="AF582" s="779"/>
      <c r="AG582" s="2"/>
    </row>
    <row r="583" spans="1:33" ht="41.4">
      <c r="A583" s="28"/>
      <c r="B583" s="25" t="s">
        <v>12</v>
      </c>
      <c r="C583" s="24" t="s">
        <v>74</v>
      </c>
      <c r="D583" s="28"/>
      <c r="E583" s="27"/>
      <c r="F583" s="763"/>
      <c r="G583" s="25"/>
      <c r="H583" s="26"/>
      <c r="I583" s="766"/>
      <c r="J583" s="1255"/>
      <c r="K583" s="1257"/>
      <c r="L583" s="775"/>
      <c r="M583" s="769"/>
      <c r="N583" s="25"/>
      <c r="O583" s="24"/>
      <c r="P583" s="7"/>
      <c r="Q583" s="23"/>
      <c r="R583" s="9"/>
      <c r="S583" s="9"/>
      <c r="T583" s="769"/>
      <c r="U583" s="781"/>
      <c r="V583" s="32"/>
      <c r="W583" s="782"/>
      <c r="X583" s="769"/>
      <c r="Y583" s="782"/>
      <c r="Z583" s="30"/>
      <c r="AA583" s="9"/>
      <c r="AB583" s="8"/>
      <c r="AC583" s="769"/>
      <c r="AD583" s="777"/>
      <c r="AE583" s="778"/>
      <c r="AF583" s="779"/>
      <c r="AG583" s="2"/>
    </row>
    <row r="584" spans="1:33">
      <c r="A584" s="28"/>
      <c r="B584" s="25" t="s">
        <v>8</v>
      </c>
      <c r="C584" s="24" t="s">
        <v>58</v>
      </c>
      <c r="D584" s="28"/>
      <c r="E584" s="27"/>
      <c r="F584" s="763"/>
      <c r="G584" s="25"/>
      <c r="H584" s="26"/>
      <c r="I584" s="766"/>
      <c r="J584" s="1255"/>
      <c r="K584" s="1257"/>
      <c r="L584" s="775"/>
      <c r="M584" s="769"/>
      <c r="N584" s="25"/>
      <c r="O584" s="27"/>
      <c r="P584" s="56"/>
      <c r="Q584" s="23">
        <v>18.8</v>
      </c>
      <c r="R584" s="9"/>
      <c r="S584" s="9"/>
      <c r="T584" s="769"/>
      <c r="U584" s="781"/>
      <c r="V584" s="32"/>
      <c r="W584" s="782"/>
      <c r="X584" s="769"/>
      <c r="Y584" s="782"/>
      <c r="Z584" s="30"/>
      <c r="AA584" s="9"/>
      <c r="AB584" s="8"/>
      <c r="AC584" s="769"/>
      <c r="AD584" s="777"/>
      <c r="AE584" s="778"/>
      <c r="AF584" s="779"/>
      <c r="AG584" s="2"/>
    </row>
    <row r="585" spans="1:33">
      <c r="A585" s="28"/>
      <c r="B585" s="25"/>
      <c r="C585" s="24"/>
      <c r="D585" s="28"/>
      <c r="E585" s="27"/>
      <c r="F585" s="763"/>
      <c r="G585" s="25"/>
      <c r="H585" s="26"/>
      <c r="I585" s="766"/>
      <c r="J585" s="1255"/>
      <c r="K585" s="1257"/>
      <c r="L585" s="775"/>
      <c r="M585" s="769"/>
      <c r="N585" s="25"/>
      <c r="O585" s="27"/>
      <c r="P585" s="56"/>
      <c r="Q585" s="23">
        <v>12.22</v>
      </c>
      <c r="R585" s="9"/>
      <c r="S585" s="9"/>
      <c r="T585" s="769"/>
      <c r="U585" s="781"/>
      <c r="V585" s="32"/>
      <c r="W585" s="782"/>
      <c r="X585" s="769"/>
      <c r="Y585" s="782"/>
      <c r="Z585" s="30"/>
      <c r="AA585" s="9"/>
      <c r="AB585" s="8"/>
      <c r="AC585" s="769"/>
      <c r="AD585" s="777"/>
      <c r="AE585" s="778"/>
      <c r="AF585" s="779"/>
      <c r="AG585" s="2"/>
    </row>
    <row r="586" spans="1:33">
      <c r="A586" s="21"/>
      <c r="B586" s="18"/>
      <c r="C586" s="20"/>
      <c r="D586" s="21"/>
      <c r="E586" s="49"/>
      <c r="F586" s="764"/>
      <c r="G586" s="18"/>
      <c r="H586" s="19"/>
      <c r="I586" s="767"/>
      <c r="J586" s="1258"/>
      <c r="K586" s="1257"/>
      <c r="L586" s="776"/>
      <c r="M586" s="770"/>
      <c r="N586" s="18"/>
      <c r="O586" s="49"/>
      <c r="P586" s="788"/>
      <c r="Q586" s="784"/>
      <c r="R586" s="11"/>
      <c r="S586" s="11"/>
      <c r="T586" s="770"/>
      <c r="U586" s="14"/>
      <c r="V586" s="13"/>
      <c r="W586" s="790"/>
      <c r="X586" s="770"/>
      <c r="Y586" s="790"/>
      <c r="Z586" s="12"/>
      <c r="AA586" s="11"/>
      <c r="AB586" s="10"/>
      <c r="AC586" s="770"/>
      <c r="AD586" s="788"/>
      <c r="AE586" s="784"/>
      <c r="AF586" s="786"/>
      <c r="AG586" s="2"/>
    </row>
    <row r="587" spans="1:33" ht="27.6">
      <c r="A587" s="55">
        <v>44</v>
      </c>
      <c r="B587" s="25" t="s">
        <v>72</v>
      </c>
      <c r="C587" s="29" t="s">
        <v>71</v>
      </c>
      <c r="D587" s="25"/>
      <c r="E587" s="53"/>
      <c r="F587" s="1287" t="s">
        <v>70</v>
      </c>
      <c r="G587" s="25" t="s">
        <v>25</v>
      </c>
      <c r="H587" s="27" t="s">
        <v>69</v>
      </c>
      <c r="I587" s="1252">
        <v>1995</v>
      </c>
      <c r="J587" s="1254" t="s">
        <v>41</v>
      </c>
      <c r="K587" s="1247" t="s">
        <v>68</v>
      </c>
      <c r="L587" s="775"/>
      <c r="M587" s="1254"/>
      <c r="N587" s="38" t="s">
        <v>25</v>
      </c>
      <c r="O587" s="41" t="s">
        <v>26</v>
      </c>
      <c r="P587" s="40">
        <v>1</v>
      </c>
      <c r="Q587" s="39">
        <v>56.85</v>
      </c>
      <c r="R587" s="9" t="s">
        <v>25</v>
      </c>
      <c r="S587" s="9" t="s">
        <v>24</v>
      </c>
      <c r="T587" s="769">
        <v>4</v>
      </c>
      <c r="U587" s="781">
        <v>1</v>
      </c>
      <c r="V587" s="32" t="s">
        <v>67</v>
      </c>
      <c r="W587" s="7">
        <v>1</v>
      </c>
      <c r="X587" s="867" t="s">
        <v>46</v>
      </c>
      <c r="Y587" s="867" t="s">
        <v>46</v>
      </c>
      <c r="Z587" s="22">
        <f>SUM(W587:Y587)</f>
        <v>1</v>
      </c>
      <c r="AA587" s="9"/>
      <c r="AB587" s="8"/>
      <c r="AC587" s="769"/>
      <c r="AD587" s="777"/>
      <c r="AE587" s="778"/>
      <c r="AF587" s="779"/>
      <c r="AG587" s="2"/>
    </row>
    <row r="588" spans="1:33">
      <c r="A588" s="28"/>
      <c r="B588" s="25" t="s">
        <v>16</v>
      </c>
      <c r="C588" s="29" t="s">
        <v>66</v>
      </c>
      <c r="D588" s="25"/>
      <c r="E588" s="53"/>
      <c r="F588" s="1251"/>
      <c r="G588" s="25" t="s">
        <v>16</v>
      </c>
      <c r="H588" s="26" t="s">
        <v>22</v>
      </c>
      <c r="I588" s="1253"/>
      <c r="J588" s="1255"/>
      <c r="K588" s="1248"/>
      <c r="L588" s="775"/>
      <c r="M588" s="1255"/>
      <c r="N588" s="25" t="s">
        <v>16</v>
      </c>
      <c r="O588" s="24" t="s">
        <v>62</v>
      </c>
      <c r="P588" s="7"/>
      <c r="Q588" s="23">
        <v>39.86</v>
      </c>
      <c r="R588" s="9"/>
      <c r="S588" s="9"/>
      <c r="T588" s="769"/>
      <c r="U588" s="54">
        <v>2</v>
      </c>
      <c r="V588" s="32" t="s">
        <v>64</v>
      </c>
      <c r="W588" s="7">
        <v>15</v>
      </c>
      <c r="X588" s="22"/>
      <c r="Y588" s="7"/>
      <c r="Z588" s="22">
        <f>SUM(W588:Y588)</f>
        <v>15</v>
      </c>
      <c r="AA588" s="9"/>
      <c r="AB588" s="8"/>
      <c r="AC588" s="769"/>
      <c r="AD588" s="777"/>
      <c r="AE588" s="778"/>
      <c r="AF588" s="779"/>
      <c r="AG588" s="2"/>
    </row>
    <row r="589" spans="1:33">
      <c r="A589" s="28"/>
      <c r="B589" s="25" t="s">
        <v>18</v>
      </c>
      <c r="C589" s="29" t="s">
        <v>63</v>
      </c>
      <c r="D589" s="25"/>
      <c r="E589" s="53"/>
      <c r="F589" s="1251"/>
      <c r="G589" s="25" t="s">
        <v>18</v>
      </c>
      <c r="H589" s="26" t="s">
        <v>19</v>
      </c>
      <c r="I589" s="1253"/>
      <c r="J589" s="1255"/>
      <c r="K589" s="1248"/>
      <c r="L589" s="775"/>
      <c r="M589" s="1255"/>
      <c r="N589" s="25" t="s">
        <v>18</v>
      </c>
      <c r="O589" s="24" t="s">
        <v>17</v>
      </c>
      <c r="P589" s="7">
        <v>1</v>
      </c>
      <c r="Q589" s="23"/>
      <c r="R589" s="9"/>
      <c r="S589" s="9"/>
      <c r="T589" s="769"/>
      <c r="U589" s="869">
        <v>3</v>
      </c>
      <c r="V589" s="878" t="s">
        <v>61</v>
      </c>
      <c r="W589" s="883"/>
      <c r="X589" s="867">
        <v>4</v>
      </c>
      <c r="Y589" s="867"/>
      <c r="Z589" s="22">
        <f>SUM(W589:Y589)</f>
        <v>4</v>
      </c>
      <c r="AA589" s="9"/>
      <c r="AB589" s="8"/>
      <c r="AC589" s="769"/>
      <c r="AD589" s="777"/>
      <c r="AE589" s="778"/>
      <c r="AF589" s="779"/>
      <c r="AG589" s="2"/>
    </row>
    <row r="590" spans="1:33" ht="41.4">
      <c r="A590" s="28"/>
      <c r="B590" s="25" t="s">
        <v>12</v>
      </c>
      <c r="C590" s="24" t="s">
        <v>60</v>
      </c>
      <c r="D590" s="25"/>
      <c r="E590" s="53"/>
      <c r="F590" s="1251"/>
      <c r="G590" s="25"/>
      <c r="H590" s="26"/>
      <c r="I590" s="1253"/>
      <c r="J590" s="1255"/>
      <c r="K590" s="1248"/>
      <c r="L590" s="775"/>
      <c r="M590" s="1255"/>
      <c r="N590" s="25" t="s">
        <v>12</v>
      </c>
      <c r="O590" s="24" t="s">
        <v>11</v>
      </c>
      <c r="P590" s="7">
        <v>1</v>
      </c>
      <c r="Q590" s="23"/>
      <c r="R590" s="9"/>
      <c r="S590" s="9"/>
      <c r="T590" s="769"/>
      <c r="U590" s="869">
        <v>4</v>
      </c>
      <c r="V590" s="877" t="s">
        <v>59</v>
      </c>
      <c r="W590" s="867"/>
      <c r="X590" s="883">
        <v>15</v>
      </c>
      <c r="Y590" s="883"/>
      <c r="Z590" s="22">
        <f>SUM(W590:Y590)</f>
        <v>15</v>
      </c>
      <c r="AA590" s="9"/>
      <c r="AB590" s="8"/>
      <c r="AC590" s="769"/>
      <c r="AD590" s="777"/>
      <c r="AE590" s="778"/>
      <c r="AF590" s="779"/>
      <c r="AG590" s="2"/>
    </row>
    <row r="591" spans="1:33">
      <c r="A591" s="28"/>
      <c r="B591" s="25" t="s">
        <v>8</v>
      </c>
      <c r="C591" s="53" t="s">
        <v>58</v>
      </c>
      <c r="D591" s="25"/>
      <c r="E591" s="53"/>
      <c r="F591" s="1251"/>
      <c r="G591" s="25"/>
      <c r="H591" s="26"/>
      <c r="I591" s="1253"/>
      <c r="J591" s="1255"/>
      <c r="K591" s="1248"/>
      <c r="L591" s="775"/>
      <c r="M591" s="1255"/>
      <c r="N591" s="25" t="s">
        <v>8</v>
      </c>
      <c r="O591" s="24" t="s">
        <v>56</v>
      </c>
      <c r="P591" s="7">
        <v>1</v>
      </c>
      <c r="Q591" s="23">
        <v>60</v>
      </c>
      <c r="R591" s="9"/>
      <c r="S591" s="9"/>
      <c r="T591" s="769"/>
      <c r="U591" s="869"/>
      <c r="V591" s="878"/>
      <c r="W591" s="867"/>
      <c r="X591" s="883"/>
      <c r="Y591" s="867"/>
      <c r="Z591" s="22"/>
      <c r="AA591" s="9"/>
      <c r="AB591" s="8"/>
      <c r="AC591" s="769"/>
      <c r="AD591" s="777"/>
      <c r="AE591" s="778"/>
      <c r="AF591" s="779"/>
      <c r="AG591" s="2"/>
    </row>
    <row r="592" spans="1:33">
      <c r="A592" s="50"/>
      <c r="B592" s="9"/>
      <c r="C592" s="24"/>
      <c r="D592" s="25"/>
      <c r="E592" s="53"/>
      <c r="F592" s="1251"/>
      <c r="G592" s="25"/>
      <c r="H592" s="26"/>
      <c r="I592" s="1253"/>
      <c r="J592" s="1255"/>
      <c r="K592" s="1248"/>
      <c r="L592" s="775"/>
      <c r="M592" s="1255"/>
      <c r="N592" s="25" t="s">
        <v>57</v>
      </c>
      <c r="O592" s="24" t="s">
        <v>54</v>
      </c>
      <c r="P592" s="7">
        <v>2</v>
      </c>
      <c r="Q592" s="23">
        <v>14.67</v>
      </c>
      <c r="R592" s="9"/>
      <c r="S592" s="9"/>
      <c r="T592" s="769"/>
      <c r="U592" s="869"/>
      <c r="V592" s="878"/>
      <c r="W592" s="867"/>
      <c r="X592" s="883"/>
      <c r="Y592" s="883"/>
      <c r="Z592" s="22"/>
      <c r="AA592" s="9"/>
      <c r="AB592" s="8"/>
      <c r="AC592" s="769"/>
      <c r="AD592" s="777"/>
      <c r="AE592" s="778"/>
      <c r="AF592" s="779"/>
      <c r="AG592" s="2"/>
    </row>
    <row r="593" spans="1:33">
      <c r="A593" s="50"/>
      <c r="B593" s="9"/>
      <c r="C593" s="8"/>
      <c r="D593" s="25"/>
      <c r="E593" s="53"/>
      <c r="F593" s="1251"/>
      <c r="G593" s="25"/>
      <c r="H593" s="26"/>
      <c r="I593" s="1253"/>
      <c r="J593" s="1255"/>
      <c r="K593" s="1248"/>
      <c r="L593" s="775"/>
      <c r="M593" s="1255"/>
      <c r="N593" s="25"/>
      <c r="O593" s="24"/>
      <c r="P593" s="7"/>
      <c r="Q593" s="23"/>
      <c r="R593" s="9"/>
      <c r="S593" s="9"/>
      <c r="T593" s="769"/>
      <c r="U593" s="871"/>
      <c r="V593" s="878"/>
      <c r="W593" s="868"/>
      <c r="X593" s="884"/>
      <c r="Y593" s="885"/>
      <c r="Z593" s="22"/>
      <c r="AA593" s="9"/>
      <c r="AB593" s="8"/>
      <c r="AC593" s="769"/>
      <c r="AD593" s="777"/>
      <c r="AE593" s="778"/>
      <c r="AF593" s="779"/>
      <c r="AG593" s="2"/>
    </row>
    <row r="594" spans="1:33">
      <c r="A594" s="50"/>
      <c r="B594" s="9"/>
      <c r="C594" s="8"/>
      <c r="D594" s="25"/>
      <c r="E594" s="53"/>
      <c r="F594" s="1251"/>
      <c r="G594" s="25"/>
      <c r="H594" s="26"/>
      <c r="I594" s="1253"/>
      <c r="J594" s="1255"/>
      <c r="K594" s="1248"/>
      <c r="L594" s="775"/>
      <c r="M594" s="1255"/>
      <c r="N594" s="25"/>
      <c r="O594" s="24"/>
      <c r="P594" s="7"/>
      <c r="Q594" s="23"/>
      <c r="R594" s="9" t="s">
        <v>16</v>
      </c>
      <c r="S594" s="9" t="s">
        <v>15</v>
      </c>
      <c r="T594" s="769">
        <v>4</v>
      </c>
      <c r="U594" s="869">
        <v>1</v>
      </c>
      <c r="V594" s="878" t="s">
        <v>14</v>
      </c>
      <c r="W594" s="883" t="s">
        <v>46</v>
      </c>
      <c r="X594" s="867">
        <v>19</v>
      </c>
      <c r="Y594" s="867">
        <v>257</v>
      </c>
      <c r="Z594" s="22">
        <f>SUM(X594:Y594)</f>
        <v>276</v>
      </c>
      <c r="AA594" s="9"/>
      <c r="AB594" s="8"/>
      <c r="AC594" s="769"/>
      <c r="AD594" s="777"/>
      <c r="AE594" s="778"/>
      <c r="AF594" s="779"/>
      <c r="AG594" s="2"/>
    </row>
    <row r="595" spans="1:33">
      <c r="A595" s="50"/>
      <c r="B595" s="9"/>
      <c r="C595" s="8"/>
      <c r="D595" s="25"/>
      <c r="E595" s="53"/>
      <c r="F595" s="1251"/>
      <c r="G595" s="25"/>
      <c r="H595" s="26"/>
      <c r="I595" s="1253"/>
      <c r="J595" s="1255"/>
      <c r="K595" s="1248"/>
      <c r="L595" s="775"/>
      <c r="M595" s="1255"/>
      <c r="N595" s="25"/>
      <c r="O595" s="24"/>
      <c r="P595" s="7"/>
      <c r="Q595" s="23"/>
      <c r="R595" s="9"/>
      <c r="S595" s="9"/>
      <c r="T595" s="769"/>
      <c r="U595" s="869">
        <v>2</v>
      </c>
      <c r="V595" s="877" t="s">
        <v>52</v>
      </c>
      <c r="W595" s="867" t="s">
        <v>51</v>
      </c>
      <c r="X595" s="883" t="s">
        <v>46</v>
      </c>
      <c r="Y595" s="883" t="s">
        <v>46</v>
      </c>
      <c r="Z595" s="867" t="s">
        <v>51</v>
      </c>
      <c r="AA595" s="9"/>
      <c r="AB595" s="8"/>
      <c r="AC595" s="769"/>
      <c r="AD595" s="777"/>
      <c r="AE595" s="778"/>
      <c r="AF595" s="779"/>
      <c r="AG595" s="2"/>
    </row>
    <row r="596" spans="1:33">
      <c r="A596" s="50"/>
      <c r="B596" s="9"/>
      <c r="C596" s="8"/>
      <c r="D596" s="25"/>
      <c r="E596" s="53"/>
      <c r="F596" s="1251"/>
      <c r="G596" s="25"/>
      <c r="H596" s="26"/>
      <c r="I596" s="1253"/>
      <c r="J596" s="1255"/>
      <c r="K596" s="1248"/>
      <c r="L596" s="775"/>
      <c r="M596" s="1255"/>
      <c r="N596" s="25"/>
      <c r="O596" s="24"/>
      <c r="P596" s="7"/>
      <c r="Q596" s="23"/>
      <c r="R596" s="9"/>
      <c r="S596" s="9"/>
      <c r="T596" s="769"/>
      <c r="U596" s="869">
        <v>3</v>
      </c>
      <c r="V596" s="878" t="s">
        <v>50</v>
      </c>
      <c r="W596" s="867" t="s">
        <v>49</v>
      </c>
      <c r="X596" s="883" t="s">
        <v>46</v>
      </c>
      <c r="Y596" s="867" t="s">
        <v>48</v>
      </c>
      <c r="Z596" s="22" t="s">
        <v>47</v>
      </c>
      <c r="AA596" s="9"/>
      <c r="AB596" s="8"/>
      <c r="AC596" s="769"/>
      <c r="AD596" s="777"/>
      <c r="AE596" s="778"/>
      <c r="AF596" s="779"/>
      <c r="AG596" s="2"/>
    </row>
    <row r="597" spans="1:33">
      <c r="A597" s="50"/>
      <c r="B597" s="9"/>
      <c r="C597" s="8"/>
      <c r="D597" s="25"/>
      <c r="E597" s="53"/>
      <c r="F597" s="1251"/>
      <c r="G597" s="25"/>
      <c r="H597" s="26"/>
      <c r="I597" s="1253"/>
      <c r="J597" s="1255"/>
      <c r="K597" s="1248"/>
      <c r="L597" s="775"/>
      <c r="M597" s="1255"/>
      <c r="N597" s="25"/>
      <c r="O597" s="24"/>
      <c r="P597" s="7"/>
      <c r="Q597" s="23"/>
      <c r="R597" s="9"/>
      <c r="S597" s="9"/>
      <c r="T597" s="769"/>
      <c r="U597" s="869">
        <v>4</v>
      </c>
      <c r="V597" s="878" t="s">
        <v>4</v>
      </c>
      <c r="W597" s="867" t="s">
        <v>45</v>
      </c>
      <c r="X597" s="883" t="s">
        <v>46</v>
      </c>
      <c r="Y597" s="883" t="s">
        <v>46</v>
      </c>
      <c r="Z597" s="867" t="s">
        <v>45</v>
      </c>
      <c r="AA597" s="9"/>
      <c r="AB597" s="8"/>
      <c r="AC597" s="769"/>
      <c r="AD597" s="777"/>
      <c r="AE597" s="778"/>
      <c r="AF597" s="779"/>
      <c r="AG597" s="2"/>
    </row>
    <row r="598" spans="1:33">
      <c r="A598" s="50"/>
      <c r="B598" s="9"/>
      <c r="C598" s="8"/>
      <c r="D598" s="25"/>
      <c r="E598" s="53"/>
      <c r="F598" s="1251"/>
      <c r="G598" s="25"/>
      <c r="H598" s="26"/>
      <c r="I598" s="1253"/>
      <c r="J598" s="1255"/>
      <c r="K598" s="1248"/>
      <c r="L598" s="775"/>
      <c r="M598" s="1255"/>
      <c r="N598" s="25"/>
      <c r="O598" s="24"/>
      <c r="P598" s="7"/>
      <c r="Q598" s="23"/>
      <c r="R598" s="9"/>
      <c r="S598" s="9"/>
      <c r="T598" s="769"/>
      <c r="U598" s="871"/>
      <c r="V598" s="878"/>
      <c r="W598" s="868"/>
      <c r="X598" s="884"/>
      <c r="Y598" s="885"/>
      <c r="Z598" s="869"/>
      <c r="AA598" s="9"/>
      <c r="AB598" s="8"/>
      <c r="AC598" s="769"/>
      <c r="AD598" s="777"/>
      <c r="AE598" s="778"/>
      <c r="AF598" s="779"/>
      <c r="AG598" s="2"/>
    </row>
    <row r="599" spans="1:33">
      <c r="A599" s="50"/>
      <c r="B599" s="9"/>
      <c r="C599" s="8"/>
      <c r="D599" s="25"/>
      <c r="E599" s="53"/>
      <c r="F599" s="1251"/>
      <c r="G599" s="25"/>
      <c r="H599" s="26"/>
      <c r="I599" s="1253"/>
      <c r="J599" s="1255"/>
      <c r="K599" s="1248"/>
      <c r="L599" s="775"/>
      <c r="M599" s="1255"/>
      <c r="N599" s="25"/>
      <c r="O599" s="24"/>
      <c r="P599" s="7"/>
      <c r="Q599" s="23"/>
      <c r="R599" s="9"/>
      <c r="S599" s="9"/>
      <c r="T599" s="769"/>
      <c r="U599" s="871"/>
      <c r="V599" s="878"/>
      <c r="W599" s="868"/>
      <c r="X599" s="884"/>
      <c r="Y599" s="885"/>
      <c r="Z599" s="869"/>
      <c r="AA599" s="9"/>
      <c r="AB599" s="8"/>
      <c r="AC599" s="769"/>
      <c r="AD599" s="777"/>
      <c r="AE599" s="778"/>
      <c r="AF599" s="779"/>
      <c r="AG599" s="2"/>
    </row>
    <row r="600" spans="1:33">
      <c r="A600" s="47"/>
      <c r="D600" s="25"/>
      <c r="E600" s="53"/>
      <c r="F600" s="1260"/>
      <c r="G600" s="25"/>
      <c r="H600" s="26"/>
      <c r="I600" s="1288"/>
      <c r="J600" s="1258"/>
      <c r="K600" s="1249"/>
      <c r="L600" s="775"/>
      <c r="M600" s="1258"/>
      <c r="N600" s="25"/>
      <c r="O600" s="27"/>
      <c r="P600" s="777"/>
      <c r="Q600" s="778"/>
      <c r="R600" s="9"/>
      <c r="S600" s="9"/>
      <c r="T600" s="769"/>
      <c r="U600" s="52"/>
      <c r="V600" s="13"/>
      <c r="W600" s="790"/>
      <c r="X600" s="770"/>
      <c r="Y600" s="790"/>
      <c r="Z600" s="12"/>
      <c r="AA600" s="9"/>
      <c r="AB600" s="8"/>
      <c r="AC600" s="769"/>
      <c r="AD600" s="777"/>
      <c r="AE600" s="778"/>
      <c r="AF600" s="779"/>
      <c r="AG600" s="2"/>
    </row>
    <row r="601" spans="1:33">
      <c r="A601" s="46">
        <v>45</v>
      </c>
      <c r="B601" s="45" t="s">
        <v>25</v>
      </c>
      <c r="C601" s="44" t="s">
        <v>44</v>
      </c>
      <c r="D601" s="45"/>
      <c r="E601" s="44"/>
      <c r="F601" s="1287" t="s">
        <v>43</v>
      </c>
      <c r="G601" s="43" t="s">
        <v>25</v>
      </c>
      <c r="H601" s="42" t="s">
        <v>42</v>
      </c>
      <c r="I601" s="1252">
        <v>1837</v>
      </c>
      <c r="J601" s="1254" t="s">
        <v>41</v>
      </c>
      <c r="K601" s="1256" t="s">
        <v>40</v>
      </c>
      <c r="L601" s="774"/>
      <c r="M601" s="793"/>
      <c r="N601" s="38"/>
      <c r="O601" s="42"/>
      <c r="P601" s="787"/>
      <c r="Q601" s="783"/>
      <c r="R601" s="38" t="s">
        <v>25</v>
      </c>
      <c r="S601" s="35" t="s">
        <v>24</v>
      </c>
      <c r="T601" s="768"/>
      <c r="U601" s="789"/>
      <c r="V601" s="37"/>
      <c r="W601" s="793"/>
      <c r="X601" s="768"/>
      <c r="Y601" s="793"/>
      <c r="Z601" s="36"/>
      <c r="AA601" s="35"/>
      <c r="AB601" s="34"/>
      <c r="AC601" s="768"/>
      <c r="AD601" s="787"/>
      <c r="AE601" s="783"/>
      <c r="AF601" s="785"/>
      <c r="AG601" s="2"/>
    </row>
    <row r="602" spans="1:33">
      <c r="A602" s="28"/>
      <c r="B602" s="25" t="s">
        <v>16</v>
      </c>
      <c r="C602" s="24" t="s">
        <v>39</v>
      </c>
      <c r="D602" s="25"/>
      <c r="E602" s="24"/>
      <c r="F602" s="1251"/>
      <c r="G602" s="25" t="s">
        <v>16</v>
      </c>
      <c r="H602" s="29" t="s">
        <v>22</v>
      </c>
      <c r="I602" s="1253"/>
      <c r="J602" s="1255"/>
      <c r="K602" s="1257"/>
      <c r="L602" s="775"/>
      <c r="M602" s="782"/>
      <c r="N602" s="25"/>
      <c r="O602" s="27"/>
      <c r="P602" s="777"/>
      <c r="Q602" s="778"/>
      <c r="R602" s="9"/>
      <c r="S602" s="9"/>
      <c r="T602" s="769"/>
      <c r="U602" s="781"/>
      <c r="V602" s="32"/>
      <c r="W602" s="782"/>
      <c r="X602" s="769"/>
      <c r="Y602" s="782"/>
      <c r="Z602" s="30"/>
      <c r="AA602" s="9"/>
      <c r="AB602" s="8"/>
      <c r="AC602" s="769"/>
      <c r="AD602" s="777"/>
      <c r="AE602" s="778"/>
      <c r="AF602" s="779"/>
      <c r="AG602" s="2"/>
    </row>
    <row r="603" spans="1:33">
      <c r="A603" s="28"/>
      <c r="B603" s="25" t="s">
        <v>18</v>
      </c>
      <c r="C603" s="29" t="s">
        <v>38</v>
      </c>
      <c r="D603" s="25"/>
      <c r="E603" s="29"/>
      <c r="F603" s="1251"/>
      <c r="G603" s="25" t="s">
        <v>18</v>
      </c>
      <c r="H603" s="29" t="s">
        <v>19</v>
      </c>
      <c r="I603" s="1253"/>
      <c r="J603" s="1255"/>
      <c r="K603" s="1257"/>
      <c r="L603" s="775"/>
      <c r="M603" s="782"/>
      <c r="N603" s="25"/>
      <c r="O603" s="27"/>
      <c r="P603" s="777"/>
      <c r="Q603" s="778"/>
      <c r="R603" s="9" t="s">
        <v>16</v>
      </c>
      <c r="S603" s="9" t="s">
        <v>15</v>
      </c>
      <c r="T603" s="769">
        <v>4</v>
      </c>
      <c r="U603" s="869">
        <v>1</v>
      </c>
      <c r="V603" s="878" t="s">
        <v>14</v>
      </c>
      <c r="W603" s="883">
        <v>8</v>
      </c>
      <c r="X603" s="867">
        <v>0</v>
      </c>
      <c r="Y603" s="867">
        <v>0</v>
      </c>
      <c r="Z603" s="22">
        <v>8</v>
      </c>
      <c r="AA603" s="9"/>
      <c r="AB603" s="8"/>
      <c r="AC603" s="769"/>
      <c r="AD603" s="777"/>
      <c r="AE603" s="778"/>
      <c r="AF603" s="779"/>
      <c r="AG603" s="2"/>
    </row>
    <row r="604" spans="1:33" ht="41.4">
      <c r="A604" s="28"/>
      <c r="B604" s="28" t="s">
        <v>12</v>
      </c>
      <c r="C604" s="27" t="s">
        <v>37</v>
      </c>
      <c r="D604" s="25"/>
      <c r="E604" s="27"/>
      <c r="F604" s="1251"/>
      <c r="G604" s="25"/>
      <c r="H604" s="26"/>
      <c r="I604" s="1253"/>
      <c r="J604" s="1255"/>
      <c r="K604" s="1257"/>
      <c r="L604" s="775"/>
      <c r="M604" s="782"/>
      <c r="N604" s="25"/>
      <c r="O604" s="27"/>
      <c r="P604" s="51"/>
      <c r="Q604" s="50"/>
      <c r="R604" s="9"/>
      <c r="S604" s="9"/>
      <c r="T604" s="769"/>
      <c r="U604" s="869">
        <v>2</v>
      </c>
      <c r="V604" s="877" t="s">
        <v>36</v>
      </c>
      <c r="W604" s="883">
        <v>2</v>
      </c>
      <c r="X604" s="867">
        <v>0</v>
      </c>
      <c r="Y604" s="867">
        <v>0</v>
      </c>
      <c r="Z604" s="22">
        <v>2</v>
      </c>
      <c r="AA604" s="9"/>
      <c r="AB604" s="8"/>
      <c r="AC604" s="769"/>
      <c r="AD604" s="777"/>
      <c r="AE604" s="778"/>
      <c r="AF604" s="779"/>
      <c r="AG604" s="2"/>
    </row>
    <row r="605" spans="1:33">
      <c r="A605" s="28"/>
      <c r="B605" s="25" t="s">
        <v>8</v>
      </c>
      <c r="C605" s="53" t="s">
        <v>35</v>
      </c>
      <c r="D605" s="25"/>
      <c r="E605" s="27"/>
      <c r="F605" s="1251"/>
      <c r="G605" s="25"/>
      <c r="H605" s="26"/>
      <c r="I605" s="1253"/>
      <c r="J605" s="1255"/>
      <c r="K605" s="1257"/>
      <c r="L605" s="775"/>
      <c r="M605" s="782"/>
      <c r="N605" s="25"/>
      <c r="O605" s="27"/>
      <c r="P605" s="51"/>
      <c r="Q605" s="50"/>
      <c r="R605" s="9"/>
      <c r="S605" s="9"/>
      <c r="T605" s="769"/>
      <c r="U605" s="869">
        <v>3</v>
      </c>
      <c r="V605" s="877" t="s">
        <v>34</v>
      </c>
      <c r="W605" s="867">
        <v>0</v>
      </c>
      <c r="X605" s="883">
        <v>1</v>
      </c>
      <c r="Y605" s="883">
        <v>0</v>
      </c>
      <c r="Z605" s="22">
        <v>1</v>
      </c>
      <c r="AA605" s="9"/>
      <c r="AB605" s="8"/>
      <c r="AC605" s="769"/>
      <c r="AD605" s="777"/>
      <c r="AE605" s="778"/>
      <c r="AF605" s="779"/>
      <c r="AG605" s="2"/>
    </row>
    <row r="606" spans="1:33">
      <c r="A606" s="28"/>
      <c r="B606" s="28"/>
      <c r="C606" s="27"/>
      <c r="D606" s="25"/>
      <c r="E606" s="27"/>
      <c r="F606" s="1251"/>
      <c r="G606" s="25"/>
      <c r="H606" s="26"/>
      <c r="I606" s="1253"/>
      <c r="J606" s="1255"/>
      <c r="K606" s="1257"/>
      <c r="L606" s="775"/>
      <c r="M606" s="782"/>
      <c r="N606" s="25"/>
      <c r="O606" s="27"/>
      <c r="P606" s="51"/>
      <c r="Q606" s="50"/>
      <c r="R606" s="9"/>
      <c r="S606" s="9"/>
      <c r="T606" s="769"/>
      <c r="U606" s="869">
        <v>4</v>
      </c>
      <c r="V606" s="878" t="s">
        <v>33</v>
      </c>
      <c r="W606" s="867">
        <v>2</v>
      </c>
      <c r="X606" s="883">
        <v>0</v>
      </c>
      <c r="Y606" s="867">
        <v>0</v>
      </c>
      <c r="Z606" s="22">
        <v>2</v>
      </c>
      <c r="AA606" s="9"/>
      <c r="AB606" s="8"/>
      <c r="AC606" s="769"/>
      <c r="AD606" s="777"/>
      <c r="AE606" s="778"/>
      <c r="AF606" s="779"/>
      <c r="AG606" s="2"/>
    </row>
    <row r="607" spans="1:33">
      <c r="A607" s="28"/>
      <c r="B607" s="28"/>
      <c r="C607" s="27"/>
      <c r="D607" s="25"/>
      <c r="E607" s="27"/>
      <c r="F607" s="1251"/>
      <c r="G607" s="25"/>
      <c r="H607" s="26"/>
      <c r="I607" s="1253"/>
      <c r="J607" s="1255"/>
      <c r="K607" s="1257"/>
      <c r="L607" s="775"/>
      <c r="M607" s="782"/>
      <c r="N607" s="25"/>
      <c r="O607" s="27"/>
      <c r="P607" s="51"/>
      <c r="Q607" s="50"/>
      <c r="R607" s="9"/>
      <c r="S607" s="9"/>
      <c r="T607" s="769"/>
      <c r="U607" s="869">
        <v>5</v>
      </c>
      <c r="V607" s="878" t="s">
        <v>32</v>
      </c>
      <c r="W607" s="867">
        <v>3</v>
      </c>
      <c r="X607" s="883">
        <v>0</v>
      </c>
      <c r="Y607" s="883">
        <v>0</v>
      </c>
      <c r="Z607" s="22">
        <v>3</v>
      </c>
      <c r="AA607" s="9"/>
      <c r="AB607" s="8"/>
      <c r="AC607" s="769"/>
      <c r="AD607" s="777"/>
      <c r="AE607" s="778"/>
      <c r="AF607" s="779"/>
      <c r="AG607" s="2"/>
    </row>
    <row r="608" spans="1:33">
      <c r="A608" s="21"/>
      <c r="B608" s="18"/>
      <c r="C608" s="157"/>
      <c r="D608" s="18"/>
      <c r="E608" s="157"/>
      <c r="F608" s="1260"/>
      <c r="G608" s="18"/>
      <c r="H608" s="19"/>
      <c r="I608" s="1288"/>
      <c r="J608" s="1258"/>
      <c r="K608" s="1274"/>
      <c r="L608" s="776"/>
      <c r="M608" s="790"/>
      <c r="N608" s="18"/>
      <c r="O608" s="49"/>
      <c r="P608" s="48"/>
      <c r="Q608" s="47"/>
      <c r="R608" s="9"/>
      <c r="S608" s="9"/>
      <c r="T608" s="769"/>
      <c r="U608" s="781"/>
      <c r="V608" s="32"/>
      <c r="W608" s="7"/>
      <c r="X608" s="22"/>
      <c r="Y608" s="7"/>
      <c r="Z608" s="22"/>
      <c r="AA608" s="11"/>
      <c r="AB608" s="10"/>
      <c r="AC608" s="770"/>
      <c r="AD608" s="788"/>
      <c r="AE608" s="784"/>
      <c r="AF608" s="786"/>
      <c r="AG608" s="2"/>
    </row>
    <row r="609" spans="1:33" ht="27.6">
      <c r="A609" s="46">
        <v>46</v>
      </c>
      <c r="B609" s="45" t="s">
        <v>25</v>
      </c>
      <c r="C609" s="44" t="s">
        <v>31</v>
      </c>
      <c r="D609" s="45"/>
      <c r="E609" s="44"/>
      <c r="F609" s="1287" t="s">
        <v>30</v>
      </c>
      <c r="G609" s="43" t="s">
        <v>25</v>
      </c>
      <c r="H609" s="42" t="s">
        <v>29</v>
      </c>
      <c r="I609" s="1252">
        <v>236</v>
      </c>
      <c r="J609" s="1254" t="s">
        <v>28</v>
      </c>
      <c r="K609" s="1256" t="s">
        <v>27</v>
      </c>
      <c r="L609" s="774"/>
      <c r="M609" s="1254"/>
      <c r="N609" s="38" t="s">
        <v>25</v>
      </c>
      <c r="O609" s="41" t="s">
        <v>26</v>
      </c>
      <c r="P609" s="40">
        <v>1</v>
      </c>
      <c r="Q609" s="39">
        <v>130</v>
      </c>
      <c r="R609" s="38" t="s">
        <v>25</v>
      </c>
      <c r="S609" s="35" t="s">
        <v>24</v>
      </c>
      <c r="T609" s="768"/>
      <c r="U609" s="789"/>
      <c r="V609" s="37"/>
      <c r="W609" s="793"/>
      <c r="X609" s="768"/>
      <c r="Y609" s="793"/>
      <c r="Z609" s="36"/>
      <c r="AA609" s="35"/>
      <c r="AB609" s="34"/>
      <c r="AC609" s="768"/>
      <c r="AD609" s="787"/>
      <c r="AE609" s="783"/>
      <c r="AF609" s="785"/>
      <c r="AG609" s="2"/>
    </row>
    <row r="610" spans="1:33">
      <c r="A610" s="28"/>
      <c r="B610" s="25" t="s">
        <v>16</v>
      </c>
      <c r="C610" s="24" t="s">
        <v>23</v>
      </c>
      <c r="D610" s="25"/>
      <c r="E610" s="24"/>
      <c r="F610" s="1251"/>
      <c r="G610" s="25" t="s">
        <v>16</v>
      </c>
      <c r="H610" s="29" t="s">
        <v>22</v>
      </c>
      <c r="I610" s="1253"/>
      <c r="J610" s="1255"/>
      <c r="K610" s="1257"/>
      <c r="L610" s="775"/>
      <c r="M610" s="1255"/>
      <c r="N610" s="25" t="s">
        <v>16</v>
      </c>
      <c r="O610" s="24" t="s">
        <v>21</v>
      </c>
      <c r="P610" s="7">
        <v>1</v>
      </c>
      <c r="Q610" s="23">
        <v>17</v>
      </c>
      <c r="R610" s="9"/>
      <c r="S610" s="9"/>
      <c r="T610" s="769"/>
      <c r="U610" s="781"/>
      <c r="V610" s="32"/>
      <c r="W610" s="782"/>
      <c r="X610" s="769"/>
      <c r="Y610" s="782"/>
      <c r="Z610" s="30"/>
      <c r="AA610" s="9"/>
      <c r="AB610" s="8"/>
      <c r="AC610" s="769"/>
      <c r="AD610" s="777"/>
      <c r="AE610" s="778"/>
      <c r="AF610" s="779"/>
      <c r="AG610" s="2"/>
    </row>
    <row r="611" spans="1:33">
      <c r="A611" s="28"/>
      <c r="B611" s="25" t="s">
        <v>18</v>
      </c>
      <c r="C611" s="29" t="s">
        <v>20</v>
      </c>
      <c r="D611" s="25"/>
      <c r="E611" s="29"/>
      <c r="F611" s="1251"/>
      <c r="G611" s="25" t="s">
        <v>18</v>
      </c>
      <c r="H611" s="29" t="s">
        <v>19</v>
      </c>
      <c r="I611" s="1253"/>
      <c r="J611" s="1255"/>
      <c r="K611" s="1257"/>
      <c r="L611" s="775"/>
      <c r="M611" s="1255"/>
      <c r="N611" s="25" t="s">
        <v>18</v>
      </c>
      <c r="O611" s="24" t="s">
        <v>17</v>
      </c>
      <c r="P611" s="7">
        <v>1</v>
      </c>
      <c r="Q611" s="23"/>
      <c r="R611" s="9" t="s">
        <v>16</v>
      </c>
      <c r="S611" s="9" t="s">
        <v>15</v>
      </c>
      <c r="T611" s="769">
        <v>4</v>
      </c>
      <c r="U611" s="869">
        <v>1</v>
      </c>
      <c r="V611" s="878" t="s">
        <v>14</v>
      </c>
      <c r="W611" s="883">
        <v>6</v>
      </c>
      <c r="X611" s="867">
        <v>0</v>
      </c>
      <c r="Y611" s="867">
        <v>0</v>
      </c>
      <c r="Z611" s="22">
        <f t="shared" ref="Z611:Z619" si="20">SUM(W611:Y611)</f>
        <v>6</v>
      </c>
      <c r="AA611" s="9"/>
      <c r="AB611" s="8"/>
      <c r="AC611" s="769"/>
      <c r="AD611" s="777"/>
      <c r="AE611" s="778"/>
      <c r="AF611" s="779"/>
      <c r="AG611" s="2"/>
    </row>
    <row r="612" spans="1:33" ht="41.4">
      <c r="A612" s="28"/>
      <c r="B612" s="28" t="s">
        <v>12</v>
      </c>
      <c r="C612" s="27" t="s">
        <v>13</v>
      </c>
      <c r="D612" s="28"/>
      <c r="E612" s="27"/>
      <c r="F612" s="1251"/>
      <c r="G612" s="25"/>
      <c r="H612" s="26"/>
      <c r="I612" s="1253"/>
      <c r="J612" s="1255"/>
      <c r="K612" s="1257"/>
      <c r="L612" s="775"/>
      <c r="M612" s="1255"/>
      <c r="N612" s="25" t="s">
        <v>12</v>
      </c>
      <c r="O612" s="24" t="s">
        <v>11</v>
      </c>
      <c r="P612" s="7">
        <v>1</v>
      </c>
      <c r="Q612" s="23"/>
      <c r="R612" s="9"/>
      <c r="S612" s="9"/>
      <c r="T612" s="769"/>
      <c r="U612" s="869">
        <v>2</v>
      </c>
      <c r="V612" s="877" t="s">
        <v>10</v>
      </c>
      <c r="W612" s="883">
        <v>2</v>
      </c>
      <c r="X612" s="867">
        <v>0</v>
      </c>
      <c r="Y612" s="867">
        <v>0</v>
      </c>
      <c r="Z612" s="22">
        <f t="shared" si="20"/>
        <v>2</v>
      </c>
      <c r="AA612" s="9"/>
      <c r="AB612" s="8"/>
      <c r="AC612" s="769"/>
      <c r="AD612" s="777"/>
      <c r="AE612" s="778"/>
      <c r="AF612" s="779"/>
      <c r="AG612" s="2"/>
    </row>
    <row r="613" spans="1:33">
      <c r="A613" s="28"/>
      <c r="B613" s="28" t="s">
        <v>8</v>
      </c>
      <c r="C613" s="27" t="s">
        <v>9</v>
      </c>
      <c r="D613" s="28"/>
      <c r="E613" s="27"/>
      <c r="F613" s="1251"/>
      <c r="G613" s="25"/>
      <c r="H613" s="26"/>
      <c r="I613" s="1253"/>
      <c r="J613" s="1255"/>
      <c r="K613" s="1257"/>
      <c r="L613" s="775"/>
      <c r="M613" s="1255"/>
      <c r="N613" s="25" t="s">
        <v>8</v>
      </c>
      <c r="O613" s="24" t="s">
        <v>7</v>
      </c>
      <c r="P613" s="7"/>
      <c r="Q613" s="23">
        <v>62.2</v>
      </c>
      <c r="R613" s="9"/>
      <c r="S613" s="9"/>
      <c r="T613" s="769"/>
      <c r="U613" s="869">
        <v>3</v>
      </c>
      <c r="V613" s="877" t="s">
        <v>6</v>
      </c>
      <c r="W613" s="867">
        <v>2</v>
      </c>
      <c r="X613" s="883">
        <v>1</v>
      </c>
      <c r="Y613" s="883">
        <v>0</v>
      </c>
      <c r="Z613" s="22">
        <f t="shared" si="20"/>
        <v>3</v>
      </c>
      <c r="AA613" s="9"/>
      <c r="AB613" s="8"/>
      <c r="AC613" s="769"/>
      <c r="AD613" s="777"/>
      <c r="AE613" s="778"/>
      <c r="AF613" s="779"/>
      <c r="AG613" s="2"/>
    </row>
    <row r="614" spans="1:33">
      <c r="A614" s="28"/>
      <c r="B614" s="28"/>
      <c r="C614" s="27"/>
      <c r="D614" s="28"/>
      <c r="E614" s="27"/>
      <c r="F614" s="1251"/>
      <c r="G614" s="25"/>
      <c r="H614" s="26"/>
      <c r="I614" s="1253"/>
      <c r="J614" s="1255"/>
      <c r="K614" s="1257"/>
      <c r="L614" s="775"/>
      <c r="M614" s="1255"/>
      <c r="N614" s="25"/>
      <c r="O614" s="24"/>
      <c r="P614" s="7"/>
      <c r="Q614" s="23"/>
      <c r="R614" s="9"/>
      <c r="S614" s="9"/>
      <c r="T614" s="769"/>
      <c r="U614" s="868">
        <v>4</v>
      </c>
      <c r="V614" s="877" t="s">
        <v>5</v>
      </c>
      <c r="W614" s="867">
        <v>4</v>
      </c>
      <c r="X614" s="883">
        <v>0</v>
      </c>
      <c r="Y614" s="883">
        <v>0</v>
      </c>
      <c r="Z614" s="22">
        <f t="shared" si="20"/>
        <v>4</v>
      </c>
      <c r="AA614" s="9"/>
      <c r="AB614" s="8"/>
      <c r="AC614" s="769"/>
      <c r="AD614" s="777"/>
      <c r="AE614" s="778"/>
      <c r="AF614" s="779"/>
      <c r="AG614" s="2"/>
    </row>
    <row r="615" spans="1:33">
      <c r="A615" s="28"/>
      <c r="B615" s="28"/>
      <c r="C615" s="27"/>
      <c r="D615" s="28"/>
      <c r="E615" s="27"/>
      <c r="F615" s="1251"/>
      <c r="G615" s="25"/>
      <c r="H615" s="26"/>
      <c r="I615" s="1253"/>
      <c r="J615" s="1255"/>
      <c r="K615" s="1257"/>
      <c r="L615" s="775"/>
      <c r="M615" s="1255"/>
      <c r="N615" s="25"/>
      <c r="O615" s="24"/>
      <c r="P615" s="7"/>
      <c r="Q615" s="23"/>
      <c r="R615" s="9"/>
      <c r="S615" s="9"/>
      <c r="T615" s="769"/>
      <c r="U615" s="868">
        <v>5</v>
      </c>
      <c r="V615" s="877" t="s">
        <v>4</v>
      </c>
      <c r="W615" s="867">
        <v>1</v>
      </c>
      <c r="X615" s="883">
        <v>0</v>
      </c>
      <c r="Y615" s="883">
        <v>0</v>
      </c>
      <c r="Z615" s="22">
        <f t="shared" si="20"/>
        <v>1</v>
      </c>
      <c r="AA615" s="9"/>
      <c r="AB615" s="8"/>
      <c r="AC615" s="769"/>
      <c r="AD615" s="777"/>
      <c r="AE615" s="778"/>
      <c r="AF615" s="779"/>
      <c r="AG615" s="2"/>
    </row>
    <row r="616" spans="1:33">
      <c r="A616" s="28"/>
      <c r="B616" s="28"/>
      <c r="C616" s="27"/>
      <c r="D616" s="28"/>
      <c r="E616" s="27"/>
      <c r="F616" s="1251"/>
      <c r="G616" s="25"/>
      <c r="H616" s="26"/>
      <c r="I616" s="1253"/>
      <c r="J616" s="1255"/>
      <c r="K616" s="1257"/>
      <c r="L616" s="775"/>
      <c r="M616" s="1255"/>
      <c r="N616" s="25"/>
      <c r="O616" s="24"/>
      <c r="P616" s="7"/>
      <c r="Q616" s="23"/>
      <c r="R616" s="9"/>
      <c r="S616" s="9"/>
      <c r="T616" s="769"/>
      <c r="U616" s="868">
        <v>6</v>
      </c>
      <c r="V616" s="877" t="s">
        <v>3</v>
      </c>
      <c r="W616" s="867">
        <v>1</v>
      </c>
      <c r="X616" s="883">
        <v>0</v>
      </c>
      <c r="Y616" s="883">
        <v>0</v>
      </c>
      <c r="Z616" s="22">
        <f t="shared" si="20"/>
        <v>1</v>
      </c>
      <c r="AA616" s="9"/>
      <c r="AB616" s="8"/>
      <c r="AC616" s="769"/>
      <c r="AD616" s="777"/>
      <c r="AE616" s="778"/>
      <c r="AF616" s="779"/>
      <c r="AG616" s="2"/>
    </row>
    <row r="617" spans="1:33">
      <c r="A617" s="28"/>
      <c r="B617" s="28"/>
      <c r="C617" s="27"/>
      <c r="D617" s="28"/>
      <c r="E617" s="27"/>
      <c r="F617" s="1251"/>
      <c r="G617" s="25"/>
      <c r="H617" s="26"/>
      <c r="I617" s="1253"/>
      <c r="J617" s="1255"/>
      <c r="K617" s="1257"/>
      <c r="L617" s="775"/>
      <c r="M617" s="1255"/>
      <c r="N617" s="25"/>
      <c r="O617" s="24"/>
      <c r="P617" s="7"/>
      <c r="Q617" s="23"/>
      <c r="R617" s="9"/>
      <c r="S617" s="9"/>
      <c r="T617" s="769"/>
      <c r="U617" s="868">
        <v>7</v>
      </c>
      <c r="V617" s="877" t="s">
        <v>2</v>
      </c>
      <c r="W617" s="867">
        <v>0</v>
      </c>
      <c r="X617" s="883">
        <v>3</v>
      </c>
      <c r="Y617" s="883">
        <v>0</v>
      </c>
      <c r="Z617" s="22">
        <f t="shared" si="20"/>
        <v>3</v>
      </c>
      <c r="AA617" s="9"/>
      <c r="AB617" s="8"/>
      <c r="AC617" s="769"/>
      <c r="AD617" s="777"/>
      <c r="AE617" s="778"/>
      <c r="AF617" s="779"/>
      <c r="AG617" s="2"/>
    </row>
    <row r="618" spans="1:33">
      <c r="A618" s="28"/>
      <c r="B618" s="28"/>
      <c r="C618" s="27"/>
      <c r="D618" s="28"/>
      <c r="E618" s="27"/>
      <c r="F618" s="1251"/>
      <c r="G618" s="25"/>
      <c r="H618" s="26"/>
      <c r="I618" s="1253"/>
      <c r="J618" s="1255"/>
      <c r="K618" s="1257"/>
      <c r="L618" s="775"/>
      <c r="M618" s="1255"/>
      <c r="N618" s="25"/>
      <c r="O618" s="24"/>
      <c r="P618" s="7"/>
      <c r="Q618" s="23"/>
      <c r="R618" s="9"/>
      <c r="S618" s="9"/>
      <c r="T618" s="769"/>
      <c r="U618" s="868">
        <v>8</v>
      </c>
      <c r="V618" s="877" t="s">
        <v>1</v>
      </c>
      <c r="W618" s="867">
        <v>0</v>
      </c>
      <c r="X618" s="883">
        <v>2</v>
      </c>
      <c r="Y618" s="883">
        <v>0</v>
      </c>
      <c r="Z618" s="22">
        <f t="shared" si="20"/>
        <v>2</v>
      </c>
      <c r="AA618" s="9"/>
      <c r="AB618" s="8"/>
      <c r="AC618" s="769"/>
      <c r="AD618" s="777"/>
      <c r="AE618" s="778"/>
      <c r="AF618" s="779"/>
      <c r="AG618" s="2"/>
    </row>
    <row r="619" spans="1:33">
      <c r="A619" s="28"/>
      <c r="B619" s="28"/>
      <c r="C619" s="27"/>
      <c r="D619" s="28"/>
      <c r="E619" s="27"/>
      <c r="F619" s="1251"/>
      <c r="G619" s="25"/>
      <c r="H619" s="26"/>
      <c r="I619" s="1253"/>
      <c r="J619" s="1255"/>
      <c r="K619" s="1257"/>
      <c r="L619" s="775"/>
      <c r="M619" s="1255"/>
      <c r="N619" s="25"/>
      <c r="O619" s="24"/>
      <c r="P619" s="7"/>
      <c r="Q619" s="23"/>
      <c r="R619" s="9"/>
      <c r="S619" s="9"/>
      <c r="T619" s="769"/>
      <c r="U619" s="868">
        <v>9</v>
      </c>
      <c r="V619" s="877" t="s">
        <v>0</v>
      </c>
      <c r="W619" s="867">
        <v>3</v>
      </c>
      <c r="X619" s="883">
        <v>0</v>
      </c>
      <c r="Y619" s="883">
        <v>0</v>
      </c>
      <c r="Z619" s="22">
        <f t="shared" si="20"/>
        <v>3</v>
      </c>
      <c r="AA619" s="9"/>
      <c r="AB619" s="8"/>
      <c r="AC619" s="769"/>
      <c r="AD619" s="777"/>
      <c r="AE619" s="778"/>
      <c r="AF619" s="779"/>
      <c r="AG619" s="2"/>
    </row>
    <row r="620" spans="1:33">
      <c r="A620" s="21"/>
      <c r="B620" s="18"/>
      <c r="C620" s="20"/>
      <c r="D620" s="18"/>
      <c r="E620" s="20"/>
      <c r="F620" s="1260"/>
      <c r="G620" s="18"/>
      <c r="H620" s="19"/>
      <c r="I620" s="1288"/>
      <c r="J620" s="1258"/>
      <c r="K620" s="1274"/>
      <c r="L620" s="776"/>
      <c r="M620" s="1258"/>
      <c r="N620" s="18"/>
      <c r="O620" s="17"/>
      <c r="P620" s="16"/>
      <c r="Q620" s="15"/>
      <c r="R620" s="11"/>
      <c r="S620" s="11"/>
      <c r="T620" s="770"/>
      <c r="U620" s="14"/>
      <c r="V620" s="13"/>
      <c r="W620" s="790"/>
      <c r="X620" s="770"/>
      <c r="Y620" s="790"/>
      <c r="Z620" s="12"/>
      <c r="AA620" s="11"/>
      <c r="AB620" s="10"/>
      <c r="AC620" s="770"/>
      <c r="AD620" s="788"/>
      <c r="AE620" s="784"/>
      <c r="AF620" s="786"/>
      <c r="AG620" s="2"/>
    </row>
    <row r="621" spans="1:33">
      <c r="N621" s="9"/>
      <c r="O621" s="8"/>
      <c r="P621" s="7"/>
      <c r="Q621" s="6"/>
    </row>
    <row r="622" spans="1:33">
      <c r="N622" s="9"/>
      <c r="O622" s="8"/>
      <c r="P622" s="7"/>
      <c r="Q622" s="6"/>
    </row>
    <row r="623" spans="1:33">
      <c r="N623" s="9"/>
      <c r="O623" s="8"/>
      <c r="P623" s="7"/>
      <c r="Q623" s="6"/>
    </row>
    <row r="624" spans="1:33">
      <c r="N624" s="5"/>
      <c r="O624" s="5"/>
      <c r="P624" s="5"/>
      <c r="Q624" s="5"/>
    </row>
  </sheetData>
  <mergeCells count="374">
    <mergeCell ref="F432:F455"/>
    <mergeCell ref="I432:I455"/>
    <mergeCell ref="J432:J455"/>
    <mergeCell ref="J580:J586"/>
    <mergeCell ref="J587:J600"/>
    <mergeCell ref="F236:F240"/>
    <mergeCell ref="F241:F250"/>
    <mergeCell ref="F270:F285"/>
    <mergeCell ref="F480:F494"/>
    <mergeCell ref="F313:F324"/>
    <mergeCell ref="I313:I324"/>
    <mergeCell ref="J313:J324"/>
    <mergeCell ref="F366:F425"/>
    <mergeCell ref="F294:F303"/>
    <mergeCell ref="I294:I303"/>
    <mergeCell ref="J294:J303"/>
    <mergeCell ref="F469:F479"/>
    <mergeCell ref="I469:I479"/>
    <mergeCell ref="J469:J479"/>
    <mergeCell ref="F560:F579"/>
    <mergeCell ref="I560:I579"/>
    <mergeCell ref="J560:J579"/>
    <mergeCell ref="J236:J240"/>
    <mergeCell ref="J241:J250"/>
    <mergeCell ref="M20:M29"/>
    <mergeCell ref="AD20:AD29"/>
    <mergeCell ref="AD49:AD63"/>
    <mergeCell ref="AD84:AD97"/>
    <mergeCell ref="AD98:AD107"/>
    <mergeCell ref="AD163:AD175"/>
    <mergeCell ref="Z12:Z13"/>
    <mergeCell ref="AA12:AB13"/>
    <mergeCell ref="N14:O14"/>
    <mergeCell ref="R14:S14"/>
    <mergeCell ref="AA14:AB14"/>
    <mergeCell ref="AD15:AD19"/>
    <mergeCell ref="B12:C13"/>
    <mergeCell ref="D12:E13"/>
    <mergeCell ref="F12:F13"/>
    <mergeCell ref="G12:H13"/>
    <mergeCell ref="I12:I13"/>
    <mergeCell ref="U12:Y12"/>
    <mergeCell ref="AD176:AD196"/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N12:O13"/>
    <mergeCell ref="P12:P13"/>
    <mergeCell ref="AC12:AC13"/>
    <mergeCell ref="Q12:Q13"/>
    <mergeCell ref="R12:S13"/>
    <mergeCell ref="T12:T13"/>
    <mergeCell ref="A15:A19"/>
    <mergeCell ref="AE15:AE19"/>
    <mergeCell ref="AF15:AF19"/>
    <mergeCell ref="T17:T19"/>
    <mergeCell ref="AE11:AE13"/>
    <mergeCell ref="AF11:AF13"/>
    <mergeCell ref="F20:F29"/>
    <mergeCell ref="I20:I29"/>
    <mergeCell ref="J20:J29"/>
    <mergeCell ref="K20:K29"/>
    <mergeCell ref="L20:L29"/>
    <mergeCell ref="AE20:AE29"/>
    <mergeCell ref="AF20:AF29"/>
    <mergeCell ref="K12:K13"/>
    <mergeCell ref="L12:L13"/>
    <mergeCell ref="M12:M13"/>
    <mergeCell ref="F15:F19"/>
    <mergeCell ref="J15:J19"/>
    <mergeCell ref="K15:K19"/>
    <mergeCell ref="L15:L19"/>
    <mergeCell ref="M15:M19"/>
    <mergeCell ref="J12:J13"/>
    <mergeCell ref="U11:Z11"/>
    <mergeCell ref="AA11:AC11"/>
    <mergeCell ref="AD11:AD13"/>
    <mergeCell ref="F30:F38"/>
    <mergeCell ref="I30:I38"/>
    <mergeCell ref="J30:J38"/>
    <mergeCell ref="K30:K38"/>
    <mergeCell ref="L30:L38"/>
    <mergeCell ref="M30:M38"/>
    <mergeCell ref="AD30:AD38"/>
    <mergeCell ref="AE30:AE38"/>
    <mergeCell ref="AF30:AF38"/>
    <mergeCell ref="L76:L83"/>
    <mergeCell ref="M76:M83"/>
    <mergeCell ref="AE49:AE63"/>
    <mergeCell ref="AF49:AF63"/>
    <mergeCell ref="F39:F48"/>
    <mergeCell ref="I39:I48"/>
    <mergeCell ref="J39:J48"/>
    <mergeCell ref="K39:K48"/>
    <mergeCell ref="L39:L48"/>
    <mergeCell ref="M39:M48"/>
    <mergeCell ref="AD39:AD48"/>
    <mergeCell ref="F49:F63"/>
    <mergeCell ref="I49:I63"/>
    <mergeCell ref="J49:J63"/>
    <mergeCell ref="K49:K63"/>
    <mergeCell ref="L49:L63"/>
    <mergeCell ref="M49:M63"/>
    <mergeCell ref="AE39:AE48"/>
    <mergeCell ref="AF39:AF48"/>
    <mergeCell ref="AE84:AE97"/>
    <mergeCell ref="AF84:AF97"/>
    <mergeCell ref="AD64:AD75"/>
    <mergeCell ref="AE64:AE75"/>
    <mergeCell ref="AF64:AF75"/>
    <mergeCell ref="AD76:AD83"/>
    <mergeCell ref="AE76:AE83"/>
    <mergeCell ref="AF76:AF83"/>
    <mergeCell ref="F84:F97"/>
    <mergeCell ref="I84:I97"/>
    <mergeCell ref="J84:J97"/>
    <mergeCell ref="K84:K97"/>
    <mergeCell ref="L84:L97"/>
    <mergeCell ref="M84:M97"/>
    <mergeCell ref="F64:F75"/>
    <mergeCell ref="I64:I75"/>
    <mergeCell ref="J64:J75"/>
    <mergeCell ref="K64:K75"/>
    <mergeCell ref="L64:L75"/>
    <mergeCell ref="M64:M75"/>
    <mergeCell ref="F76:F83"/>
    <mergeCell ref="I76:I83"/>
    <mergeCell ref="J76:J83"/>
    <mergeCell ref="K76:K83"/>
    <mergeCell ref="AE98:AE107"/>
    <mergeCell ref="AF98:AF107"/>
    <mergeCell ref="F108:F118"/>
    <mergeCell ref="I108:I118"/>
    <mergeCell ref="K108:K118"/>
    <mergeCell ref="AF108:AF118"/>
    <mergeCell ref="J98:J107"/>
    <mergeCell ref="J108:J118"/>
    <mergeCell ref="T121:T126"/>
    <mergeCell ref="F98:F107"/>
    <mergeCell ref="I98:I107"/>
    <mergeCell ref="K98:K107"/>
    <mergeCell ref="L98:L107"/>
    <mergeCell ref="M98:M107"/>
    <mergeCell ref="F119:F126"/>
    <mergeCell ref="I119:I126"/>
    <mergeCell ref="J119:J126"/>
    <mergeCell ref="K119:K126"/>
    <mergeCell ref="L119:L126"/>
    <mergeCell ref="M119:M126"/>
    <mergeCell ref="AD119:AD126"/>
    <mergeCell ref="AE119:AE126"/>
    <mergeCell ref="AF119:AF126"/>
    <mergeCell ref="F127:F140"/>
    <mergeCell ref="I127:I140"/>
    <mergeCell ref="J127:J140"/>
    <mergeCell ref="K127:K140"/>
    <mergeCell ref="L127:L140"/>
    <mergeCell ref="M127:M140"/>
    <mergeCell ref="AD127:AD140"/>
    <mergeCell ref="AE127:AE140"/>
    <mergeCell ref="AF127:AF140"/>
    <mergeCell ref="J176:J196"/>
    <mergeCell ref="K176:K196"/>
    <mergeCell ref="L176:L196"/>
    <mergeCell ref="M176:M196"/>
    <mergeCell ref="AE163:AE175"/>
    <mergeCell ref="AF163:AF175"/>
    <mergeCell ref="F141:F162"/>
    <mergeCell ref="I141:I162"/>
    <mergeCell ref="J141:J162"/>
    <mergeCell ref="K141:K162"/>
    <mergeCell ref="L141:L162"/>
    <mergeCell ref="M141:M162"/>
    <mergeCell ref="AD141:AD162"/>
    <mergeCell ref="F163:F175"/>
    <mergeCell ref="I163:I175"/>
    <mergeCell ref="J163:J175"/>
    <mergeCell ref="K163:K175"/>
    <mergeCell ref="L163:L175"/>
    <mergeCell ref="M163:M175"/>
    <mergeCell ref="AE141:AE162"/>
    <mergeCell ref="AF141:AF162"/>
    <mergeCell ref="F222:F235"/>
    <mergeCell ref="I222:I235"/>
    <mergeCell ref="J222:J235"/>
    <mergeCell ref="K222:K235"/>
    <mergeCell ref="J270:J285"/>
    <mergeCell ref="M270:M274"/>
    <mergeCell ref="AD270:AD274"/>
    <mergeCell ref="AF176:AF196"/>
    <mergeCell ref="F197:F216"/>
    <mergeCell ref="I197:I216"/>
    <mergeCell ref="J197:J216"/>
    <mergeCell ref="K197:K216"/>
    <mergeCell ref="L197:L216"/>
    <mergeCell ref="M197:M216"/>
    <mergeCell ref="AD197:AD216"/>
    <mergeCell ref="AE197:AE216"/>
    <mergeCell ref="AF197:AF216"/>
    <mergeCell ref="AE176:AE196"/>
    <mergeCell ref="F217:F221"/>
    <mergeCell ref="I217:I221"/>
    <mergeCell ref="J217:J221"/>
    <mergeCell ref="K217:K221"/>
    <mergeCell ref="F176:F196"/>
    <mergeCell ref="I176:I196"/>
    <mergeCell ref="AE270:AE274"/>
    <mergeCell ref="AF270:AF274"/>
    <mergeCell ref="F251:F269"/>
    <mergeCell ref="I251:I269"/>
    <mergeCell ref="J251:J269"/>
    <mergeCell ref="K251:K269"/>
    <mergeCell ref="M251:M269"/>
    <mergeCell ref="I270:I274"/>
    <mergeCell ref="F286:F293"/>
    <mergeCell ref="I286:I293"/>
    <mergeCell ref="J286:J293"/>
    <mergeCell ref="K286:K293"/>
    <mergeCell ref="L286:L293"/>
    <mergeCell ref="M286:M293"/>
    <mergeCell ref="AD286:AD293"/>
    <mergeCell ref="AE286:AE293"/>
    <mergeCell ref="AF286:AF293"/>
    <mergeCell ref="K270:K274"/>
    <mergeCell ref="L270:L274"/>
    <mergeCell ref="K294:K303"/>
    <mergeCell ref="L294:L303"/>
    <mergeCell ref="M294:M303"/>
    <mergeCell ref="AD294:AD303"/>
    <mergeCell ref="AE294:AE303"/>
    <mergeCell ref="AF294:AF303"/>
    <mergeCell ref="F304:F312"/>
    <mergeCell ref="I304:I312"/>
    <mergeCell ref="J304:J312"/>
    <mergeCell ref="K304:K312"/>
    <mergeCell ref="K313:K324"/>
    <mergeCell ref="M313:M324"/>
    <mergeCell ref="F325:F336"/>
    <mergeCell ref="I325:I336"/>
    <mergeCell ref="J325:J336"/>
    <mergeCell ref="K325:K336"/>
    <mergeCell ref="M325:M336"/>
    <mergeCell ref="AD337:AD348"/>
    <mergeCell ref="AE337:AE348"/>
    <mergeCell ref="I337:I348"/>
    <mergeCell ref="J337:J348"/>
    <mergeCell ref="K337:K348"/>
    <mergeCell ref="L337:L348"/>
    <mergeCell ref="M337:M348"/>
    <mergeCell ref="AF356:AF365"/>
    <mergeCell ref="AF337:AF348"/>
    <mergeCell ref="F349:F355"/>
    <mergeCell ref="I349:I355"/>
    <mergeCell ref="J349:J355"/>
    <mergeCell ref="K349:K355"/>
    <mergeCell ref="L349:L355"/>
    <mergeCell ref="M349:M355"/>
    <mergeCell ref="AD349:AD355"/>
    <mergeCell ref="F337:F348"/>
    <mergeCell ref="AD356:AD365"/>
    <mergeCell ref="AE356:AE365"/>
    <mergeCell ref="F356:F365"/>
    <mergeCell ref="I356:I365"/>
    <mergeCell ref="J356:J365"/>
    <mergeCell ref="K356:K365"/>
    <mergeCell ref="L356:L365"/>
    <mergeCell ref="M356:M365"/>
    <mergeCell ref="AF349:AF355"/>
    <mergeCell ref="AE349:AE355"/>
    <mergeCell ref="AE366:AE425"/>
    <mergeCell ref="AF366:AF425"/>
    <mergeCell ref="I426:I431"/>
    <mergeCell ref="J426:J431"/>
    <mergeCell ref="K426:K431"/>
    <mergeCell ref="M426:M431"/>
    <mergeCell ref="I366:I425"/>
    <mergeCell ref="J366:J425"/>
    <mergeCell ref="L456:L468"/>
    <mergeCell ref="M456:M468"/>
    <mergeCell ref="K366:K425"/>
    <mergeCell ref="L366:L425"/>
    <mergeCell ref="M366:M425"/>
    <mergeCell ref="AD366:AD425"/>
    <mergeCell ref="K432:K455"/>
    <mergeCell ref="M432:M455"/>
    <mergeCell ref="K469:K479"/>
    <mergeCell ref="F456:F468"/>
    <mergeCell ref="I456:I468"/>
    <mergeCell ref="J456:J468"/>
    <mergeCell ref="K456:K468"/>
    <mergeCell ref="L480:L484"/>
    <mergeCell ref="M480:M484"/>
    <mergeCell ref="AE495:AE504"/>
    <mergeCell ref="AF495:AF504"/>
    <mergeCell ref="AD456:AD468"/>
    <mergeCell ref="AE456:AE468"/>
    <mergeCell ref="AF456:AF468"/>
    <mergeCell ref="T458:T468"/>
    <mergeCell ref="AD480:AD484"/>
    <mergeCell ref="AE480:AE484"/>
    <mergeCell ref="AF480:AF484"/>
    <mergeCell ref="F495:F504"/>
    <mergeCell ref="I495:I504"/>
    <mergeCell ref="J495:J504"/>
    <mergeCell ref="K495:K504"/>
    <mergeCell ref="L495:L504"/>
    <mergeCell ref="M495:M504"/>
    <mergeCell ref="AD495:AD504"/>
    <mergeCell ref="L505:L529"/>
    <mergeCell ref="M505:M529"/>
    <mergeCell ref="AD505:AD529"/>
    <mergeCell ref="AE505:AE529"/>
    <mergeCell ref="AD537:AD543"/>
    <mergeCell ref="AE537:AE543"/>
    <mergeCell ref="AF505:AF529"/>
    <mergeCell ref="F530:F536"/>
    <mergeCell ref="I530:I536"/>
    <mergeCell ref="J530:J536"/>
    <mergeCell ref="K530:K536"/>
    <mergeCell ref="M530:M536"/>
    <mergeCell ref="F505:F529"/>
    <mergeCell ref="I505:I529"/>
    <mergeCell ref="J505:J529"/>
    <mergeCell ref="K505:K529"/>
    <mergeCell ref="AF537:AF543"/>
    <mergeCell ref="F537:F543"/>
    <mergeCell ref="I537:I543"/>
    <mergeCell ref="J537:J543"/>
    <mergeCell ref="K537:K543"/>
    <mergeCell ref="AD544:AD552"/>
    <mergeCell ref="AE544:AE552"/>
    <mergeCell ref="AF544:AF552"/>
    <mergeCell ref="L537:L543"/>
    <mergeCell ref="M537:M543"/>
    <mergeCell ref="I601:I608"/>
    <mergeCell ref="J601:J608"/>
    <mergeCell ref="K601:K608"/>
    <mergeCell ref="J544:J552"/>
    <mergeCell ref="K544:K552"/>
    <mergeCell ref="L544:L552"/>
    <mergeCell ref="M553:M559"/>
    <mergeCell ref="K580:K586"/>
    <mergeCell ref="M544:M552"/>
    <mergeCell ref="F609:F620"/>
    <mergeCell ref="I609:I620"/>
    <mergeCell ref="J609:J620"/>
    <mergeCell ref="K609:K620"/>
    <mergeCell ref="M609:M620"/>
    <mergeCell ref="F587:F600"/>
    <mergeCell ref="I587:I600"/>
    <mergeCell ref="K587:K600"/>
    <mergeCell ref="K236:K240"/>
    <mergeCell ref="K241:K250"/>
    <mergeCell ref="F553:F557"/>
    <mergeCell ref="I553:I557"/>
    <mergeCell ref="J553:J557"/>
    <mergeCell ref="K553:K557"/>
    <mergeCell ref="F426:F431"/>
    <mergeCell ref="I480:I484"/>
    <mergeCell ref="J480:J484"/>
    <mergeCell ref="K480:K484"/>
    <mergeCell ref="K560:K579"/>
    <mergeCell ref="M560:M579"/>
    <mergeCell ref="F544:F552"/>
    <mergeCell ref="I544:I552"/>
    <mergeCell ref="M587:M600"/>
    <mergeCell ref="F601:F608"/>
  </mergeCells>
  <printOptions horizontalCentered="1"/>
  <pageMargins left="0.63" right="0.25" top="0.5" bottom="0.56000000000000005" header="0.3" footer="0.3"/>
  <pageSetup paperSize="154" scale="37" fitToHeight="0" orientation="landscape" horizontalDpi="4294967293" verticalDpi="4294967293" r:id="rId1"/>
  <rowBreaks count="4" manualBreakCount="4">
    <brk id="63" max="16383" man="1"/>
    <brk id="250" max="16383" man="1"/>
    <brk id="312" max="16383" man="1"/>
    <brk id="50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37"/>
  <sheetViews>
    <sheetView view="pageBreakPreview" topLeftCell="E517" zoomScale="55" zoomScaleNormal="40" zoomScaleSheetLayoutView="55" workbookViewId="0">
      <selection activeCell="A525" sqref="A525:AF537"/>
    </sheetView>
  </sheetViews>
  <sheetFormatPr defaultColWidth="9.109375" defaultRowHeight="14.4"/>
  <cols>
    <col min="1" max="1" width="6.6640625" style="2" customWidth="1"/>
    <col min="2" max="2" width="4.109375" style="2" customWidth="1"/>
    <col min="3" max="3" width="32" style="2" customWidth="1"/>
    <col min="4" max="4" width="3.44140625" style="2" customWidth="1"/>
    <col min="5" max="5" width="26.109375" style="2" customWidth="1"/>
    <col min="6" max="6" width="7.6640625" style="4" customWidth="1"/>
    <col min="7" max="7" width="3.88671875" style="2" customWidth="1"/>
    <col min="8" max="8" width="18.88671875" style="2" customWidth="1"/>
    <col min="9" max="9" width="14.5546875" style="3" customWidth="1"/>
    <col min="10" max="10" width="11" style="2" customWidth="1"/>
    <col min="11" max="11" width="18" style="2" customWidth="1"/>
    <col min="12" max="12" width="11.5546875" style="2" customWidth="1"/>
    <col min="13" max="13" width="7.6640625" style="2" customWidth="1"/>
    <col min="14" max="14" width="3.88671875" style="2" customWidth="1"/>
    <col min="15" max="15" width="19" style="2" customWidth="1"/>
    <col min="16" max="17" width="7.5546875" style="2" customWidth="1"/>
    <col min="18" max="18" width="3.6640625" style="2" customWidth="1"/>
    <col min="19" max="19" width="15" style="2" customWidth="1"/>
    <col min="20" max="20" width="7.6640625" style="2" customWidth="1"/>
    <col min="21" max="21" width="6.109375" style="2" customWidth="1"/>
    <col min="22" max="22" width="20.33203125" style="2" customWidth="1"/>
    <col min="23" max="23" width="7.6640625" style="2" customWidth="1"/>
    <col min="24" max="24" width="10.6640625" style="2" customWidth="1"/>
    <col min="25" max="26" width="7.6640625" style="2" customWidth="1"/>
    <col min="27" max="27" width="3.44140625" style="2" customWidth="1"/>
    <col min="28" max="28" width="15.44140625" style="2" customWidth="1"/>
    <col min="29" max="29" width="7.5546875" style="2" customWidth="1"/>
    <col min="30" max="30" width="16.88671875" style="2" customWidth="1"/>
    <col min="31" max="31" width="16.5546875" style="2" customWidth="1"/>
    <col min="32" max="32" width="18.6640625" style="2" customWidth="1"/>
    <col min="33" max="36" width="9.109375" style="1"/>
    <col min="37" max="37" width="12.5546875" style="1" bestFit="1" customWidth="1"/>
    <col min="38" max="16384" width="9.109375" style="1"/>
  </cols>
  <sheetData>
    <row r="1" spans="1:32">
      <c r="A1" s="100" t="s">
        <v>1445</v>
      </c>
    </row>
    <row r="2" spans="1:32">
      <c r="A2" s="100" t="s">
        <v>1444</v>
      </c>
    </row>
    <row r="3" spans="1:32">
      <c r="A3" s="100" t="s">
        <v>1443</v>
      </c>
    </row>
    <row r="4" spans="1:32">
      <c r="A4" s="100" t="s">
        <v>1442</v>
      </c>
    </row>
    <row r="5" spans="1:32">
      <c r="A5" s="100" t="s">
        <v>1441</v>
      </c>
    </row>
    <row r="7" spans="1:32" ht="23.4">
      <c r="A7" s="1314" t="s">
        <v>562</v>
      </c>
      <c r="B7" s="1314"/>
      <c r="C7" s="1314"/>
      <c r="D7" s="1314"/>
      <c r="E7" s="1314"/>
      <c r="F7" s="1314"/>
      <c r="G7" s="1314"/>
      <c r="H7" s="1314"/>
      <c r="I7" s="1314"/>
      <c r="J7" s="1314"/>
      <c r="K7" s="1314"/>
      <c r="L7" s="1314"/>
      <c r="M7" s="1314"/>
      <c r="N7" s="1314"/>
      <c r="O7" s="1314"/>
      <c r="P7" s="1314"/>
      <c r="Q7" s="1314"/>
      <c r="R7" s="1314"/>
      <c r="S7" s="1314"/>
      <c r="T7" s="1314"/>
      <c r="U7" s="1314"/>
      <c r="V7" s="1314"/>
      <c r="W7" s="1314"/>
      <c r="X7" s="1314"/>
      <c r="Y7" s="1314"/>
      <c r="Z7" s="1314"/>
      <c r="AA7" s="1314"/>
      <c r="AB7" s="1314"/>
      <c r="AC7" s="1314"/>
      <c r="AD7" s="1314"/>
      <c r="AE7" s="1314"/>
      <c r="AF7" s="1314"/>
    </row>
    <row r="8" spans="1:32" ht="17.399999999999999">
      <c r="A8" s="1315" t="s">
        <v>1440</v>
      </c>
      <c r="B8" s="1315"/>
      <c r="C8" s="1315"/>
      <c r="D8" s="1315"/>
      <c r="E8" s="1315"/>
      <c r="F8" s="1315"/>
      <c r="G8" s="1315"/>
      <c r="H8" s="1315"/>
      <c r="I8" s="1315"/>
      <c r="J8" s="1315"/>
      <c r="K8" s="1315"/>
      <c r="L8" s="1315"/>
      <c r="M8" s="1315"/>
      <c r="N8" s="1315"/>
      <c r="O8" s="1315"/>
      <c r="P8" s="1315"/>
      <c r="Q8" s="1315"/>
      <c r="R8" s="1315"/>
      <c r="S8" s="1315"/>
      <c r="T8" s="1315"/>
      <c r="U8" s="1315"/>
      <c r="V8" s="1315"/>
      <c r="W8" s="1315"/>
      <c r="X8" s="1315"/>
      <c r="Y8" s="1315"/>
      <c r="Z8" s="1315"/>
      <c r="AA8" s="1315"/>
      <c r="AB8" s="1315"/>
      <c r="AC8" s="1315"/>
      <c r="AD8" s="1315"/>
      <c r="AE8" s="1315"/>
      <c r="AF8" s="1315"/>
    </row>
    <row r="9" spans="1:32" s="962" customFormat="1" ht="17.399999999999999">
      <c r="A9" s="1315" t="s">
        <v>1439</v>
      </c>
      <c r="B9" s="1315"/>
      <c r="C9" s="1315"/>
      <c r="D9" s="1315"/>
      <c r="E9" s="1315"/>
      <c r="F9" s="1315"/>
      <c r="G9" s="1315"/>
      <c r="H9" s="1315"/>
      <c r="I9" s="1315"/>
      <c r="J9" s="1315"/>
      <c r="K9" s="1315"/>
      <c r="L9" s="1315"/>
      <c r="M9" s="1315"/>
      <c r="N9" s="1315"/>
      <c r="O9" s="1315"/>
      <c r="P9" s="1315"/>
      <c r="Q9" s="1315"/>
      <c r="R9" s="1315"/>
      <c r="S9" s="1315"/>
      <c r="T9" s="1315"/>
      <c r="U9" s="1315"/>
      <c r="V9" s="1315"/>
      <c r="W9" s="1315"/>
      <c r="X9" s="1315"/>
      <c r="Y9" s="1315"/>
      <c r="Z9" s="1315"/>
      <c r="AA9" s="1315"/>
      <c r="AB9" s="1315"/>
      <c r="AC9" s="1315"/>
      <c r="AD9" s="1315"/>
      <c r="AE9" s="1315"/>
      <c r="AF9" s="1315"/>
    </row>
    <row r="10" spans="1:32" ht="17.399999999999999">
      <c r="A10" s="1315" t="s">
        <v>1438</v>
      </c>
      <c r="B10" s="1315"/>
      <c r="C10" s="1315"/>
      <c r="D10" s="1315"/>
      <c r="E10" s="1315"/>
      <c r="F10" s="1315"/>
      <c r="G10" s="1315"/>
      <c r="H10" s="1315"/>
      <c r="I10" s="1315"/>
      <c r="J10" s="1315"/>
      <c r="K10" s="1315"/>
      <c r="L10" s="1315"/>
      <c r="M10" s="1315"/>
      <c r="N10" s="1315"/>
      <c r="O10" s="1315"/>
      <c r="P10" s="1315"/>
      <c r="Q10" s="1315"/>
      <c r="R10" s="1315"/>
      <c r="S10" s="1315"/>
      <c r="T10" s="1315"/>
      <c r="U10" s="1315"/>
      <c r="V10" s="1315"/>
      <c r="W10" s="1315"/>
      <c r="X10" s="1315"/>
      <c r="Y10" s="1315"/>
      <c r="Z10" s="1315"/>
      <c r="AA10" s="1315"/>
      <c r="AB10" s="1315"/>
      <c r="AC10" s="1315"/>
      <c r="AD10" s="1315"/>
      <c r="AE10" s="1315"/>
      <c r="AF10" s="1315"/>
    </row>
    <row r="12" spans="1:32" s="178" customFormat="1" ht="37.5" customHeight="1">
      <c r="A12" s="1306" t="s">
        <v>558</v>
      </c>
      <c r="B12" s="1306" t="s">
        <v>557</v>
      </c>
      <c r="C12" s="1306"/>
      <c r="D12" s="1306"/>
      <c r="E12" s="1306"/>
      <c r="F12" s="1306" t="s">
        <v>556</v>
      </c>
      <c r="G12" s="1306"/>
      <c r="H12" s="1306"/>
      <c r="I12" s="1306"/>
      <c r="J12" s="1306"/>
      <c r="K12" s="1306"/>
      <c r="L12" s="1306" t="s">
        <v>555</v>
      </c>
      <c r="M12" s="1306"/>
      <c r="N12" s="1306" t="s">
        <v>554</v>
      </c>
      <c r="O12" s="1306"/>
      <c r="P12" s="1306"/>
      <c r="Q12" s="1306"/>
      <c r="R12" s="1306" t="s">
        <v>553</v>
      </c>
      <c r="S12" s="1306"/>
      <c r="T12" s="1306"/>
      <c r="U12" s="1306" t="s">
        <v>552</v>
      </c>
      <c r="V12" s="1306"/>
      <c r="W12" s="1306"/>
      <c r="X12" s="1306"/>
      <c r="Y12" s="1306"/>
      <c r="Z12" s="1306"/>
      <c r="AA12" s="1306" t="s">
        <v>551</v>
      </c>
      <c r="AB12" s="1306"/>
      <c r="AC12" s="1306"/>
      <c r="AD12" s="1306" t="s">
        <v>550</v>
      </c>
      <c r="AE12" s="1306" t="s">
        <v>549</v>
      </c>
      <c r="AF12" s="1306" t="s">
        <v>548</v>
      </c>
    </row>
    <row r="13" spans="1:32" s="177" customFormat="1">
      <c r="A13" s="1306"/>
      <c r="B13" s="1306" t="s">
        <v>547</v>
      </c>
      <c r="C13" s="1306"/>
      <c r="D13" s="1306" t="s">
        <v>546</v>
      </c>
      <c r="E13" s="1306"/>
      <c r="F13" s="1318" t="s">
        <v>545</v>
      </c>
      <c r="G13" s="1306" t="s">
        <v>544</v>
      </c>
      <c r="H13" s="1306"/>
      <c r="I13" s="1319" t="s">
        <v>543</v>
      </c>
      <c r="J13" s="1306" t="s">
        <v>542</v>
      </c>
      <c r="K13" s="1306" t="s">
        <v>541</v>
      </c>
      <c r="L13" s="1306" t="s">
        <v>540</v>
      </c>
      <c r="M13" s="1306" t="s">
        <v>539</v>
      </c>
      <c r="N13" s="1306" t="s">
        <v>536</v>
      </c>
      <c r="O13" s="1306"/>
      <c r="P13" s="1306" t="s">
        <v>535</v>
      </c>
      <c r="Q13" s="1306" t="s">
        <v>539</v>
      </c>
      <c r="R13" s="1307" t="s">
        <v>533</v>
      </c>
      <c r="S13" s="1308"/>
      <c r="T13" s="1306" t="s">
        <v>538</v>
      </c>
      <c r="U13" s="1306" t="s">
        <v>537</v>
      </c>
      <c r="V13" s="1306"/>
      <c r="W13" s="1306"/>
      <c r="X13" s="1306"/>
      <c r="Y13" s="1306"/>
      <c r="Z13" s="1306" t="s">
        <v>535</v>
      </c>
      <c r="AA13" s="1306" t="s">
        <v>536</v>
      </c>
      <c r="AB13" s="1306"/>
      <c r="AC13" s="1306" t="s">
        <v>535</v>
      </c>
      <c r="AD13" s="1306"/>
      <c r="AE13" s="1306"/>
      <c r="AF13" s="1306"/>
    </row>
    <row r="14" spans="1:32" s="177" customFormat="1">
      <c r="A14" s="1306"/>
      <c r="B14" s="1306"/>
      <c r="C14" s="1306"/>
      <c r="D14" s="1311"/>
      <c r="E14" s="1311"/>
      <c r="F14" s="1318"/>
      <c r="G14" s="1311"/>
      <c r="H14" s="1311"/>
      <c r="I14" s="1319"/>
      <c r="J14" s="1306"/>
      <c r="K14" s="1306"/>
      <c r="L14" s="1306"/>
      <c r="M14" s="1306"/>
      <c r="N14" s="1306"/>
      <c r="O14" s="1306"/>
      <c r="P14" s="1306"/>
      <c r="Q14" s="1306"/>
      <c r="R14" s="1309"/>
      <c r="S14" s="1310"/>
      <c r="T14" s="1306"/>
      <c r="U14" s="812" t="s">
        <v>534</v>
      </c>
      <c r="V14" s="812" t="s">
        <v>533</v>
      </c>
      <c r="W14" s="812" t="s">
        <v>532</v>
      </c>
      <c r="X14" s="812" t="s">
        <v>531</v>
      </c>
      <c r="Y14" s="812" t="s">
        <v>530</v>
      </c>
      <c r="Z14" s="1306"/>
      <c r="AA14" s="1306"/>
      <c r="AB14" s="1306"/>
      <c r="AC14" s="1306"/>
      <c r="AD14" s="1306"/>
      <c r="AE14" s="1306"/>
      <c r="AF14" s="1306"/>
    </row>
    <row r="15" spans="1:32" s="172" customFormat="1">
      <c r="A15" s="817">
        <v>1</v>
      </c>
      <c r="B15" s="175"/>
      <c r="C15" s="961">
        <v>2</v>
      </c>
      <c r="D15" s="175"/>
      <c r="E15" s="174">
        <v>3</v>
      </c>
      <c r="F15" s="176">
        <v>4</v>
      </c>
      <c r="G15" s="175"/>
      <c r="H15" s="174">
        <v>5</v>
      </c>
      <c r="I15" s="173">
        <v>6</v>
      </c>
      <c r="J15" s="817">
        <v>7</v>
      </c>
      <c r="K15" s="817">
        <v>8</v>
      </c>
      <c r="L15" s="817">
        <v>9</v>
      </c>
      <c r="M15" s="817">
        <v>10</v>
      </c>
      <c r="N15" s="1302">
        <v>11</v>
      </c>
      <c r="O15" s="1302"/>
      <c r="P15" s="817">
        <v>12</v>
      </c>
      <c r="Q15" s="817">
        <v>13</v>
      </c>
      <c r="R15" s="1302">
        <v>14</v>
      </c>
      <c r="S15" s="1302"/>
      <c r="T15" s="817">
        <v>15</v>
      </c>
      <c r="U15" s="817">
        <v>16</v>
      </c>
      <c r="V15" s="817">
        <v>17</v>
      </c>
      <c r="W15" s="817">
        <v>18</v>
      </c>
      <c r="X15" s="817">
        <v>19</v>
      </c>
      <c r="Y15" s="817">
        <v>20</v>
      </c>
      <c r="Z15" s="817">
        <v>21</v>
      </c>
      <c r="AA15" s="1302">
        <v>22</v>
      </c>
      <c r="AB15" s="1302"/>
      <c r="AC15" s="817">
        <v>23</v>
      </c>
      <c r="AD15" s="817">
        <v>24</v>
      </c>
      <c r="AE15" s="817">
        <v>25</v>
      </c>
      <c r="AF15" s="817">
        <v>26</v>
      </c>
    </row>
    <row r="16" spans="1:32" s="170" customFormat="1">
      <c r="A16" s="1264"/>
      <c r="B16" s="45" t="s">
        <v>25</v>
      </c>
      <c r="C16" s="35" t="s">
        <v>529</v>
      </c>
      <c r="D16" s="38" t="s">
        <v>25</v>
      </c>
      <c r="E16" s="44" t="s">
        <v>529</v>
      </c>
      <c r="F16" s="1284"/>
      <c r="G16" s="25" t="s">
        <v>25</v>
      </c>
      <c r="H16" s="29" t="s">
        <v>528</v>
      </c>
      <c r="I16" s="811"/>
      <c r="J16" s="1247" t="s">
        <v>735</v>
      </c>
      <c r="K16" s="1247" t="s">
        <v>526</v>
      </c>
      <c r="L16" s="1323"/>
      <c r="M16" s="1254"/>
      <c r="N16" s="171" t="s">
        <v>25</v>
      </c>
      <c r="O16" s="41" t="s">
        <v>525</v>
      </c>
      <c r="P16" s="90"/>
      <c r="Q16" s="81"/>
      <c r="R16" s="35" t="s">
        <v>25</v>
      </c>
      <c r="S16" s="35" t="s">
        <v>24</v>
      </c>
      <c r="T16" s="866"/>
      <c r="U16" s="866"/>
      <c r="V16" s="35"/>
      <c r="W16" s="866"/>
      <c r="X16" s="35"/>
      <c r="Y16" s="866"/>
      <c r="Z16" s="35"/>
      <c r="AA16" s="38" t="s">
        <v>25</v>
      </c>
      <c r="AB16" s="41" t="s">
        <v>524</v>
      </c>
      <c r="AC16" s="81"/>
      <c r="AD16" s="1262"/>
      <c r="AE16" s="1264"/>
      <c r="AF16" s="1264"/>
    </row>
    <row r="17" spans="1:32" s="170" customFormat="1">
      <c r="A17" s="1265"/>
      <c r="B17" s="25" t="s">
        <v>16</v>
      </c>
      <c r="C17" s="8" t="s">
        <v>523</v>
      </c>
      <c r="D17" s="94" t="s">
        <v>16</v>
      </c>
      <c r="E17" s="29" t="s">
        <v>523</v>
      </c>
      <c r="F17" s="1285"/>
      <c r="G17" s="94" t="s">
        <v>16</v>
      </c>
      <c r="H17" s="29" t="s">
        <v>522</v>
      </c>
      <c r="I17" s="801"/>
      <c r="J17" s="1248"/>
      <c r="K17" s="1248"/>
      <c r="L17" s="1324"/>
      <c r="M17" s="1255"/>
      <c r="N17" s="87" t="s">
        <v>16</v>
      </c>
      <c r="O17" s="24" t="s">
        <v>521</v>
      </c>
      <c r="P17" s="51"/>
      <c r="Q17" s="50"/>
      <c r="R17" s="9" t="s">
        <v>16</v>
      </c>
      <c r="S17" s="9" t="s">
        <v>15</v>
      </c>
      <c r="T17" s="86"/>
      <c r="U17" s="86"/>
      <c r="V17" s="9"/>
      <c r="W17" s="86"/>
      <c r="X17" s="9"/>
      <c r="Y17" s="86"/>
      <c r="Z17" s="9"/>
      <c r="AA17" s="28" t="s">
        <v>16</v>
      </c>
      <c r="AB17" s="27" t="s">
        <v>520</v>
      </c>
      <c r="AC17" s="50"/>
      <c r="AD17" s="1263"/>
      <c r="AE17" s="1265"/>
      <c r="AF17" s="1265"/>
    </row>
    <row r="18" spans="1:32" s="170" customFormat="1">
      <c r="A18" s="1265"/>
      <c r="B18" s="25" t="s">
        <v>18</v>
      </c>
      <c r="C18" s="9" t="s">
        <v>519</v>
      </c>
      <c r="D18" s="25" t="s">
        <v>18</v>
      </c>
      <c r="E18" s="29" t="s">
        <v>519</v>
      </c>
      <c r="F18" s="1285"/>
      <c r="G18" s="25" t="s">
        <v>18</v>
      </c>
      <c r="H18" s="29" t="s">
        <v>518</v>
      </c>
      <c r="I18" s="801"/>
      <c r="J18" s="1248"/>
      <c r="K18" s="1248"/>
      <c r="L18" s="1324"/>
      <c r="M18" s="1255"/>
      <c r="N18" s="87" t="s">
        <v>18</v>
      </c>
      <c r="O18" s="24" t="s">
        <v>517</v>
      </c>
      <c r="P18" s="51"/>
      <c r="Q18" s="50"/>
      <c r="R18" s="9"/>
      <c r="S18" s="9"/>
      <c r="T18" s="1255"/>
      <c r="U18" s="804"/>
      <c r="V18" s="809"/>
      <c r="W18" s="804"/>
      <c r="X18" s="809"/>
      <c r="Y18" s="804"/>
      <c r="Z18" s="809"/>
      <c r="AA18" s="25" t="s">
        <v>18</v>
      </c>
      <c r="AB18" s="24" t="s">
        <v>516</v>
      </c>
      <c r="AC18" s="50"/>
      <c r="AD18" s="1263"/>
      <c r="AE18" s="1265"/>
      <c r="AF18" s="1265"/>
    </row>
    <row r="19" spans="1:32" s="170" customFormat="1">
      <c r="A19" s="1265"/>
      <c r="B19" s="25" t="s">
        <v>12</v>
      </c>
      <c r="C19" s="9" t="s">
        <v>515</v>
      </c>
      <c r="D19" s="25" t="s">
        <v>12</v>
      </c>
      <c r="E19" s="29" t="s">
        <v>515</v>
      </c>
      <c r="F19" s="1285"/>
      <c r="G19" s="28"/>
      <c r="H19" s="26"/>
      <c r="I19" s="801"/>
      <c r="J19" s="1248"/>
      <c r="K19" s="1248"/>
      <c r="L19" s="1324"/>
      <c r="M19" s="1255"/>
      <c r="N19" s="87" t="s">
        <v>12</v>
      </c>
      <c r="O19" s="24" t="s">
        <v>514</v>
      </c>
      <c r="P19" s="51"/>
      <c r="Q19" s="50"/>
      <c r="R19" s="9"/>
      <c r="S19" s="9"/>
      <c r="T19" s="1255"/>
      <c r="U19" s="804"/>
      <c r="V19" s="809"/>
      <c r="W19" s="804"/>
      <c r="X19" s="809"/>
      <c r="Y19" s="804"/>
      <c r="Z19" s="809"/>
      <c r="AA19" s="25" t="s">
        <v>12</v>
      </c>
      <c r="AB19" s="24" t="s">
        <v>513</v>
      </c>
      <c r="AC19" s="50"/>
      <c r="AD19" s="1263"/>
      <c r="AE19" s="1265"/>
      <c r="AF19" s="1265"/>
    </row>
    <row r="20" spans="1:32" s="169" customFormat="1">
      <c r="A20" s="1271"/>
      <c r="B20" s="11" t="s">
        <v>8</v>
      </c>
      <c r="C20" s="11" t="s">
        <v>512</v>
      </c>
      <c r="D20" s="18" t="s">
        <v>8</v>
      </c>
      <c r="E20" s="106" t="s">
        <v>512</v>
      </c>
      <c r="F20" s="1286"/>
      <c r="G20" s="21"/>
      <c r="H20" s="19"/>
      <c r="I20" s="802"/>
      <c r="J20" s="1249"/>
      <c r="K20" s="1249"/>
      <c r="L20" s="1325"/>
      <c r="M20" s="1258"/>
      <c r="N20" s="147"/>
      <c r="O20" s="19"/>
      <c r="P20" s="48"/>
      <c r="Q20" s="47"/>
      <c r="R20" s="11"/>
      <c r="S20" s="11"/>
      <c r="T20" s="1258"/>
      <c r="U20" s="805"/>
      <c r="V20" s="810"/>
      <c r="W20" s="805"/>
      <c r="X20" s="810"/>
      <c r="Y20" s="805"/>
      <c r="Z20" s="810"/>
      <c r="AA20" s="21"/>
      <c r="AB20" s="19"/>
      <c r="AC20" s="47"/>
      <c r="AD20" s="1273"/>
      <c r="AE20" s="1271"/>
      <c r="AF20" s="1271"/>
    </row>
    <row r="21" spans="1:32" s="169" customFormat="1">
      <c r="A21" s="818">
        <v>1</v>
      </c>
      <c r="B21" s="948" t="s">
        <v>25</v>
      </c>
      <c r="C21" s="960" t="s">
        <v>44</v>
      </c>
      <c r="D21" s="35"/>
      <c r="E21" s="35"/>
      <c r="F21" s="1284" t="s">
        <v>1864</v>
      </c>
      <c r="G21" s="90"/>
      <c r="H21" s="90"/>
      <c r="I21" s="1242">
        <v>951</v>
      </c>
      <c r="J21" s="1247"/>
      <c r="K21" s="824"/>
      <c r="L21" s="825"/>
      <c r="M21" s="803"/>
      <c r="N21" s="808"/>
      <c r="O21" s="90"/>
      <c r="P21" s="81"/>
      <c r="Q21" s="90"/>
      <c r="R21" s="38"/>
      <c r="S21" s="44"/>
      <c r="T21" s="803"/>
      <c r="U21" s="808">
        <v>1</v>
      </c>
      <c r="V21" s="37" t="s">
        <v>14</v>
      </c>
      <c r="W21" s="808">
        <v>34</v>
      </c>
      <c r="X21" s="803"/>
      <c r="Y21" s="808"/>
      <c r="Z21" s="803">
        <f t="shared" ref="Z21:Z30" si="0">SUM(W21:Y21)</f>
        <v>34</v>
      </c>
      <c r="AA21" s="90"/>
      <c r="AB21" s="90"/>
      <c r="AC21" s="81"/>
      <c r="AD21" s="816"/>
      <c r="AE21" s="818"/>
      <c r="AF21" s="818"/>
    </row>
    <row r="22" spans="1:32" s="169" customFormat="1">
      <c r="A22" s="819"/>
      <c r="B22" s="920" t="s">
        <v>16</v>
      </c>
      <c r="C22" s="924" t="s">
        <v>39</v>
      </c>
      <c r="D22" s="9"/>
      <c r="E22" s="9"/>
      <c r="F22" s="1285"/>
      <c r="G22" s="51"/>
      <c r="H22" s="51"/>
      <c r="I22" s="1243"/>
      <c r="J22" s="1248"/>
      <c r="K22" s="821"/>
      <c r="L22" s="826"/>
      <c r="M22" s="804"/>
      <c r="N22" s="809"/>
      <c r="O22" s="51"/>
      <c r="P22" s="50"/>
      <c r="Q22" s="51"/>
      <c r="R22" s="25"/>
      <c r="S22" s="29"/>
      <c r="T22" s="804"/>
      <c r="U22" s="809">
        <v>2</v>
      </c>
      <c r="V22" s="32" t="s">
        <v>139</v>
      </c>
      <c r="W22" s="809">
        <v>1</v>
      </c>
      <c r="X22" s="804"/>
      <c r="Y22" s="809"/>
      <c r="Z22" s="804">
        <f t="shared" si="0"/>
        <v>1</v>
      </c>
      <c r="AA22" s="51"/>
      <c r="AB22" s="51"/>
      <c r="AC22" s="50"/>
      <c r="AD22" s="814"/>
      <c r="AE22" s="819"/>
      <c r="AF22" s="819"/>
    </row>
    <row r="23" spans="1:32" s="169" customFormat="1">
      <c r="A23" s="819"/>
      <c r="B23" s="920" t="s">
        <v>18</v>
      </c>
      <c r="C23" s="923" t="s">
        <v>38</v>
      </c>
      <c r="D23" s="9"/>
      <c r="E23" s="9"/>
      <c r="F23" s="1285"/>
      <c r="G23" s="51"/>
      <c r="H23" s="51"/>
      <c r="I23" s="1243"/>
      <c r="J23" s="1248"/>
      <c r="K23" s="821"/>
      <c r="L23" s="826"/>
      <c r="M23" s="804"/>
      <c r="N23" s="809"/>
      <c r="O23" s="51"/>
      <c r="P23" s="50"/>
      <c r="Q23" s="51"/>
      <c r="R23" s="25"/>
      <c r="S23" s="29"/>
      <c r="T23" s="804"/>
      <c r="U23" s="809">
        <v>3</v>
      </c>
      <c r="V23" s="32" t="s">
        <v>823</v>
      </c>
      <c r="W23" s="809"/>
      <c r="X23" s="804">
        <v>5</v>
      </c>
      <c r="Y23" s="809"/>
      <c r="Z23" s="804">
        <f t="shared" si="0"/>
        <v>5</v>
      </c>
      <c r="AA23" s="51"/>
      <c r="AB23" s="51"/>
      <c r="AC23" s="50"/>
      <c r="AD23" s="814"/>
      <c r="AE23" s="819"/>
      <c r="AF23" s="819"/>
    </row>
    <row r="24" spans="1:32" s="169" customFormat="1" ht="41.4">
      <c r="A24" s="819"/>
      <c r="B24" s="922" t="s">
        <v>12</v>
      </c>
      <c r="C24" s="921" t="s">
        <v>37</v>
      </c>
      <c r="D24" s="9"/>
      <c r="E24" s="9"/>
      <c r="F24" s="1285"/>
      <c r="G24" s="51"/>
      <c r="H24" s="51"/>
      <c r="I24" s="1243"/>
      <c r="J24" s="1248"/>
      <c r="K24" s="821"/>
      <c r="L24" s="826"/>
      <c r="M24" s="804"/>
      <c r="N24" s="809"/>
      <c r="O24" s="51"/>
      <c r="P24" s="50"/>
      <c r="Q24" s="51"/>
      <c r="R24" s="25"/>
      <c r="S24" s="29"/>
      <c r="T24" s="804"/>
      <c r="U24" s="809">
        <v>4</v>
      </c>
      <c r="V24" s="32" t="s">
        <v>1470</v>
      </c>
      <c r="W24" s="809">
        <v>2</v>
      </c>
      <c r="X24" s="804"/>
      <c r="Y24" s="809"/>
      <c r="Z24" s="804">
        <f t="shared" si="0"/>
        <v>2</v>
      </c>
      <c r="AA24" s="51"/>
      <c r="AB24" s="51"/>
      <c r="AC24" s="50"/>
      <c r="AD24" s="814"/>
      <c r="AE24" s="819"/>
      <c r="AF24" s="819"/>
    </row>
    <row r="25" spans="1:32" s="169" customFormat="1">
      <c r="A25" s="819"/>
      <c r="B25" s="922" t="s">
        <v>8</v>
      </c>
      <c r="C25" s="921" t="s">
        <v>1863</v>
      </c>
      <c r="D25" s="9"/>
      <c r="E25" s="9"/>
      <c r="F25" s="1285"/>
      <c r="G25" s="51"/>
      <c r="H25" s="51"/>
      <c r="I25" s="1243"/>
      <c r="J25" s="1248"/>
      <c r="K25" s="821"/>
      <c r="L25" s="826"/>
      <c r="M25" s="804"/>
      <c r="N25" s="809"/>
      <c r="O25" s="51"/>
      <c r="P25" s="50"/>
      <c r="Q25" s="51"/>
      <c r="R25" s="25"/>
      <c r="S25" s="29"/>
      <c r="T25" s="804"/>
      <c r="U25" s="809">
        <v>5</v>
      </c>
      <c r="V25" s="32" t="s">
        <v>312</v>
      </c>
      <c r="W25" s="809">
        <v>2</v>
      </c>
      <c r="X25" s="804"/>
      <c r="Y25" s="809"/>
      <c r="Z25" s="804">
        <f t="shared" si="0"/>
        <v>2</v>
      </c>
      <c r="AA25" s="51"/>
      <c r="AB25" s="51"/>
      <c r="AC25" s="50"/>
      <c r="AD25" s="814"/>
      <c r="AE25" s="819"/>
      <c r="AF25" s="819"/>
    </row>
    <row r="26" spans="1:32" s="169" customFormat="1">
      <c r="A26" s="819"/>
      <c r="B26" s="922"/>
      <c r="C26" s="921"/>
      <c r="D26" s="9"/>
      <c r="E26" s="9"/>
      <c r="F26" s="1285"/>
      <c r="G26" s="51"/>
      <c r="H26" s="51"/>
      <c r="I26" s="1243"/>
      <c r="J26" s="1248"/>
      <c r="K26" s="821"/>
      <c r="L26" s="826"/>
      <c r="M26" s="804"/>
      <c r="N26" s="809"/>
      <c r="O26" s="51"/>
      <c r="P26" s="50"/>
      <c r="Q26" s="51"/>
      <c r="R26" s="25"/>
      <c r="S26" s="29" t="s">
        <v>15</v>
      </c>
      <c r="T26" s="804"/>
      <c r="U26" s="809">
        <v>6</v>
      </c>
      <c r="V26" s="32" t="s">
        <v>841</v>
      </c>
      <c r="W26" s="809">
        <v>1</v>
      </c>
      <c r="X26" s="804"/>
      <c r="Y26" s="809"/>
      <c r="Z26" s="804">
        <f t="shared" si="0"/>
        <v>1</v>
      </c>
      <c r="AA26" s="51"/>
      <c r="AB26" s="51"/>
      <c r="AC26" s="50"/>
      <c r="AD26" s="814"/>
      <c r="AE26" s="819"/>
      <c r="AF26" s="819"/>
    </row>
    <row r="27" spans="1:32" s="169" customFormat="1">
      <c r="A27" s="819"/>
      <c r="B27" s="922"/>
      <c r="C27" s="921"/>
      <c r="D27" s="9"/>
      <c r="E27" s="9"/>
      <c r="F27" s="1285"/>
      <c r="G27" s="51"/>
      <c r="H27" s="51"/>
      <c r="I27" s="1243"/>
      <c r="J27" s="1248"/>
      <c r="K27" s="821"/>
      <c r="L27" s="826"/>
      <c r="M27" s="804"/>
      <c r="N27" s="809"/>
      <c r="O27" s="51"/>
      <c r="P27" s="50"/>
      <c r="Q27" s="51"/>
      <c r="R27" s="25"/>
      <c r="S27" s="29"/>
      <c r="T27" s="804"/>
      <c r="U27" s="809">
        <v>7</v>
      </c>
      <c r="V27" s="32" t="s">
        <v>147</v>
      </c>
      <c r="W27" s="809"/>
      <c r="X27" s="804"/>
      <c r="Y27" s="809">
        <v>2</v>
      </c>
      <c r="Z27" s="804">
        <f t="shared" si="0"/>
        <v>2</v>
      </c>
      <c r="AA27" s="51"/>
      <c r="AB27" s="51"/>
      <c r="AC27" s="50"/>
      <c r="AD27" s="814"/>
      <c r="AE27" s="819"/>
      <c r="AF27" s="819"/>
    </row>
    <row r="28" spans="1:32" s="169" customFormat="1">
      <c r="A28" s="819"/>
      <c r="B28" s="922"/>
      <c r="C28" s="921"/>
      <c r="D28" s="9"/>
      <c r="E28" s="9"/>
      <c r="F28" s="1285"/>
      <c r="G28" s="51"/>
      <c r="H28" s="51"/>
      <c r="I28" s="1243"/>
      <c r="J28" s="1248"/>
      <c r="K28" s="821"/>
      <c r="L28" s="826"/>
      <c r="M28" s="804"/>
      <c r="N28" s="809"/>
      <c r="O28" s="51"/>
      <c r="P28" s="50"/>
      <c r="Q28" s="51"/>
      <c r="R28" s="25"/>
      <c r="S28" s="29"/>
      <c r="T28" s="804"/>
      <c r="U28" s="809">
        <v>8</v>
      </c>
      <c r="V28" s="32" t="s">
        <v>273</v>
      </c>
      <c r="W28" s="809">
        <v>2</v>
      </c>
      <c r="X28" s="804"/>
      <c r="Y28" s="809"/>
      <c r="Z28" s="804">
        <f t="shared" si="0"/>
        <v>2</v>
      </c>
      <c r="AA28" s="51"/>
      <c r="AB28" s="51"/>
      <c r="AC28" s="50"/>
      <c r="AD28" s="814"/>
      <c r="AE28" s="819"/>
      <c r="AF28" s="819"/>
    </row>
    <row r="29" spans="1:32" s="169" customFormat="1">
      <c r="A29" s="819"/>
      <c r="B29" s="922"/>
      <c r="C29" s="921"/>
      <c r="D29" s="9"/>
      <c r="E29" s="9"/>
      <c r="F29" s="1285"/>
      <c r="G29" s="51"/>
      <c r="H29" s="51"/>
      <c r="I29" s="1243"/>
      <c r="J29" s="1248"/>
      <c r="K29" s="821"/>
      <c r="L29" s="826"/>
      <c r="M29" s="804"/>
      <c r="N29" s="809"/>
      <c r="O29" s="51"/>
      <c r="P29" s="50"/>
      <c r="Q29" s="51"/>
      <c r="R29" s="25"/>
      <c r="S29" s="29"/>
      <c r="T29" s="804"/>
      <c r="U29" s="809">
        <v>9</v>
      </c>
      <c r="V29" s="32" t="s">
        <v>252</v>
      </c>
      <c r="W29" s="809">
        <v>1</v>
      </c>
      <c r="X29" s="804"/>
      <c r="Y29" s="809"/>
      <c r="Z29" s="804">
        <f t="shared" si="0"/>
        <v>1</v>
      </c>
      <c r="AA29" s="51"/>
      <c r="AB29" s="51"/>
      <c r="AC29" s="50"/>
      <c r="AD29" s="814"/>
      <c r="AE29" s="819"/>
      <c r="AF29" s="819"/>
    </row>
    <row r="30" spans="1:32" s="169" customFormat="1">
      <c r="A30" s="819"/>
      <c r="B30" s="922"/>
      <c r="C30" s="921"/>
      <c r="D30" s="9"/>
      <c r="E30" s="9"/>
      <c r="F30" s="1285"/>
      <c r="G30" s="51"/>
      <c r="H30" s="51"/>
      <c r="I30" s="1243"/>
      <c r="J30" s="1248"/>
      <c r="K30" s="821"/>
      <c r="L30" s="826"/>
      <c r="M30" s="804"/>
      <c r="N30" s="809"/>
      <c r="O30" s="51"/>
      <c r="P30" s="50"/>
      <c r="Q30" s="51"/>
      <c r="R30" s="25"/>
      <c r="S30" s="29"/>
      <c r="T30" s="804"/>
      <c r="U30" s="809">
        <v>10</v>
      </c>
      <c r="V30" s="32" t="s">
        <v>1862</v>
      </c>
      <c r="W30" s="809">
        <v>2</v>
      </c>
      <c r="X30" s="804"/>
      <c r="Y30" s="809"/>
      <c r="Z30" s="804">
        <f t="shared" si="0"/>
        <v>2</v>
      </c>
      <c r="AA30" s="51"/>
      <c r="AB30" s="51"/>
      <c r="AC30" s="50"/>
      <c r="AD30" s="814"/>
      <c r="AE30" s="819"/>
      <c r="AF30" s="819"/>
    </row>
    <row r="31" spans="1:32" s="169" customFormat="1">
      <c r="A31" s="820"/>
      <c r="B31" s="959"/>
      <c r="C31" s="958"/>
      <c r="D31" s="11"/>
      <c r="E31" s="11"/>
      <c r="F31" s="1286"/>
      <c r="G31" s="48"/>
      <c r="H31" s="48"/>
      <c r="I31" s="1259"/>
      <c r="J31" s="1249"/>
      <c r="K31" s="822"/>
      <c r="L31" s="827"/>
      <c r="M31" s="805"/>
      <c r="N31" s="810"/>
      <c r="O31" s="48"/>
      <c r="P31" s="47"/>
      <c r="Q31" s="48"/>
      <c r="R31" s="18"/>
      <c r="S31" s="106"/>
      <c r="T31" s="805"/>
      <c r="U31" s="810"/>
      <c r="V31" s="805"/>
      <c r="W31" s="810"/>
      <c r="X31" s="805"/>
      <c r="Y31" s="810"/>
      <c r="Z31" s="805"/>
      <c r="AA31" s="48"/>
      <c r="AB31" s="48"/>
      <c r="AC31" s="47"/>
      <c r="AD31" s="815"/>
      <c r="AE31" s="820"/>
      <c r="AF31" s="820"/>
    </row>
    <row r="32" spans="1:32" s="169" customFormat="1">
      <c r="A32" s="819">
        <v>2</v>
      </c>
      <c r="B32" s="948" t="s">
        <v>25</v>
      </c>
      <c r="C32" s="960" t="s">
        <v>44</v>
      </c>
      <c r="D32" s="9"/>
      <c r="E32" s="9"/>
      <c r="F32" s="1284" t="s">
        <v>1861</v>
      </c>
      <c r="G32" s="51"/>
      <c r="H32" s="51"/>
      <c r="I32" s="1242">
        <v>1927</v>
      </c>
      <c r="J32" s="1247"/>
      <c r="K32" s="821"/>
      <c r="L32" s="826"/>
      <c r="M32" s="804"/>
      <c r="N32" s="809"/>
      <c r="O32" s="51"/>
      <c r="P32" s="50"/>
      <c r="Q32" s="51"/>
      <c r="R32" s="25"/>
      <c r="S32" s="29"/>
      <c r="T32" s="804"/>
      <c r="U32" s="809"/>
      <c r="V32" s="804"/>
      <c r="W32" s="809"/>
      <c r="X32" s="804"/>
      <c r="Y32" s="809"/>
      <c r="Z32" s="804"/>
      <c r="AA32" s="51"/>
      <c r="AB32" s="51"/>
      <c r="AC32" s="50"/>
      <c r="AD32" s="814"/>
      <c r="AE32" s="819"/>
      <c r="AF32" s="819"/>
    </row>
    <row r="33" spans="1:32" s="169" customFormat="1">
      <c r="A33" s="819"/>
      <c r="B33" s="920" t="s">
        <v>16</v>
      </c>
      <c r="C33" s="924" t="s">
        <v>39</v>
      </c>
      <c r="D33" s="9"/>
      <c r="E33" s="9"/>
      <c r="F33" s="1285"/>
      <c r="G33" s="51"/>
      <c r="H33" s="51"/>
      <c r="I33" s="1243"/>
      <c r="J33" s="1248"/>
      <c r="K33" s="821"/>
      <c r="L33" s="826"/>
      <c r="M33" s="804"/>
      <c r="N33" s="809"/>
      <c r="O33" s="51"/>
      <c r="P33" s="50"/>
      <c r="Q33" s="51"/>
      <c r="R33" s="25"/>
      <c r="S33" s="29"/>
      <c r="T33" s="804"/>
      <c r="U33" s="809"/>
      <c r="V33" s="804"/>
      <c r="W33" s="809"/>
      <c r="X33" s="804"/>
      <c r="Y33" s="809"/>
      <c r="Z33" s="804"/>
      <c r="AA33" s="51"/>
      <c r="AB33" s="51"/>
      <c r="AC33" s="50"/>
      <c r="AD33" s="814"/>
      <c r="AE33" s="819"/>
      <c r="AF33" s="819"/>
    </row>
    <row r="34" spans="1:32" s="169" customFormat="1">
      <c r="A34" s="819"/>
      <c r="B34" s="920" t="s">
        <v>18</v>
      </c>
      <c r="C34" s="923" t="s">
        <v>38</v>
      </c>
      <c r="D34" s="9"/>
      <c r="E34" s="9"/>
      <c r="F34" s="1285"/>
      <c r="G34" s="51"/>
      <c r="H34" s="51"/>
      <c r="I34" s="1243"/>
      <c r="J34" s="1248"/>
      <c r="K34" s="821"/>
      <c r="L34" s="826"/>
      <c r="M34" s="804"/>
      <c r="N34" s="809"/>
      <c r="O34" s="51"/>
      <c r="P34" s="50"/>
      <c r="Q34" s="51"/>
      <c r="R34" s="25"/>
      <c r="S34" s="29"/>
      <c r="T34" s="804"/>
      <c r="U34" s="809"/>
      <c r="V34" s="804"/>
      <c r="W34" s="809"/>
      <c r="X34" s="804"/>
      <c r="Y34" s="809"/>
      <c r="Z34" s="804"/>
      <c r="AA34" s="51"/>
      <c r="AB34" s="51"/>
      <c r="AC34" s="50"/>
      <c r="AD34" s="814"/>
      <c r="AE34" s="819"/>
      <c r="AF34" s="819"/>
    </row>
    <row r="35" spans="1:32" s="169" customFormat="1" ht="41.4">
      <c r="A35" s="819"/>
      <c r="B35" s="922" t="s">
        <v>12</v>
      </c>
      <c r="C35" s="921" t="s">
        <v>37</v>
      </c>
      <c r="D35" s="9"/>
      <c r="E35" s="9"/>
      <c r="F35" s="1285"/>
      <c r="G35" s="51"/>
      <c r="H35" s="51"/>
      <c r="I35" s="1243"/>
      <c r="J35" s="1248"/>
      <c r="K35" s="821"/>
      <c r="L35" s="826"/>
      <c r="M35" s="804"/>
      <c r="N35" s="809"/>
      <c r="O35" s="51"/>
      <c r="P35" s="50"/>
      <c r="Q35" s="51"/>
      <c r="R35" s="25"/>
      <c r="S35" s="29"/>
      <c r="T35" s="804"/>
      <c r="U35" s="809"/>
      <c r="V35" s="804"/>
      <c r="W35" s="809"/>
      <c r="X35" s="804"/>
      <c r="Y35" s="809"/>
      <c r="Z35" s="804"/>
      <c r="AA35" s="51"/>
      <c r="AB35" s="51"/>
      <c r="AC35" s="50"/>
      <c r="AD35" s="814"/>
      <c r="AE35" s="819"/>
      <c r="AF35" s="819"/>
    </row>
    <row r="36" spans="1:32" s="169" customFormat="1">
      <c r="A36" s="819"/>
      <c r="B36" s="959" t="s">
        <v>8</v>
      </c>
      <c r="C36" s="958" t="s">
        <v>423</v>
      </c>
      <c r="D36" s="9"/>
      <c r="E36" s="9"/>
      <c r="F36" s="1286"/>
      <c r="G36" s="51"/>
      <c r="H36" s="51"/>
      <c r="I36" s="1259"/>
      <c r="J36" s="1249"/>
      <c r="K36" s="821"/>
      <c r="L36" s="826"/>
      <c r="M36" s="804"/>
      <c r="N36" s="809"/>
      <c r="O36" s="51"/>
      <c r="P36" s="47"/>
      <c r="Q36" s="51"/>
      <c r="R36" s="18"/>
      <c r="S36" s="106"/>
      <c r="T36" s="804"/>
      <c r="U36" s="809"/>
      <c r="V36" s="805"/>
      <c r="W36" s="809"/>
      <c r="X36" s="805"/>
      <c r="Y36" s="809"/>
      <c r="Z36" s="805"/>
      <c r="AA36" s="51"/>
      <c r="AB36" s="51"/>
      <c r="AC36" s="50"/>
      <c r="AD36" s="814"/>
      <c r="AE36" s="819"/>
      <c r="AF36" s="819"/>
    </row>
    <row r="37" spans="1:32" ht="28.2">
      <c r="A37" s="957">
        <v>3</v>
      </c>
      <c r="B37" s="45" t="s">
        <v>25</v>
      </c>
      <c r="C37" s="44" t="s">
        <v>1860</v>
      </c>
      <c r="D37" s="85"/>
      <c r="E37" s="35"/>
      <c r="F37" s="1240" t="s">
        <v>1859</v>
      </c>
      <c r="G37" s="119" t="s">
        <v>25</v>
      </c>
      <c r="H37" s="82" t="s">
        <v>1642</v>
      </c>
      <c r="I37" s="1242">
        <v>400.38900000000001</v>
      </c>
      <c r="J37" s="1244" t="s">
        <v>41</v>
      </c>
      <c r="K37" s="1247" t="s">
        <v>1858</v>
      </c>
      <c r="L37" s="1320" t="s">
        <v>46</v>
      </c>
      <c r="M37" s="1279" t="s">
        <v>46</v>
      </c>
      <c r="N37" s="85" t="s">
        <v>25</v>
      </c>
      <c r="O37" s="155" t="s">
        <v>26</v>
      </c>
      <c r="P37" s="818"/>
      <c r="Q37" s="90">
        <v>98</v>
      </c>
      <c r="R37" s="45"/>
      <c r="S37" s="914" t="s">
        <v>15</v>
      </c>
      <c r="T37" s="915"/>
      <c r="U37" s="917">
        <v>1</v>
      </c>
      <c r="V37" s="915" t="s">
        <v>14</v>
      </c>
      <c r="W37" s="914">
        <v>2</v>
      </c>
      <c r="X37" s="915"/>
      <c r="Y37" s="914"/>
      <c r="Z37" s="804">
        <f>SUM(W37:Y37)</f>
        <v>2</v>
      </c>
      <c r="AA37" s="85"/>
      <c r="AB37" s="34"/>
      <c r="AC37" s="81"/>
      <c r="AD37" s="1262"/>
      <c r="AE37" s="1264"/>
      <c r="AF37" s="1247"/>
    </row>
    <row r="38" spans="1:32">
      <c r="A38" s="50"/>
      <c r="B38" s="25" t="s">
        <v>16</v>
      </c>
      <c r="C38" s="24" t="s">
        <v>1857</v>
      </c>
      <c r="D38" s="9"/>
      <c r="E38" s="8"/>
      <c r="F38" s="1241"/>
      <c r="G38" s="9" t="s">
        <v>16</v>
      </c>
      <c r="H38" s="9" t="s">
        <v>22</v>
      </c>
      <c r="I38" s="1243"/>
      <c r="J38" s="1245"/>
      <c r="K38" s="1248"/>
      <c r="L38" s="1321"/>
      <c r="M38" s="1280"/>
      <c r="N38" s="9" t="s">
        <v>16</v>
      </c>
      <c r="O38" s="72" t="s">
        <v>21</v>
      </c>
      <c r="P38" s="819"/>
      <c r="Q38" s="51">
        <v>9.8000000000000007</v>
      </c>
      <c r="R38" s="25"/>
      <c r="S38" s="910"/>
      <c r="T38" s="911"/>
      <c r="U38" s="913">
        <v>2</v>
      </c>
      <c r="V38" s="911" t="s">
        <v>34</v>
      </c>
      <c r="W38" s="910"/>
      <c r="X38" s="911">
        <v>3</v>
      </c>
      <c r="Y38" s="910"/>
      <c r="Z38" s="804">
        <f>SUM(W38:Y38)</f>
        <v>3</v>
      </c>
      <c r="AA38" s="9"/>
      <c r="AB38" s="68"/>
      <c r="AC38" s="50"/>
      <c r="AD38" s="1263"/>
      <c r="AE38" s="1265"/>
      <c r="AF38" s="1248"/>
    </row>
    <row r="39" spans="1:32">
      <c r="A39" s="50"/>
      <c r="B39" s="25" t="s">
        <v>18</v>
      </c>
      <c r="C39" s="29" t="s">
        <v>38</v>
      </c>
      <c r="D39" s="9"/>
      <c r="E39" s="9"/>
      <c r="F39" s="1241"/>
      <c r="G39" s="9" t="s">
        <v>18</v>
      </c>
      <c r="H39" s="9" t="s">
        <v>19</v>
      </c>
      <c r="I39" s="1243"/>
      <c r="J39" s="1245"/>
      <c r="K39" s="1248"/>
      <c r="L39" s="1321"/>
      <c r="M39" s="1280"/>
      <c r="N39" s="9" t="s">
        <v>18</v>
      </c>
      <c r="O39" s="63" t="s">
        <v>17</v>
      </c>
      <c r="P39" s="50">
        <v>1</v>
      </c>
      <c r="Q39" s="51"/>
      <c r="R39" s="25"/>
      <c r="S39" s="9"/>
      <c r="T39" s="86"/>
      <c r="U39" s="835">
        <v>3</v>
      </c>
      <c r="V39" s="32" t="s">
        <v>823</v>
      </c>
      <c r="W39" s="809"/>
      <c r="X39" s="804"/>
      <c r="Y39" s="809">
        <v>8</v>
      </c>
      <c r="Z39" s="804">
        <f>SUM(W39:Y39)</f>
        <v>8</v>
      </c>
      <c r="AA39" s="9"/>
      <c r="AB39" s="68"/>
      <c r="AC39" s="50"/>
      <c r="AD39" s="1263"/>
      <c r="AE39" s="1265"/>
      <c r="AF39" s="1248"/>
    </row>
    <row r="40" spans="1:32" ht="41.4">
      <c r="A40" s="50"/>
      <c r="B40" s="25" t="s">
        <v>12</v>
      </c>
      <c r="C40" s="27" t="s">
        <v>215</v>
      </c>
      <c r="D40" s="51"/>
      <c r="E40" s="68"/>
      <c r="F40" s="1241"/>
      <c r="G40" s="9"/>
      <c r="H40" s="51"/>
      <c r="I40" s="1243"/>
      <c r="J40" s="1245"/>
      <c r="K40" s="1248"/>
      <c r="L40" s="1321"/>
      <c r="M40" s="1280"/>
      <c r="N40" s="9" t="s">
        <v>12</v>
      </c>
      <c r="O40" s="8" t="s">
        <v>11</v>
      </c>
      <c r="P40" s="86">
        <v>2</v>
      </c>
      <c r="Q40" s="51"/>
      <c r="R40" s="73"/>
      <c r="S40" s="8"/>
      <c r="T40" s="86"/>
      <c r="U40" s="835"/>
      <c r="V40" s="32"/>
      <c r="W40" s="809"/>
      <c r="X40" s="804"/>
      <c r="Y40" s="809"/>
      <c r="Z40" s="30"/>
      <c r="AA40" s="9"/>
      <c r="AB40" s="68"/>
      <c r="AC40" s="50"/>
      <c r="AD40" s="1263"/>
      <c r="AE40" s="1265"/>
      <c r="AF40" s="1248"/>
    </row>
    <row r="41" spans="1:32" ht="27.6">
      <c r="A41" s="50"/>
      <c r="B41" s="25" t="s">
        <v>8</v>
      </c>
      <c r="C41" s="27" t="s">
        <v>1856</v>
      </c>
      <c r="D41" s="51"/>
      <c r="E41" s="68"/>
      <c r="F41" s="1241"/>
      <c r="G41" s="9"/>
      <c r="H41" s="51"/>
      <c r="I41" s="1243"/>
      <c r="J41" s="1245"/>
      <c r="K41" s="1248"/>
      <c r="L41" s="1321"/>
      <c r="M41" s="1280"/>
      <c r="N41" s="9" t="s">
        <v>8</v>
      </c>
      <c r="O41" s="68" t="s">
        <v>1872</v>
      </c>
      <c r="P41" s="50"/>
      <c r="Q41" s="9">
        <v>64</v>
      </c>
      <c r="R41" s="73"/>
      <c r="S41" s="8"/>
      <c r="T41" s="86"/>
      <c r="U41" s="835"/>
      <c r="V41" s="32"/>
      <c r="W41" s="809"/>
      <c r="X41" s="804"/>
      <c r="Y41" s="809"/>
      <c r="Z41" s="30"/>
      <c r="AA41" s="9"/>
      <c r="AB41" s="68"/>
      <c r="AC41" s="50"/>
      <c r="AD41" s="1263"/>
      <c r="AE41" s="1265"/>
      <c r="AF41" s="1248"/>
    </row>
    <row r="42" spans="1:32">
      <c r="A42" s="50"/>
      <c r="B42" s="25"/>
      <c r="C42" s="27"/>
      <c r="D42" s="51"/>
      <c r="E42" s="68"/>
      <c r="F42" s="1241"/>
      <c r="G42" s="9"/>
      <c r="H42" s="51"/>
      <c r="I42" s="1243"/>
      <c r="J42" s="1245"/>
      <c r="K42" s="1248"/>
      <c r="L42" s="1321"/>
      <c r="M42" s="1280"/>
      <c r="N42" s="9" t="s">
        <v>57</v>
      </c>
      <c r="O42" s="68" t="s">
        <v>17</v>
      </c>
      <c r="P42" s="50">
        <v>1</v>
      </c>
      <c r="Q42" s="51"/>
      <c r="R42" s="73"/>
      <c r="S42" s="8"/>
      <c r="T42" s="86"/>
      <c r="U42" s="835"/>
      <c r="V42" s="32"/>
      <c r="W42" s="809"/>
      <c r="X42" s="804"/>
      <c r="Y42" s="809"/>
      <c r="Z42" s="30"/>
      <c r="AA42" s="9"/>
      <c r="AB42" s="68"/>
      <c r="AC42" s="50"/>
      <c r="AD42" s="1263"/>
      <c r="AE42" s="1265"/>
      <c r="AF42" s="1248"/>
    </row>
    <row r="43" spans="1:32">
      <c r="A43" s="50"/>
      <c r="B43" s="25"/>
      <c r="C43" s="27"/>
      <c r="D43" s="51"/>
      <c r="E43" s="68"/>
      <c r="F43" s="1241"/>
      <c r="G43" s="9"/>
      <c r="H43" s="51"/>
      <c r="I43" s="1243"/>
      <c r="J43" s="1245"/>
      <c r="K43" s="1248"/>
      <c r="L43" s="1321"/>
      <c r="M43" s="1280"/>
      <c r="N43" s="929" t="s">
        <v>1855</v>
      </c>
      <c r="O43" s="68"/>
      <c r="P43" s="50"/>
      <c r="Q43" s="51"/>
      <c r="R43" s="73"/>
      <c r="S43" s="8"/>
      <c r="T43" s="86"/>
      <c r="U43" s="835"/>
      <c r="V43" s="32"/>
      <c r="W43" s="809"/>
      <c r="X43" s="804"/>
      <c r="Y43" s="809"/>
      <c r="Z43" s="30"/>
      <c r="AA43" s="9"/>
      <c r="AB43" s="68"/>
      <c r="AC43" s="50"/>
      <c r="AD43" s="1263"/>
      <c r="AE43" s="1265"/>
      <c r="AF43" s="1248"/>
    </row>
    <row r="44" spans="1:32" ht="28.2">
      <c r="A44" s="50"/>
      <c r="B44" s="25"/>
      <c r="C44" s="27"/>
      <c r="D44" s="51"/>
      <c r="E44" s="68"/>
      <c r="F44" s="1241"/>
      <c r="G44" s="9"/>
      <c r="H44" s="51"/>
      <c r="I44" s="1243"/>
      <c r="J44" s="1245"/>
      <c r="K44" s="1248"/>
      <c r="L44" s="1321"/>
      <c r="M44" s="1280"/>
      <c r="N44" s="73" t="s">
        <v>25</v>
      </c>
      <c r="O44" s="891" t="s">
        <v>26</v>
      </c>
      <c r="P44" s="50"/>
      <c r="Q44" s="51">
        <v>105</v>
      </c>
      <c r="R44" s="73"/>
      <c r="S44" s="8"/>
      <c r="T44" s="86"/>
      <c r="U44" s="835"/>
      <c r="V44" s="32"/>
      <c r="W44" s="809"/>
      <c r="X44" s="804"/>
      <c r="Y44" s="809"/>
      <c r="Z44" s="30"/>
      <c r="AA44" s="9"/>
      <c r="AB44" s="68"/>
      <c r="AC44" s="50"/>
      <c r="AD44" s="1263"/>
      <c r="AE44" s="1265"/>
      <c r="AF44" s="1248"/>
    </row>
    <row r="45" spans="1:32">
      <c r="A45" s="50"/>
      <c r="B45" s="25"/>
      <c r="C45" s="27"/>
      <c r="D45" s="51"/>
      <c r="E45" s="68"/>
      <c r="F45" s="1241"/>
      <c r="G45" s="9"/>
      <c r="H45" s="51"/>
      <c r="I45" s="1243"/>
      <c r="J45" s="1245"/>
      <c r="K45" s="1248"/>
      <c r="L45" s="1321"/>
      <c r="M45" s="1280"/>
      <c r="N45" s="9" t="s">
        <v>16</v>
      </c>
      <c r="O45" s="72" t="s">
        <v>21</v>
      </c>
      <c r="P45" s="50"/>
      <c r="Q45" s="51">
        <v>12.25</v>
      </c>
      <c r="R45" s="73"/>
      <c r="S45" s="8"/>
      <c r="T45" s="86"/>
      <c r="U45" s="835"/>
      <c r="V45" s="32"/>
      <c r="W45" s="809"/>
      <c r="X45" s="804"/>
      <c r="Y45" s="809"/>
      <c r="Z45" s="30"/>
      <c r="AA45" s="9"/>
      <c r="AB45" s="68"/>
      <c r="AC45" s="50"/>
      <c r="AD45" s="1263"/>
      <c r="AE45" s="1265"/>
      <c r="AF45" s="1248"/>
    </row>
    <row r="46" spans="1:32">
      <c r="A46" s="50"/>
      <c r="B46" s="25"/>
      <c r="C46" s="27"/>
      <c r="D46" s="51"/>
      <c r="E46" s="68"/>
      <c r="F46" s="1241"/>
      <c r="G46" s="9"/>
      <c r="H46" s="51"/>
      <c r="I46" s="1243"/>
      <c r="J46" s="1245"/>
      <c r="K46" s="1248"/>
      <c r="L46" s="1321"/>
      <c r="M46" s="1280"/>
      <c r="N46" s="9" t="s">
        <v>18</v>
      </c>
      <c r="O46" s="72" t="s">
        <v>17</v>
      </c>
      <c r="P46" s="50">
        <v>1</v>
      </c>
      <c r="Q46" s="51"/>
      <c r="R46" s="73"/>
      <c r="S46" s="8"/>
      <c r="T46" s="86"/>
      <c r="U46" s="835"/>
      <c r="V46" s="32"/>
      <c r="W46" s="809"/>
      <c r="X46" s="804"/>
      <c r="Y46" s="809"/>
      <c r="Z46" s="30"/>
      <c r="AA46" s="9"/>
      <c r="AB46" s="68"/>
      <c r="AC46" s="50"/>
      <c r="AD46" s="1263"/>
      <c r="AE46" s="1265"/>
      <c r="AF46" s="1248"/>
    </row>
    <row r="47" spans="1:32">
      <c r="A47" s="50"/>
      <c r="B47" s="25"/>
      <c r="C47" s="27"/>
      <c r="D47" s="51"/>
      <c r="E47" s="68"/>
      <c r="F47" s="1241"/>
      <c r="G47" s="9"/>
      <c r="H47" s="51"/>
      <c r="I47" s="1243"/>
      <c r="J47" s="1245"/>
      <c r="K47" s="1248"/>
      <c r="L47" s="1321"/>
      <c r="M47" s="1280"/>
      <c r="N47" s="9" t="s">
        <v>12</v>
      </c>
      <c r="O47" s="72" t="s">
        <v>11</v>
      </c>
      <c r="P47" s="50">
        <v>1</v>
      </c>
      <c r="Q47" s="51"/>
      <c r="R47" s="73"/>
      <c r="S47" s="8"/>
      <c r="T47" s="86"/>
      <c r="U47" s="835"/>
      <c r="V47" s="32"/>
      <c r="W47" s="809"/>
      <c r="X47" s="804"/>
      <c r="Y47" s="809"/>
      <c r="Z47" s="30"/>
      <c r="AA47" s="9"/>
      <c r="AB47" s="68"/>
      <c r="AC47" s="50"/>
      <c r="AD47" s="1263"/>
      <c r="AE47" s="1265"/>
      <c r="AF47" s="1248"/>
    </row>
    <row r="48" spans="1:32">
      <c r="A48" s="47"/>
      <c r="B48" s="18"/>
      <c r="C48" s="20"/>
      <c r="D48" s="48"/>
      <c r="E48" s="76"/>
      <c r="F48" s="1275"/>
      <c r="G48" s="11"/>
      <c r="H48" s="48"/>
      <c r="I48" s="1259"/>
      <c r="J48" s="1246"/>
      <c r="K48" s="1249"/>
      <c r="L48" s="1322"/>
      <c r="M48" s="1281"/>
      <c r="N48" s="11"/>
      <c r="O48" s="76"/>
      <c r="P48" s="47"/>
      <c r="Q48" s="48"/>
      <c r="R48" s="18"/>
      <c r="S48" s="11"/>
      <c r="T48" s="102"/>
      <c r="U48" s="14"/>
      <c r="V48" s="13"/>
      <c r="W48" s="810"/>
      <c r="X48" s="805"/>
      <c r="Y48" s="810"/>
      <c r="Z48" s="12"/>
      <c r="AA48" s="11"/>
      <c r="AB48" s="76"/>
      <c r="AC48" s="47"/>
      <c r="AD48" s="1273"/>
      <c r="AE48" s="1271"/>
      <c r="AF48" s="1249"/>
    </row>
    <row r="49" spans="1:32" ht="28.2">
      <c r="A49" s="65">
        <v>4</v>
      </c>
      <c r="B49" s="45" t="s">
        <v>25</v>
      </c>
      <c r="C49" s="44" t="s">
        <v>1854</v>
      </c>
      <c r="D49" s="85"/>
      <c r="E49" s="35"/>
      <c r="F49" s="1240" t="s">
        <v>1853</v>
      </c>
      <c r="G49" s="119" t="s">
        <v>25</v>
      </c>
      <c r="H49" s="82" t="s">
        <v>42</v>
      </c>
      <c r="I49" s="1242">
        <v>283</v>
      </c>
      <c r="J49" s="1244" t="s">
        <v>28</v>
      </c>
      <c r="K49" s="1247" t="s">
        <v>1852</v>
      </c>
      <c r="L49" s="1320" t="s">
        <v>46</v>
      </c>
      <c r="M49" s="1279" t="s">
        <v>46</v>
      </c>
      <c r="N49" s="85" t="s">
        <v>25</v>
      </c>
      <c r="O49" s="155" t="s">
        <v>26</v>
      </c>
      <c r="P49" s="956"/>
      <c r="Q49" s="124">
        <v>94.5</v>
      </c>
      <c r="R49" s="45"/>
      <c r="S49" s="914" t="s">
        <v>15</v>
      </c>
      <c r="T49" s="915"/>
      <c r="U49" s="917">
        <v>1</v>
      </c>
      <c r="V49" s="915" t="s">
        <v>14</v>
      </c>
      <c r="W49" s="914">
        <v>2</v>
      </c>
      <c r="X49" s="915"/>
      <c r="Y49" s="914"/>
      <c r="Z49" s="804">
        <f>SUM(W49:Y49)</f>
        <v>2</v>
      </c>
      <c r="AA49" s="85"/>
      <c r="AB49" s="34"/>
      <c r="AC49" s="81"/>
      <c r="AD49" s="1262"/>
      <c r="AE49" s="1264"/>
      <c r="AF49" s="1247"/>
    </row>
    <row r="50" spans="1:32">
      <c r="A50" s="50"/>
      <c r="B50" s="25" t="s">
        <v>16</v>
      </c>
      <c r="C50" s="24" t="s">
        <v>1851</v>
      </c>
      <c r="D50" s="9"/>
      <c r="E50" s="8"/>
      <c r="F50" s="1241"/>
      <c r="G50" s="9" t="s">
        <v>16</v>
      </c>
      <c r="H50" s="9" t="s">
        <v>22</v>
      </c>
      <c r="I50" s="1243"/>
      <c r="J50" s="1245"/>
      <c r="K50" s="1248"/>
      <c r="L50" s="1321"/>
      <c r="M50" s="1280"/>
      <c r="N50" s="9" t="s">
        <v>16</v>
      </c>
      <c r="O50" s="72" t="s">
        <v>21</v>
      </c>
      <c r="P50" s="127"/>
      <c r="Q50" s="63">
        <v>6</v>
      </c>
      <c r="R50" s="25"/>
      <c r="S50" s="910"/>
      <c r="T50" s="911"/>
      <c r="U50" s="913">
        <v>2</v>
      </c>
      <c r="V50" s="911" t="s">
        <v>349</v>
      </c>
      <c r="W50" s="910">
        <v>2</v>
      </c>
      <c r="X50" s="911"/>
      <c r="Y50" s="910"/>
      <c r="Z50" s="804">
        <f>SUM(W50:Y50)</f>
        <v>2</v>
      </c>
      <c r="AA50" s="9"/>
      <c r="AB50" s="68"/>
      <c r="AC50" s="50"/>
      <c r="AD50" s="1263"/>
      <c r="AE50" s="1265"/>
      <c r="AF50" s="1248"/>
    </row>
    <row r="51" spans="1:32">
      <c r="A51" s="50"/>
      <c r="B51" s="25" t="s">
        <v>18</v>
      </c>
      <c r="C51" s="29" t="s">
        <v>411</v>
      </c>
      <c r="D51" s="9"/>
      <c r="E51" s="9"/>
      <c r="F51" s="1241"/>
      <c r="G51" s="9" t="s">
        <v>18</v>
      </c>
      <c r="H51" s="9" t="s">
        <v>19</v>
      </c>
      <c r="I51" s="1243"/>
      <c r="J51" s="1245"/>
      <c r="K51" s="1248"/>
      <c r="L51" s="1321"/>
      <c r="M51" s="1280"/>
      <c r="N51" s="9" t="s">
        <v>18</v>
      </c>
      <c r="O51" s="63" t="s">
        <v>1618</v>
      </c>
      <c r="P51" s="127"/>
      <c r="Q51" s="63">
        <v>7</v>
      </c>
      <c r="R51" s="25"/>
      <c r="S51" s="9"/>
      <c r="T51" s="86"/>
      <c r="U51" s="835">
        <v>3</v>
      </c>
      <c r="V51" s="32" t="s">
        <v>270</v>
      </c>
      <c r="W51" s="809"/>
      <c r="X51" s="804">
        <v>1</v>
      </c>
      <c r="Y51" s="809"/>
      <c r="Z51" s="804">
        <f>SUM(W51:Y51)</f>
        <v>1</v>
      </c>
      <c r="AA51" s="9"/>
      <c r="AB51" s="8"/>
      <c r="AC51" s="50"/>
      <c r="AD51" s="1263"/>
      <c r="AE51" s="1265"/>
      <c r="AF51" s="1248"/>
    </row>
    <row r="52" spans="1:32" ht="41.4">
      <c r="A52" s="50"/>
      <c r="B52" s="28" t="s">
        <v>12</v>
      </c>
      <c r="C52" s="27" t="s">
        <v>1850</v>
      </c>
      <c r="D52" s="51"/>
      <c r="E52" s="68"/>
      <c r="F52" s="1241"/>
      <c r="G52" s="9"/>
      <c r="H52" s="51"/>
      <c r="I52" s="1243"/>
      <c r="J52" s="1245"/>
      <c r="K52" s="1248"/>
      <c r="L52" s="1321"/>
      <c r="M52" s="1280"/>
      <c r="N52" s="9" t="s">
        <v>12</v>
      </c>
      <c r="O52" s="68" t="s">
        <v>65</v>
      </c>
      <c r="P52" s="50"/>
      <c r="Q52" s="51">
        <v>66</v>
      </c>
      <c r="R52" s="25"/>
      <c r="S52" s="8"/>
      <c r="T52" s="30"/>
      <c r="U52" s="165">
        <v>4</v>
      </c>
      <c r="V52" s="71" t="s">
        <v>1651</v>
      </c>
      <c r="W52" s="91"/>
      <c r="X52" s="30">
        <v>1</v>
      </c>
      <c r="Y52" s="91"/>
      <c r="Z52" s="804">
        <f>SUM(W52:Y52)</f>
        <v>1</v>
      </c>
      <c r="AA52" s="9"/>
      <c r="AB52" s="8"/>
      <c r="AC52" s="804"/>
      <c r="AD52" s="1263"/>
      <c r="AE52" s="1265"/>
      <c r="AF52" s="1248"/>
    </row>
    <row r="53" spans="1:32">
      <c r="A53" s="50"/>
      <c r="B53" s="25" t="s">
        <v>8</v>
      </c>
      <c r="C53" s="53" t="s">
        <v>1849</v>
      </c>
      <c r="D53" s="9"/>
      <c r="E53" s="130"/>
      <c r="F53" s="1241"/>
      <c r="G53" s="9"/>
      <c r="H53" s="51"/>
      <c r="I53" s="1243"/>
      <c r="J53" s="1245"/>
      <c r="K53" s="1248"/>
      <c r="L53" s="1321"/>
      <c r="M53" s="1280"/>
      <c r="N53" s="9" t="s">
        <v>8</v>
      </c>
      <c r="O53" s="68" t="s">
        <v>54</v>
      </c>
      <c r="P53" s="50"/>
      <c r="Q53" s="51">
        <v>18</v>
      </c>
      <c r="R53" s="25"/>
      <c r="S53" s="8"/>
      <c r="T53" s="30"/>
      <c r="U53" s="165"/>
      <c r="V53" s="71"/>
      <c r="W53" s="91"/>
      <c r="X53" s="30"/>
      <c r="Y53" s="91"/>
      <c r="Z53" s="30"/>
      <c r="AA53" s="9"/>
      <c r="AB53" s="8"/>
      <c r="AC53" s="804"/>
      <c r="AD53" s="1263"/>
      <c r="AE53" s="1265"/>
      <c r="AF53" s="1248"/>
    </row>
    <row r="54" spans="1:32">
      <c r="A54" s="50"/>
      <c r="B54" s="25"/>
      <c r="C54" s="53"/>
      <c r="D54" s="9"/>
      <c r="E54" s="130"/>
      <c r="F54" s="806"/>
      <c r="G54" s="9"/>
      <c r="H54" s="51"/>
      <c r="I54" s="807"/>
      <c r="J54" s="809"/>
      <c r="K54" s="821"/>
      <c r="L54" s="823"/>
      <c r="M54" s="813"/>
      <c r="N54" s="9" t="s">
        <v>57</v>
      </c>
      <c r="O54" s="68" t="s">
        <v>11</v>
      </c>
      <c r="P54" s="50">
        <v>2</v>
      </c>
      <c r="Q54" s="51"/>
      <c r="R54" s="25"/>
      <c r="S54" s="8"/>
      <c r="T54" s="30"/>
      <c r="U54" s="165"/>
      <c r="V54" s="71"/>
      <c r="W54" s="91"/>
      <c r="X54" s="30"/>
      <c r="Y54" s="91"/>
      <c r="Z54" s="30"/>
      <c r="AA54" s="9"/>
      <c r="AB54" s="8"/>
      <c r="AC54" s="804"/>
      <c r="AD54" s="814"/>
      <c r="AE54" s="819"/>
      <c r="AF54" s="821"/>
    </row>
    <row r="55" spans="1:32">
      <c r="A55" s="50"/>
      <c r="B55" s="25"/>
      <c r="C55" s="53"/>
      <c r="D55" s="9"/>
      <c r="E55" s="130"/>
      <c r="F55" s="806"/>
      <c r="G55" s="9"/>
      <c r="H55" s="51"/>
      <c r="I55" s="807"/>
      <c r="J55" s="809"/>
      <c r="K55" s="821"/>
      <c r="L55" s="823"/>
      <c r="M55" s="813"/>
      <c r="N55" s="9"/>
      <c r="O55" s="68"/>
      <c r="P55" s="50"/>
      <c r="Q55" s="51"/>
      <c r="R55" s="25"/>
      <c r="S55" s="8"/>
      <c r="T55" s="30"/>
      <c r="U55" s="165"/>
      <c r="V55" s="71"/>
      <c r="W55" s="91"/>
      <c r="X55" s="30"/>
      <c r="Y55" s="91"/>
      <c r="Z55" s="12"/>
      <c r="AA55" s="9"/>
      <c r="AB55" s="8"/>
      <c r="AC55" s="804"/>
      <c r="AD55" s="814"/>
      <c r="AE55" s="819"/>
      <c r="AF55" s="821"/>
    </row>
    <row r="56" spans="1:32" ht="28.2">
      <c r="A56" s="65">
        <v>5</v>
      </c>
      <c r="B56" s="45" t="s">
        <v>25</v>
      </c>
      <c r="C56" s="44" t="s">
        <v>1848</v>
      </c>
      <c r="D56" s="35"/>
      <c r="E56" s="131"/>
      <c r="F56" s="1240" t="s">
        <v>1847</v>
      </c>
      <c r="G56" s="119" t="s">
        <v>25</v>
      </c>
      <c r="H56" s="82" t="s">
        <v>1614</v>
      </c>
      <c r="I56" s="1242">
        <v>268.44099999999997</v>
      </c>
      <c r="J56" s="1244" t="s">
        <v>41</v>
      </c>
      <c r="K56" s="1247" t="s">
        <v>1846</v>
      </c>
      <c r="L56" s="1320" t="s">
        <v>46</v>
      </c>
      <c r="M56" s="1279" t="s">
        <v>46</v>
      </c>
      <c r="N56" s="85" t="s">
        <v>25</v>
      </c>
      <c r="O56" s="155" t="s">
        <v>26</v>
      </c>
      <c r="P56" s="125"/>
      <c r="Q56" s="124">
        <v>36</v>
      </c>
      <c r="R56" s="45"/>
      <c r="S56" s="914" t="s">
        <v>15</v>
      </c>
      <c r="T56" s="915"/>
      <c r="U56" s="917">
        <v>1</v>
      </c>
      <c r="V56" s="915" t="s">
        <v>14</v>
      </c>
      <c r="W56" s="917"/>
      <c r="X56" s="932">
        <v>5</v>
      </c>
      <c r="Y56" s="917"/>
      <c r="Z56" s="804">
        <f>SUM(W56:Y56)</f>
        <v>5</v>
      </c>
      <c r="AA56" s="85"/>
      <c r="AB56" s="34"/>
      <c r="AC56" s="81"/>
      <c r="AD56" s="1262"/>
      <c r="AE56" s="1264"/>
      <c r="AF56" s="1247"/>
    </row>
    <row r="57" spans="1:32">
      <c r="A57" s="50"/>
      <c r="B57" s="25" t="s">
        <v>16</v>
      </c>
      <c r="C57" s="24" t="s">
        <v>1845</v>
      </c>
      <c r="D57" s="9"/>
      <c r="E57" s="130"/>
      <c r="F57" s="1241"/>
      <c r="G57" s="9" t="s">
        <v>16</v>
      </c>
      <c r="H57" s="9" t="s">
        <v>22</v>
      </c>
      <c r="I57" s="1243"/>
      <c r="J57" s="1245"/>
      <c r="K57" s="1248"/>
      <c r="L57" s="1321"/>
      <c r="M57" s="1280"/>
      <c r="N57" s="9" t="s">
        <v>16</v>
      </c>
      <c r="O57" s="68" t="s">
        <v>1115</v>
      </c>
      <c r="P57" s="50"/>
      <c r="Q57" s="51">
        <v>2</v>
      </c>
      <c r="R57" s="25"/>
      <c r="S57" s="910"/>
      <c r="T57" s="911"/>
      <c r="U57" s="913">
        <v>2</v>
      </c>
      <c r="V57" s="911" t="s">
        <v>10</v>
      </c>
      <c r="W57" s="913"/>
      <c r="X57" s="931">
        <v>10</v>
      </c>
      <c r="Y57" s="913"/>
      <c r="Z57" s="804">
        <f>SUM(W57:Y57)</f>
        <v>10</v>
      </c>
      <c r="AA57" s="9"/>
      <c r="AB57" s="68"/>
      <c r="AC57" s="50"/>
      <c r="AD57" s="1263"/>
      <c r="AE57" s="1265"/>
      <c r="AF57" s="1248"/>
    </row>
    <row r="58" spans="1:32">
      <c r="A58" s="50"/>
      <c r="B58" s="25" t="s">
        <v>18</v>
      </c>
      <c r="C58" s="29" t="s">
        <v>38</v>
      </c>
      <c r="D58" s="9"/>
      <c r="E58" s="130"/>
      <c r="F58" s="1241"/>
      <c r="G58" s="9" t="s">
        <v>18</v>
      </c>
      <c r="H58" s="9" t="s">
        <v>19</v>
      </c>
      <c r="I58" s="1243"/>
      <c r="J58" s="1245"/>
      <c r="K58" s="1248"/>
      <c r="L58" s="1321"/>
      <c r="M58" s="1280"/>
      <c r="N58" s="9" t="s">
        <v>18</v>
      </c>
      <c r="O58" s="68" t="s">
        <v>17</v>
      </c>
      <c r="P58" s="50">
        <v>2</v>
      </c>
      <c r="Q58" s="51"/>
      <c r="R58" s="25"/>
      <c r="S58" s="9"/>
      <c r="T58" s="86"/>
      <c r="U58" s="835">
        <v>3</v>
      </c>
      <c r="V58" s="32" t="s">
        <v>823</v>
      </c>
      <c r="W58" s="809">
        <v>3</v>
      </c>
      <c r="X58" s="804"/>
      <c r="Y58" s="809"/>
      <c r="Z58" s="804">
        <f>SUM(W58:Y58)</f>
        <v>3</v>
      </c>
      <c r="AA58" s="9"/>
      <c r="AB58" s="8"/>
      <c r="AC58" s="50"/>
      <c r="AD58" s="1263"/>
      <c r="AE58" s="1265"/>
      <c r="AF58" s="1248"/>
    </row>
    <row r="59" spans="1:32" ht="41.4">
      <c r="A59" s="50"/>
      <c r="B59" s="28" t="s">
        <v>12</v>
      </c>
      <c r="C59" s="27" t="s">
        <v>215</v>
      </c>
      <c r="D59" s="9"/>
      <c r="E59" s="130"/>
      <c r="F59" s="1241"/>
      <c r="G59" s="9"/>
      <c r="H59" s="51"/>
      <c r="I59" s="1243"/>
      <c r="J59" s="1245"/>
      <c r="K59" s="1248"/>
      <c r="L59" s="1321"/>
      <c r="M59" s="1280"/>
      <c r="N59" s="9" t="s">
        <v>12</v>
      </c>
      <c r="O59" s="8" t="s">
        <v>11</v>
      </c>
      <c r="P59" s="86">
        <v>2</v>
      </c>
      <c r="Q59" s="51"/>
      <c r="R59" s="73"/>
      <c r="S59" s="8"/>
      <c r="T59" s="30"/>
      <c r="U59" s="165">
        <v>4</v>
      </c>
      <c r="V59" s="71" t="s">
        <v>6</v>
      </c>
      <c r="W59" s="91"/>
      <c r="X59" s="30">
        <v>4</v>
      </c>
      <c r="Y59" s="91"/>
      <c r="Z59" s="804">
        <f>SUM(W59:Y59)</f>
        <v>4</v>
      </c>
      <c r="AA59" s="9"/>
      <c r="AB59" s="8"/>
      <c r="AC59" s="804"/>
      <c r="AD59" s="1263"/>
      <c r="AE59" s="1265"/>
      <c r="AF59" s="1248"/>
    </row>
    <row r="60" spans="1:32">
      <c r="A60" s="50"/>
      <c r="B60" s="28" t="s">
        <v>8</v>
      </c>
      <c r="C60" s="53" t="s">
        <v>1844</v>
      </c>
      <c r="D60" s="9"/>
      <c r="E60" s="130"/>
      <c r="F60" s="1241"/>
      <c r="G60" s="9"/>
      <c r="H60" s="51"/>
      <c r="I60" s="1243"/>
      <c r="J60" s="1245"/>
      <c r="K60" s="1248"/>
      <c r="L60" s="1321"/>
      <c r="M60" s="1280"/>
      <c r="N60" s="9" t="s">
        <v>8</v>
      </c>
      <c r="O60" s="68" t="s">
        <v>180</v>
      </c>
      <c r="P60" s="50"/>
      <c r="Q60" s="51">
        <v>85</v>
      </c>
      <c r="R60" s="73"/>
      <c r="S60" s="8"/>
      <c r="T60" s="86"/>
      <c r="U60" s="955">
        <v>5</v>
      </c>
      <c r="V60" s="32" t="s">
        <v>5</v>
      </c>
      <c r="W60" s="809">
        <v>1</v>
      </c>
      <c r="X60" s="804"/>
      <c r="Y60" s="809"/>
      <c r="Z60" s="804">
        <f>SUM(W60:Y60)</f>
        <v>1</v>
      </c>
      <c r="AA60" s="9"/>
      <c r="AB60" s="8"/>
      <c r="AC60" s="804"/>
      <c r="AD60" s="1263"/>
      <c r="AE60" s="1265"/>
      <c r="AF60" s="1248"/>
    </row>
    <row r="61" spans="1:32">
      <c r="A61" s="50"/>
      <c r="B61" s="28"/>
      <c r="C61" s="27"/>
      <c r="D61" s="9"/>
      <c r="E61" s="130"/>
      <c r="F61" s="1241"/>
      <c r="G61" s="9"/>
      <c r="H61" s="51"/>
      <c r="I61" s="1243"/>
      <c r="J61" s="1245"/>
      <c r="K61" s="1248"/>
      <c r="L61" s="1321"/>
      <c r="M61" s="1280"/>
      <c r="N61" s="9"/>
      <c r="O61" s="68"/>
      <c r="P61" s="50"/>
      <c r="Q61" s="51"/>
      <c r="R61" s="73"/>
      <c r="S61" s="8"/>
      <c r="T61" s="86"/>
      <c r="U61" s="955"/>
      <c r="V61" s="32"/>
      <c r="W61" s="809"/>
      <c r="X61" s="804"/>
      <c r="Y61" s="809"/>
      <c r="Z61" s="30"/>
      <c r="AA61" s="9"/>
      <c r="AB61" s="8"/>
      <c r="AC61" s="804"/>
      <c r="AD61" s="1263"/>
      <c r="AE61" s="1265"/>
      <c r="AF61" s="1248"/>
    </row>
    <row r="62" spans="1:32" ht="33" customHeight="1">
      <c r="A62" s="65">
        <v>6</v>
      </c>
      <c r="B62" s="45" t="s">
        <v>25</v>
      </c>
      <c r="C62" s="44" t="s">
        <v>1843</v>
      </c>
      <c r="D62" s="35"/>
      <c r="E62" s="131"/>
      <c r="F62" s="1240" t="s">
        <v>1842</v>
      </c>
      <c r="G62" s="119" t="s">
        <v>25</v>
      </c>
      <c r="H62" s="82" t="s">
        <v>1614</v>
      </c>
      <c r="I62" s="1242">
        <v>1237</v>
      </c>
      <c r="J62" s="1244" t="s">
        <v>41</v>
      </c>
      <c r="K62" s="1247" t="s">
        <v>1841</v>
      </c>
      <c r="L62" s="1320" t="s">
        <v>46</v>
      </c>
      <c r="M62" s="1279" t="s">
        <v>46</v>
      </c>
      <c r="N62" s="85" t="s">
        <v>25</v>
      </c>
      <c r="O62" s="155" t="s">
        <v>26</v>
      </c>
      <c r="P62" s="803"/>
      <c r="Q62" s="808">
        <v>139.5</v>
      </c>
      <c r="R62" s="45"/>
      <c r="S62" s="914" t="s">
        <v>15</v>
      </c>
      <c r="T62" s="915"/>
      <c r="U62" s="917">
        <v>1</v>
      </c>
      <c r="V62" s="915" t="s">
        <v>3</v>
      </c>
      <c r="W62" s="914"/>
      <c r="X62" s="915"/>
      <c r="Y62" s="914">
        <v>3</v>
      </c>
      <c r="Z62" s="803">
        <f t="shared" ref="Z62:Z77" si="1">SUM(W62:Y62)</f>
        <v>3</v>
      </c>
      <c r="AA62" s="85"/>
      <c r="AB62" s="34"/>
      <c r="AC62" s="81"/>
      <c r="AD62" s="1262"/>
      <c r="AE62" s="1264"/>
      <c r="AF62" s="1247"/>
    </row>
    <row r="63" spans="1:32">
      <c r="A63" s="50"/>
      <c r="B63" s="25" t="s">
        <v>16</v>
      </c>
      <c r="C63" s="24" t="s">
        <v>1840</v>
      </c>
      <c r="D63" s="9"/>
      <c r="E63" s="130"/>
      <c r="F63" s="1241"/>
      <c r="G63" s="9" t="s">
        <v>16</v>
      </c>
      <c r="H63" s="9" t="s">
        <v>22</v>
      </c>
      <c r="I63" s="1243"/>
      <c r="J63" s="1245"/>
      <c r="K63" s="1248"/>
      <c r="L63" s="1321"/>
      <c r="M63" s="1280"/>
      <c r="N63" s="9" t="s">
        <v>16</v>
      </c>
      <c r="O63" s="72" t="s">
        <v>1839</v>
      </c>
      <c r="P63" s="804"/>
      <c r="Q63" s="809">
        <v>6</v>
      </c>
      <c r="R63" s="25"/>
      <c r="S63" s="910"/>
      <c r="T63" s="911"/>
      <c r="U63" s="913">
        <v>2</v>
      </c>
      <c r="V63" s="911" t="s">
        <v>14</v>
      </c>
      <c r="W63" s="910">
        <v>8</v>
      </c>
      <c r="X63" s="911">
        <v>2</v>
      </c>
      <c r="Y63" s="910"/>
      <c r="Z63" s="804">
        <f t="shared" si="1"/>
        <v>10</v>
      </c>
      <c r="AA63" s="9"/>
      <c r="AB63" s="68"/>
      <c r="AC63" s="50"/>
      <c r="AD63" s="1263"/>
      <c r="AE63" s="1265"/>
      <c r="AF63" s="1248"/>
    </row>
    <row r="64" spans="1:32">
      <c r="A64" s="50"/>
      <c r="B64" s="25" t="s">
        <v>18</v>
      </c>
      <c r="C64" s="29" t="s">
        <v>38</v>
      </c>
      <c r="D64" s="9"/>
      <c r="E64" s="130"/>
      <c r="F64" s="1241"/>
      <c r="G64" s="9" t="s">
        <v>18</v>
      </c>
      <c r="H64" s="9" t="s">
        <v>19</v>
      </c>
      <c r="I64" s="1243"/>
      <c r="J64" s="1245"/>
      <c r="K64" s="1248"/>
      <c r="L64" s="1321"/>
      <c r="M64" s="1280"/>
      <c r="N64" s="9" t="s">
        <v>18</v>
      </c>
      <c r="O64" s="63" t="s">
        <v>21</v>
      </c>
      <c r="P64" s="50"/>
      <c r="Q64" s="51">
        <v>9</v>
      </c>
      <c r="R64" s="25"/>
      <c r="S64" s="9"/>
      <c r="T64" s="86"/>
      <c r="U64" s="809">
        <v>3</v>
      </c>
      <c r="V64" s="161" t="s">
        <v>142</v>
      </c>
      <c r="W64" s="809">
        <v>2</v>
      </c>
      <c r="X64" s="804"/>
      <c r="Y64" s="809"/>
      <c r="Z64" s="804">
        <f t="shared" si="1"/>
        <v>2</v>
      </c>
      <c r="AA64" s="9"/>
      <c r="AB64" s="68"/>
      <c r="AC64" s="50"/>
      <c r="AD64" s="1263"/>
      <c r="AE64" s="1265"/>
      <c r="AF64" s="1248"/>
    </row>
    <row r="65" spans="1:32" ht="41.4">
      <c r="A65" s="50"/>
      <c r="B65" s="28" t="s">
        <v>12</v>
      </c>
      <c r="C65" s="27" t="s">
        <v>215</v>
      </c>
      <c r="D65" s="9"/>
      <c r="E65" s="130"/>
      <c r="F65" s="1241"/>
      <c r="G65" s="9"/>
      <c r="H65" s="51"/>
      <c r="I65" s="1243"/>
      <c r="J65" s="1245"/>
      <c r="K65" s="1248"/>
      <c r="L65" s="1321"/>
      <c r="M65" s="1280"/>
      <c r="N65" s="9" t="s">
        <v>12</v>
      </c>
      <c r="O65" s="8" t="s">
        <v>17</v>
      </c>
      <c r="P65" s="86">
        <v>1</v>
      </c>
      <c r="Q65" s="51"/>
      <c r="R65" s="73"/>
      <c r="S65" s="8"/>
      <c r="T65" s="86"/>
      <c r="U65" s="913">
        <v>4</v>
      </c>
      <c r="V65" s="32" t="s">
        <v>823</v>
      </c>
      <c r="W65" s="809">
        <v>2</v>
      </c>
      <c r="X65" s="804"/>
      <c r="Y65" s="809">
        <v>2</v>
      </c>
      <c r="Z65" s="804">
        <f t="shared" si="1"/>
        <v>4</v>
      </c>
      <c r="AA65" s="9"/>
      <c r="AB65" s="8"/>
      <c r="AC65" s="804"/>
      <c r="AD65" s="1263"/>
      <c r="AE65" s="1265"/>
      <c r="AF65" s="1248"/>
    </row>
    <row r="66" spans="1:32">
      <c r="A66" s="50"/>
      <c r="B66" s="25" t="s">
        <v>8</v>
      </c>
      <c r="C66" s="53" t="s">
        <v>1838</v>
      </c>
      <c r="D66" s="9"/>
      <c r="E66" s="130"/>
      <c r="F66" s="1241"/>
      <c r="G66" s="9"/>
      <c r="H66" s="51"/>
      <c r="I66" s="1243"/>
      <c r="J66" s="1245"/>
      <c r="K66" s="1248"/>
      <c r="L66" s="1321"/>
      <c r="M66" s="1280"/>
      <c r="N66" s="9" t="s">
        <v>8</v>
      </c>
      <c r="O66" s="68" t="s">
        <v>11</v>
      </c>
      <c r="P66" s="50">
        <v>1</v>
      </c>
      <c r="Q66" s="51"/>
      <c r="R66" s="73"/>
      <c r="S66" s="8"/>
      <c r="T66" s="86"/>
      <c r="U66" s="809">
        <v>5</v>
      </c>
      <c r="V66" s="32" t="s">
        <v>140</v>
      </c>
      <c r="W66" s="809"/>
      <c r="X66" s="804"/>
      <c r="Y66" s="809">
        <v>1</v>
      </c>
      <c r="Z66" s="804">
        <f t="shared" si="1"/>
        <v>1</v>
      </c>
      <c r="AA66" s="9"/>
      <c r="AB66" s="8"/>
      <c r="AC66" s="804"/>
      <c r="AD66" s="1263"/>
      <c r="AE66" s="1265"/>
      <c r="AF66" s="1248"/>
    </row>
    <row r="67" spans="1:32">
      <c r="A67" s="50"/>
      <c r="B67" s="28"/>
      <c r="C67" s="27"/>
      <c r="D67" s="9"/>
      <c r="E67" s="130"/>
      <c r="F67" s="1241"/>
      <c r="G67" s="9"/>
      <c r="H67" s="51"/>
      <c r="I67" s="1243"/>
      <c r="J67" s="1245"/>
      <c r="K67" s="1248"/>
      <c r="L67" s="1321"/>
      <c r="M67" s="1280"/>
      <c r="N67" s="9" t="s">
        <v>57</v>
      </c>
      <c r="O67" s="68" t="s">
        <v>7</v>
      </c>
      <c r="P67" s="50"/>
      <c r="Q67" s="51">
        <v>55</v>
      </c>
      <c r="R67" s="73"/>
      <c r="S67" s="8"/>
      <c r="T67" s="86"/>
      <c r="U67" s="913">
        <v>6</v>
      </c>
      <c r="V67" s="32" t="s">
        <v>34</v>
      </c>
      <c r="W67" s="809"/>
      <c r="X67" s="804"/>
      <c r="Y67" s="809">
        <v>1</v>
      </c>
      <c r="Z67" s="804">
        <f t="shared" si="1"/>
        <v>1</v>
      </c>
      <c r="AA67" s="9"/>
      <c r="AB67" s="8"/>
      <c r="AC67" s="804"/>
      <c r="AD67" s="1263"/>
      <c r="AE67" s="1265"/>
      <c r="AF67" s="1248"/>
    </row>
    <row r="68" spans="1:32">
      <c r="A68" s="50"/>
      <c r="B68" s="28"/>
      <c r="C68" s="27"/>
      <c r="D68" s="9"/>
      <c r="E68" s="130"/>
      <c r="F68" s="1241"/>
      <c r="G68" s="9"/>
      <c r="H68" s="51"/>
      <c r="I68" s="1243"/>
      <c r="J68" s="1245"/>
      <c r="K68" s="1248"/>
      <c r="L68" s="1321"/>
      <c r="M68" s="1280"/>
      <c r="N68" s="9"/>
      <c r="O68" s="68"/>
      <c r="P68" s="50"/>
      <c r="Q68" s="51"/>
      <c r="R68" s="73"/>
      <c r="S68" s="8"/>
      <c r="T68" s="86"/>
      <c r="U68" s="809">
        <v>7</v>
      </c>
      <c r="V68" s="32" t="s">
        <v>1154</v>
      </c>
      <c r="W68" s="809">
        <v>56</v>
      </c>
      <c r="X68" s="804"/>
      <c r="Y68" s="809"/>
      <c r="Z68" s="804">
        <f t="shared" si="1"/>
        <v>56</v>
      </c>
      <c r="AA68" s="9"/>
      <c r="AB68" s="8"/>
      <c r="AC68" s="804"/>
      <c r="AD68" s="1263"/>
      <c r="AE68" s="1265"/>
      <c r="AF68" s="1248"/>
    </row>
    <row r="69" spans="1:32">
      <c r="A69" s="50"/>
      <c r="B69" s="28"/>
      <c r="C69" s="27"/>
      <c r="D69" s="9"/>
      <c r="E69" s="130"/>
      <c r="F69" s="1241"/>
      <c r="G69" s="9"/>
      <c r="H69" s="51"/>
      <c r="I69" s="1243"/>
      <c r="J69" s="1245"/>
      <c r="K69" s="1248"/>
      <c r="L69" s="1321"/>
      <c r="M69" s="1280"/>
      <c r="N69" s="929" t="s">
        <v>1835</v>
      </c>
      <c r="O69" s="68"/>
      <c r="P69" s="50"/>
      <c r="Q69" s="51"/>
      <c r="R69" s="73"/>
      <c r="S69" s="8"/>
      <c r="T69" s="86"/>
      <c r="U69" s="913">
        <v>8</v>
      </c>
      <c r="V69" s="32" t="s">
        <v>1413</v>
      </c>
      <c r="W69" s="809">
        <v>21</v>
      </c>
      <c r="X69" s="804"/>
      <c r="Y69" s="809"/>
      <c r="Z69" s="804">
        <f t="shared" si="1"/>
        <v>21</v>
      </c>
      <c r="AA69" s="9"/>
      <c r="AB69" s="8"/>
      <c r="AC69" s="804"/>
      <c r="AD69" s="1263"/>
      <c r="AE69" s="1265"/>
      <c r="AF69" s="1248"/>
    </row>
    <row r="70" spans="1:32" ht="28.2">
      <c r="A70" s="50"/>
      <c r="B70" s="28"/>
      <c r="C70" s="27"/>
      <c r="D70" s="9"/>
      <c r="E70" s="130"/>
      <c r="F70" s="1241"/>
      <c r="G70" s="9"/>
      <c r="H70" s="51"/>
      <c r="I70" s="1243"/>
      <c r="J70" s="1245"/>
      <c r="K70" s="1248"/>
      <c r="L70" s="1321"/>
      <c r="M70" s="1280"/>
      <c r="N70" s="85" t="s">
        <v>25</v>
      </c>
      <c r="O70" s="155" t="s">
        <v>26</v>
      </c>
      <c r="P70" s="50"/>
      <c r="Q70" s="51">
        <v>138</v>
      </c>
      <c r="R70" s="73"/>
      <c r="S70" s="8"/>
      <c r="T70" s="86"/>
      <c r="U70" s="809">
        <v>9</v>
      </c>
      <c r="V70" s="32" t="s">
        <v>1811</v>
      </c>
      <c r="W70" s="809">
        <v>13</v>
      </c>
      <c r="X70" s="804"/>
      <c r="Y70" s="809"/>
      <c r="Z70" s="804">
        <f t="shared" si="1"/>
        <v>13</v>
      </c>
      <c r="AA70" s="9"/>
      <c r="AB70" s="8"/>
      <c r="AC70" s="804"/>
      <c r="AD70" s="1263"/>
      <c r="AE70" s="1265"/>
      <c r="AF70" s="1248"/>
    </row>
    <row r="71" spans="1:32">
      <c r="A71" s="50"/>
      <c r="B71" s="28"/>
      <c r="C71" s="27"/>
      <c r="D71" s="9"/>
      <c r="E71" s="130"/>
      <c r="F71" s="1241"/>
      <c r="G71" s="9"/>
      <c r="H71" s="51"/>
      <c r="I71" s="1243"/>
      <c r="J71" s="1245"/>
      <c r="K71" s="1248"/>
      <c r="L71" s="1321"/>
      <c r="M71" s="1280"/>
      <c r="N71" s="9" t="s">
        <v>16</v>
      </c>
      <c r="O71" s="72" t="s">
        <v>21</v>
      </c>
      <c r="P71" s="50"/>
      <c r="Q71" s="51">
        <v>6</v>
      </c>
      <c r="R71" s="73"/>
      <c r="S71" s="8"/>
      <c r="T71" s="86"/>
      <c r="U71" s="913">
        <v>10</v>
      </c>
      <c r="V71" s="32" t="s">
        <v>1837</v>
      </c>
      <c r="W71" s="809">
        <v>2</v>
      </c>
      <c r="X71" s="804"/>
      <c r="Y71" s="809"/>
      <c r="Z71" s="804">
        <f t="shared" si="1"/>
        <v>2</v>
      </c>
      <c r="AA71" s="9"/>
      <c r="AB71" s="8"/>
      <c r="AC71" s="804"/>
      <c r="AD71" s="1263"/>
      <c r="AE71" s="1265"/>
      <c r="AF71" s="1248"/>
    </row>
    <row r="72" spans="1:32">
      <c r="A72" s="50"/>
      <c r="B72" s="28"/>
      <c r="C72" s="27"/>
      <c r="D72" s="9"/>
      <c r="E72" s="130"/>
      <c r="F72" s="1241"/>
      <c r="G72" s="9"/>
      <c r="H72" s="51"/>
      <c r="I72" s="1243"/>
      <c r="J72" s="1245"/>
      <c r="K72" s="1248"/>
      <c r="L72" s="1321"/>
      <c r="M72" s="1280"/>
      <c r="N72" s="9" t="s">
        <v>18</v>
      </c>
      <c r="O72" s="63" t="s">
        <v>17</v>
      </c>
      <c r="P72" s="50">
        <v>1</v>
      </c>
      <c r="Q72" s="51"/>
      <c r="R72" s="73"/>
      <c r="S72" s="8"/>
      <c r="T72" s="86"/>
      <c r="U72" s="809">
        <v>11</v>
      </c>
      <c r="V72" s="32" t="s">
        <v>4</v>
      </c>
      <c r="W72" s="809">
        <v>2</v>
      </c>
      <c r="X72" s="804"/>
      <c r="Y72" s="809"/>
      <c r="Z72" s="804">
        <f t="shared" si="1"/>
        <v>2</v>
      </c>
      <c r="AA72" s="9"/>
      <c r="AB72" s="8"/>
      <c r="AC72" s="804"/>
      <c r="AD72" s="1263"/>
      <c r="AE72" s="1265"/>
      <c r="AF72" s="1248"/>
    </row>
    <row r="73" spans="1:32">
      <c r="A73" s="50"/>
      <c r="B73" s="28"/>
      <c r="C73" s="27"/>
      <c r="D73" s="9"/>
      <c r="E73" s="130"/>
      <c r="F73" s="1241"/>
      <c r="G73" s="9"/>
      <c r="H73" s="51"/>
      <c r="I73" s="1243"/>
      <c r="J73" s="1245"/>
      <c r="K73" s="1248"/>
      <c r="L73" s="1321"/>
      <c r="M73" s="1280"/>
      <c r="N73" s="9" t="s">
        <v>12</v>
      </c>
      <c r="O73" s="68" t="s">
        <v>11</v>
      </c>
      <c r="P73" s="50">
        <v>1</v>
      </c>
      <c r="Q73" s="51"/>
      <c r="R73" s="73"/>
      <c r="S73" s="8"/>
      <c r="T73" s="86"/>
      <c r="U73" s="913">
        <v>12</v>
      </c>
      <c r="V73" s="32" t="s">
        <v>249</v>
      </c>
      <c r="W73" s="809">
        <v>29</v>
      </c>
      <c r="X73" s="804"/>
      <c r="Y73" s="809"/>
      <c r="Z73" s="804">
        <f t="shared" si="1"/>
        <v>29</v>
      </c>
      <c r="AA73" s="9"/>
      <c r="AB73" s="8"/>
      <c r="AC73" s="804"/>
      <c r="AD73" s="1263"/>
      <c r="AE73" s="1265"/>
      <c r="AF73" s="1248"/>
    </row>
    <row r="74" spans="1:32">
      <c r="A74" s="50"/>
      <c r="B74" s="28"/>
      <c r="C74" s="27"/>
      <c r="D74" s="9"/>
      <c r="E74" s="130"/>
      <c r="F74" s="1241"/>
      <c r="G74" s="9"/>
      <c r="H74" s="51"/>
      <c r="I74" s="1243"/>
      <c r="J74" s="1245"/>
      <c r="K74" s="1248"/>
      <c r="L74" s="1321"/>
      <c r="M74" s="1280"/>
      <c r="N74" s="9"/>
      <c r="O74" s="68"/>
      <c r="P74" s="50"/>
      <c r="Q74" s="51"/>
      <c r="R74" s="73"/>
      <c r="S74" s="8"/>
      <c r="T74" s="86"/>
      <c r="U74" s="809">
        <v>13</v>
      </c>
      <c r="V74" s="32" t="s">
        <v>50</v>
      </c>
      <c r="W74" s="809">
        <v>2</v>
      </c>
      <c r="X74" s="804"/>
      <c r="Y74" s="809"/>
      <c r="Z74" s="804">
        <f t="shared" si="1"/>
        <v>2</v>
      </c>
      <c r="AA74" s="9"/>
      <c r="AB74" s="8"/>
      <c r="AC74" s="804"/>
      <c r="AD74" s="1263"/>
      <c r="AE74" s="1265"/>
      <c r="AF74" s="1248"/>
    </row>
    <row r="75" spans="1:32">
      <c r="A75" s="50"/>
      <c r="B75" s="28"/>
      <c r="C75" s="27"/>
      <c r="D75" s="9"/>
      <c r="E75" s="130"/>
      <c r="F75" s="1241"/>
      <c r="G75" s="9"/>
      <c r="H75" s="51"/>
      <c r="I75" s="1243"/>
      <c r="J75" s="1245"/>
      <c r="K75" s="1248"/>
      <c r="L75" s="1321"/>
      <c r="M75" s="1280"/>
      <c r="N75" s="9"/>
      <c r="O75" s="68"/>
      <c r="P75" s="50"/>
      <c r="Q75" s="51"/>
      <c r="R75" s="73"/>
      <c r="S75" s="8"/>
      <c r="T75" s="86"/>
      <c r="U75" s="913">
        <v>14</v>
      </c>
      <c r="V75" s="32" t="s">
        <v>1836</v>
      </c>
      <c r="W75" s="809">
        <v>13</v>
      </c>
      <c r="X75" s="804"/>
      <c r="Y75" s="809"/>
      <c r="Z75" s="804">
        <f t="shared" si="1"/>
        <v>13</v>
      </c>
      <c r="AA75" s="9"/>
      <c r="AB75" s="8"/>
      <c r="AC75" s="804"/>
      <c r="AD75" s="1263"/>
      <c r="AE75" s="1265"/>
      <c r="AF75" s="1248"/>
    </row>
    <row r="76" spans="1:32">
      <c r="A76" s="50"/>
      <c r="B76" s="28"/>
      <c r="C76" s="27"/>
      <c r="D76" s="9"/>
      <c r="E76" s="130"/>
      <c r="F76" s="1241"/>
      <c r="G76" s="9"/>
      <c r="H76" s="51"/>
      <c r="I76" s="1243"/>
      <c r="J76" s="1245"/>
      <c r="K76" s="1248"/>
      <c r="L76" s="1321"/>
      <c r="M76" s="1280"/>
      <c r="N76" s="929" t="s">
        <v>1834</v>
      </c>
      <c r="O76" s="68"/>
      <c r="P76" s="50"/>
      <c r="Q76" s="51"/>
      <c r="R76" s="73"/>
      <c r="S76" s="8"/>
      <c r="T76" s="86"/>
      <c r="U76" s="809">
        <v>15</v>
      </c>
      <c r="V76" s="32" t="s">
        <v>136</v>
      </c>
      <c r="W76" s="809">
        <v>16</v>
      </c>
      <c r="X76" s="804"/>
      <c r="Y76" s="809"/>
      <c r="Z76" s="804">
        <f t="shared" si="1"/>
        <v>16</v>
      </c>
      <c r="AA76" s="9"/>
      <c r="AB76" s="8"/>
      <c r="AC76" s="804"/>
      <c r="AD76" s="1263"/>
      <c r="AE76" s="1265"/>
      <c r="AF76" s="1248"/>
    </row>
    <row r="77" spans="1:32" ht="28.2">
      <c r="A77" s="50"/>
      <c r="B77" s="28"/>
      <c r="C77" s="27"/>
      <c r="D77" s="9"/>
      <c r="E77" s="130"/>
      <c r="F77" s="1241"/>
      <c r="G77" s="9"/>
      <c r="H77" s="51"/>
      <c r="I77" s="1243"/>
      <c r="J77" s="1245"/>
      <c r="K77" s="1248"/>
      <c r="L77" s="1321"/>
      <c r="M77" s="1280"/>
      <c r="N77" s="85" t="s">
        <v>25</v>
      </c>
      <c r="O77" s="155" t="s">
        <v>26</v>
      </c>
      <c r="P77" s="50"/>
      <c r="Q77" s="51">
        <v>133</v>
      </c>
      <c r="R77" s="73"/>
      <c r="S77" s="8"/>
      <c r="T77" s="86"/>
      <c r="U77" s="913">
        <v>16</v>
      </c>
      <c r="V77" s="32" t="s">
        <v>1662</v>
      </c>
      <c r="W77" s="809">
        <v>2</v>
      </c>
      <c r="X77" s="804"/>
      <c r="Y77" s="809"/>
      <c r="Z77" s="804">
        <f t="shared" si="1"/>
        <v>2</v>
      </c>
      <c r="AA77" s="9"/>
      <c r="AB77" s="8"/>
      <c r="AC77" s="804"/>
      <c r="AD77" s="1263"/>
      <c r="AE77" s="1265"/>
      <c r="AF77" s="1248"/>
    </row>
    <row r="78" spans="1:32">
      <c r="A78" s="50"/>
      <c r="B78" s="28"/>
      <c r="C78" s="27"/>
      <c r="D78" s="9"/>
      <c r="E78" s="130"/>
      <c r="F78" s="1241"/>
      <c r="G78" s="9"/>
      <c r="H78" s="51"/>
      <c r="I78" s="1243"/>
      <c r="J78" s="1245"/>
      <c r="K78" s="1248"/>
      <c r="L78" s="1321"/>
      <c r="M78" s="1280"/>
      <c r="N78" s="9" t="s">
        <v>16</v>
      </c>
      <c r="O78" s="72" t="s">
        <v>54</v>
      </c>
      <c r="P78" s="50"/>
      <c r="Q78" s="51">
        <v>30</v>
      </c>
      <c r="R78" s="73"/>
      <c r="S78" s="8"/>
      <c r="T78" s="86"/>
      <c r="U78" s="835"/>
      <c r="V78" s="32"/>
      <c r="W78" s="809"/>
      <c r="X78" s="804"/>
      <c r="Y78" s="809"/>
      <c r="Z78" s="30"/>
      <c r="AA78" s="9"/>
      <c r="AB78" s="8"/>
      <c r="AC78" s="804"/>
      <c r="AD78" s="1263"/>
      <c r="AE78" s="1265"/>
      <c r="AF78" s="1248"/>
    </row>
    <row r="79" spans="1:32">
      <c r="A79" s="50"/>
      <c r="B79" s="28"/>
      <c r="C79" s="27"/>
      <c r="D79" s="9"/>
      <c r="E79" s="130"/>
      <c r="F79" s="1241"/>
      <c r="G79" s="9"/>
      <c r="H79" s="51"/>
      <c r="I79" s="1243"/>
      <c r="J79" s="1245"/>
      <c r="K79" s="1248"/>
      <c r="L79" s="1321"/>
      <c r="M79" s="1280"/>
      <c r="N79" s="9" t="s">
        <v>18</v>
      </c>
      <c r="O79" s="63" t="s">
        <v>21</v>
      </c>
      <c r="P79" s="50"/>
      <c r="Q79" s="51">
        <v>14</v>
      </c>
      <c r="R79" s="73"/>
      <c r="S79" s="8"/>
      <c r="T79" s="86"/>
      <c r="U79" s="835"/>
      <c r="V79" s="32"/>
      <c r="W79" s="809"/>
      <c r="X79" s="804"/>
      <c r="Y79" s="809"/>
      <c r="Z79" s="30"/>
      <c r="AA79" s="9"/>
      <c r="AB79" s="8"/>
      <c r="AC79" s="804"/>
      <c r="AD79" s="1263"/>
      <c r="AE79" s="1265"/>
      <c r="AF79" s="1248"/>
    </row>
    <row r="80" spans="1:32">
      <c r="A80" s="50"/>
      <c r="B80" s="28"/>
      <c r="C80" s="27"/>
      <c r="D80" s="9"/>
      <c r="E80" s="130"/>
      <c r="F80" s="1241"/>
      <c r="G80" s="9"/>
      <c r="H80" s="51"/>
      <c r="I80" s="1243"/>
      <c r="J80" s="1245"/>
      <c r="K80" s="1248"/>
      <c r="L80" s="1321"/>
      <c r="M80" s="1280"/>
      <c r="N80" s="9" t="s">
        <v>12</v>
      </c>
      <c r="O80" s="68" t="s">
        <v>17</v>
      </c>
      <c r="P80" s="50">
        <v>1</v>
      </c>
      <c r="Q80" s="51"/>
      <c r="R80" s="73"/>
      <c r="S80" s="8"/>
      <c r="T80" s="86"/>
      <c r="U80" s="835"/>
      <c r="V80" s="32"/>
      <c r="W80" s="809"/>
      <c r="X80" s="804"/>
      <c r="Y80" s="809"/>
      <c r="Z80" s="30"/>
      <c r="AA80" s="9"/>
      <c r="AB80" s="8"/>
      <c r="AC80" s="804"/>
      <c r="AD80" s="1263"/>
      <c r="AE80" s="1265"/>
      <c r="AF80" s="1248"/>
    </row>
    <row r="81" spans="1:32">
      <c r="A81" s="50"/>
      <c r="B81" s="28"/>
      <c r="C81" s="27"/>
      <c r="D81" s="9"/>
      <c r="E81" s="130"/>
      <c r="F81" s="1241"/>
      <c r="G81" s="9"/>
      <c r="H81" s="51"/>
      <c r="I81" s="1243"/>
      <c r="J81" s="1245"/>
      <c r="K81" s="1248"/>
      <c r="L81" s="1321"/>
      <c r="M81" s="1280"/>
      <c r="N81" s="9" t="s">
        <v>8</v>
      </c>
      <c r="O81" s="68" t="s">
        <v>11</v>
      </c>
      <c r="P81" s="50">
        <v>1</v>
      </c>
      <c r="Q81" s="51"/>
      <c r="R81" s="73"/>
      <c r="S81" s="8"/>
      <c r="T81" s="86"/>
      <c r="U81" s="835"/>
      <c r="V81" s="32"/>
      <c r="W81" s="809"/>
      <c r="X81" s="804"/>
      <c r="Y81" s="809"/>
      <c r="Z81" s="30"/>
      <c r="AA81" s="9"/>
      <c r="AB81" s="8"/>
      <c r="AC81" s="804"/>
      <c r="AD81" s="1263"/>
      <c r="AE81" s="1265"/>
      <c r="AF81" s="1248"/>
    </row>
    <row r="82" spans="1:32">
      <c r="A82" s="50"/>
      <c r="B82" s="28"/>
      <c r="C82" s="27"/>
      <c r="D82" s="9"/>
      <c r="E82" s="130"/>
      <c r="F82" s="1241"/>
      <c r="G82" s="9"/>
      <c r="H82" s="51"/>
      <c r="I82" s="1243"/>
      <c r="J82" s="1245"/>
      <c r="K82" s="1248"/>
      <c r="L82" s="1321"/>
      <c r="M82" s="1280"/>
      <c r="N82" s="9" t="s">
        <v>57</v>
      </c>
      <c r="O82" s="68" t="s">
        <v>7</v>
      </c>
      <c r="P82" s="50"/>
      <c r="Q82" s="51">
        <v>144</v>
      </c>
      <c r="R82" s="73"/>
      <c r="S82" s="8"/>
      <c r="T82" s="86"/>
      <c r="U82" s="835"/>
      <c r="V82" s="32"/>
      <c r="W82" s="809"/>
      <c r="X82" s="804"/>
      <c r="Y82" s="809"/>
      <c r="Z82" s="30"/>
      <c r="AA82" s="9"/>
      <c r="AB82" s="8"/>
      <c r="AC82" s="804"/>
      <c r="AD82" s="1263"/>
      <c r="AE82" s="1265"/>
      <c r="AF82" s="1248"/>
    </row>
    <row r="83" spans="1:32">
      <c r="A83" s="50"/>
      <c r="B83" s="28"/>
      <c r="C83" s="27"/>
      <c r="D83" s="9"/>
      <c r="E83" s="130"/>
      <c r="F83" s="1241"/>
      <c r="G83" s="9"/>
      <c r="H83" s="51"/>
      <c r="I83" s="1243"/>
      <c r="J83" s="1245"/>
      <c r="K83" s="1248"/>
      <c r="L83" s="1321"/>
      <c r="M83" s="1280"/>
      <c r="N83" s="9"/>
      <c r="O83" s="68"/>
      <c r="P83" s="50"/>
      <c r="Q83" s="51"/>
      <c r="R83" s="73"/>
      <c r="S83" s="8"/>
      <c r="T83" s="86"/>
      <c r="U83" s="835"/>
      <c r="V83" s="32"/>
      <c r="W83" s="809"/>
      <c r="X83" s="804"/>
      <c r="Y83" s="809"/>
      <c r="Z83" s="30"/>
      <c r="AA83" s="9"/>
      <c r="AB83" s="8"/>
      <c r="AC83" s="804"/>
      <c r="AD83" s="1263"/>
      <c r="AE83" s="1265"/>
      <c r="AF83" s="1248"/>
    </row>
    <row r="84" spans="1:32">
      <c r="A84" s="50"/>
      <c r="B84" s="28"/>
      <c r="C84" s="27"/>
      <c r="D84" s="9"/>
      <c r="E84" s="130"/>
      <c r="F84" s="1241"/>
      <c r="G84" s="9"/>
      <c r="H84" s="51"/>
      <c r="I84" s="1243"/>
      <c r="J84" s="1245"/>
      <c r="K84" s="1248"/>
      <c r="L84" s="1321"/>
      <c r="M84" s="1280"/>
      <c r="N84" s="9"/>
      <c r="O84" s="68"/>
      <c r="P84" s="50"/>
      <c r="Q84" s="51"/>
      <c r="R84" s="73"/>
      <c r="S84" s="8"/>
      <c r="T84" s="86"/>
      <c r="U84" s="835"/>
      <c r="V84" s="32"/>
      <c r="W84" s="809"/>
      <c r="X84" s="804"/>
      <c r="Y84" s="809"/>
      <c r="Z84" s="30"/>
      <c r="AA84" s="9"/>
      <c r="AB84" s="8"/>
      <c r="AC84" s="804"/>
      <c r="AD84" s="1263"/>
      <c r="AE84" s="1265"/>
      <c r="AF84" s="1248"/>
    </row>
    <row r="85" spans="1:32">
      <c r="A85" s="50"/>
      <c r="B85" s="28"/>
      <c r="C85" s="27"/>
      <c r="D85" s="9"/>
      <c r="E85" s="130"/>
      <c r="F85" s="1241"/>
      <c r="G85" s="9"/>
      <c r="H85" s="51"/>
      <c r="I85" s="1243"/>
      <c r="J85" s="1245"/>
      <c r="K85" s="1248"/>
      <c r="L85" s="1321"/>
      <c r="M85" s="1280"/>
      <c r="N85" s="929" t="s">
        <v>1833</v>
      </c>
      <c r="O85" s="68"/>
      <c r="P85" s="50"/>
      <c r="Q85" s="51"/>
      <c r="R85" s="73"/>
      <c r="S85" s="8"/>
      <c r="T85" s="86"/>
      <c r="U85" s="835"/>
      <c r="V85" s="32"/>
      <c r="W85" s="809"/>
      <c r="X85" s="804"/>
      <c r="Y85" s="809"/>
      <c r="Z85" s="30"/>
      <c r="AA85" s="9"/>
      <c r="AB85" s="8"/>
      <c r="AC85" s="804"/>
      <c r="AD85" s="1263"/>
      <c r="AE85" s="1265"/>
      <c r="AF85" s="1248"/>
    </row>
    <row r="86" spans="1:32" ht="28.2">
      <c r="A86" s="50"/>
      <c r="B86" s="28"/>
      <c r="C86" s="27"/>
      <c r="D86" s="9"/>
      <c r="E86" s="130"/>
      <c r="F86" s="1241"/>
      <c r="G86" s="9"/>
      <c r="H86" s="51"/>
      <c r="I86" s="1243"/>
      <c r="J86" s="1245"/>
      <c r="K86" s="1248"/>
      <c r="L86" s="1321"/>
      <c r="M86" s="1280"/>
      <c r="N86" s="85" t="s">
        <v>25</v>
      </c>
      <c r="O86" s="155" t="s">
        <v>65</v>
      </c>
      <c r="P86" s="50"/>
      <c r="Q86" s="51">
        <v>98</v>
      </c>
      <c r="R86" s="73"/>
      <c r="S86" s="8"/>
      <c r="T86" s="86"/>
      <c r="U86" s="835"/>
      <c r="V86" s="32"/>
      <c r="W86" s="809"/>
      <c r="X86" s="804"/>
      <c r="Y86" s="809"/>
      <c r="Z86" s="30"/>
      <c r="AA86" s="9"/>
      <c r="AB86" s="8"/>
      <c r="AC86" s="804"/>
      <c r="AD86" s="1263"/>
      <c r="AE86" s="1265"/>
      <c r="AF86" s="1248"/>
    </row>
    <row r="87" spans="1:32">
      <c r="A87" s="50"/>
      <c r="B87" s="28"/>
      <c r="C87" s="27"/>
      <c r="D87" s="9"/>
      <c r="E87" s="130"/>
      <c r="F87" s="1241"/>
      <c r="G87" s="9"/>
      <c r="H87" s="51"/>
      <c r="I87" s="1243"/>
      <c r="J87" s="1245"/>
      <c r="K87" s="1248"/>
      <c r="L87" s="1321"/>
      <c r="M87" s="1280"/>
      <c r="N87" s="9" t="s">
        <v>16</v>
      </c>
      <c r="O87" s="72" t="s">
        <v>21</v>
      </c>
      <c r="P87" s="50"/>
      <c r="Q87" s="51">
        <v>7</v>
      </c>
      <c r="R87" s="73"/>
      <c r="S87" s="8"/>
      <c r="T87" s="86"/>
      <c r="U87" s="835"/>
      <c r="V87" s="32"/>
      <c r="W87" s="809"/>
      <c r="X87" s="804"/>
      <c r="Y87" s="809"/>
      <c r="Z87" s="30"/>
      <c r="AA87" s="9"/>
      <c r="AB87" s="8"/>
      <c r="AC87" s="804"/>
      <c r="AD87" s="1263"/>
      <c r="AE87" s="1265"/>
      <c r="AF87" s="1248"/>
    </row>
    <row r="88" spans="1:32">
      <c r="A88" s="50"/>
      <c r="B88" s="28"/>
      <c r="C88" s="27"/>
      <c r="D88" s="9"/>
      <c r="E88" s="130"/>
      <c r="F88" s="1241"/>
      <c r="G88" s="9"/>
      <c r="H88" s="51"/>
      <c r="I88" s="1243"/>
      <c r="J88" s="1245"/>
      <c r="K88" s="1248"/>
      <c r="L88" s="1321"/>
      <c r="M88" s="1280"/>
      <c r="N88" s="9" t="s">
        <v>18</v>
      </c>
      <c r="O88" s="63" t="s">
        <v>17</v>
      </c>
      <c r="P88" s="50">
        <v>1</v>
      </c>
      <c r="Q88" s="51"/>
      <c r="R88" s="73"/>
      <c r="S88" s="8"/>
      <c r="T88" s="86"/>
      <c r="U88" s="835"/>
      <c r="V88" s="32"/>
      <c r="W88" s="809"/>
      <c r="X88" s="804"/>
      <c r="Y88" s="809"/>
      <c r="Z88" s="30"/>
      <c r="AA88" s="9"/>
      <c r="AB88" s="8"/>
      <c r="AC88" s="804"/>
      <c r="AD88" s="1263"/>
      <c r="AE88" s="1265"/>
      <c r="AF88" s="1248"/>
    </row>
    <row r="89" spans="1:32">
      <c r="A89" s="50"/>
      <c r="B89" s="28"/>
      <c r="C89" s="27"/>
      <c r="D89" s="9"/>
      <c r="E89" s="130"/>
      <c r="F89" s="1241"/>
      <c r="G89" s="9"/>
      <c r="H89" s="51"/>
      <c r="I89" s="1243"/>
      <c r="J89" s="1245"/>
      <c r="K89" s="1248"/>
      <c r="L89" s="1321"/>
      <c r="M89" s="1280"/>
      <c r="N89" s="9" t="s">
        <v>12</v>
      </c>
      <c r="O89" s="68" t="s">
        <v>11</v>
      </c>
      <c r="P89" s="50">
        <v>1</v>
      </c>
      <c r="Q89" s="51"/>
      <c r="R89" s="73"/>
      <c r="S89" s="8"/>
      <c r="T89" s="86"/>
      <c r="U89" s="835"/>
      <c r="V89" s="32"/>
      <c r="W89" s="809"/>
      <c r="X89" s="804"/>
      <c r="Y89" s="809"/>
      <c r="Z89" s="30"/>
      <c r="AA89" s="9"/>
      <c r="AB89" s="8"/>
      <c r="AC89" s="804"/>
      <c r="AD89" s="1263"/>
      <c r="AE89" s="1265"/>
      <c r="AF89" s="1248"/>
    </row>
    <row r="90" spans="1:32">
      <c r="A90" s="47"/>
      <c r="B90" s="18"/>
      <c r="C90" s="20"/>
      <c r="D90" s="11"/>
      <c r="E90" s="120"/>
      <c r="F90" s="1275"/>
      <c r="G90" s="11"/>
      <c r="H90" s="48"/>
      <c r="I90" s="1259"/>
      <c r="J90" s="1246"/>
      <c r="K90" s="1249"/>
      <c r="L90" s="1322"/>
      <c r="M90" s="1281"/>
      <c r="N90" s="11"/>
      <c r="O90" s="76"/>
      <c r="P90" s="47"/>
      <c r="Q90" s="48"/>
      <c r="R90" s="18"/>
      <c r="S90" s="11"/>
      <c r="T90" s="102"/>
      <c r="U90" s="14"/>
      <c r="V90" s="13"/>
      <c r="W90" s="810"/>
      <c r="X90" s="805"/>
      <c r="Y90" s="810"/>
      <c r="Z90" s="12"/>
      <c r="AA90" s="11"/>
      <c r="AB90" s="10"/>
      <c r="AC90" s="805"/>
      <c r="AD90" s="1273"/>
      <c r="AE90" s="1271"/>
      <c r="AF90" s="1249"/>
    </row>
    <row r="91" spans="1:32" ht="27.6">
      <c r="A91" s="65">
        <v>7</v>
      </c>
      <c r="B91" s="45" t="s">
        <v>25</v>
      </c>
      <c r="C91" s="44" t="s">
        <v>1832</v>
      </c>
      <c r="D91" s="35"/>
      <c r="E91" s="131"/>
      <c r="F91" s="1240" t="s">
        <v>1831</v>
      </c>
      <c r="G91" s="119" t="s">
        <v>25</v>
      </c>
      <c r="H91" s="82" t="s">
        <v>1614</v>
      </c>
      <c r="I91" s="1242">
        <v>642.01900000000001</v>
      </c>
      <c r="J91" s="1244" t="s">
        <v>41</v>
      </c>
      <c r="K91" s="1247" t="s">
        <v>1830</v>
      </c>
      <c r="L91" s="1320" t="s">
        <v>46</v>
      </c>
      <c r="M91" s="1279" t="s">
        <v>46</v>
      </c>
      <c r="N91" s="85" t="s">
        <v>25</v>
      </c>
      <c r="O91" s="34" t="s">
        <v>26</v>
      </c>
      <c r="P91" s="86"/>
      <c r="Q91" s="35">
        <v>57.72</v>
      </c>
      <c r="R91" s="45"/>
      <c r="S91" s="914" t="s">
        <v>15</v>
      </c>
      <c r="T91" s="915"/>
      <c r="U91" s="917">
        <v>1</v>
      </c>
      <c r="V91" s="916" t="s">
        <v>1820</v>
      </c>
      <c r="W91" s="917">
        <v>5</v>
      </c>
      <c r="X91" s="915"/>
      <c r="Y91" s="914"/>
      <c r="Z91" s="803">
        <f t="shared" ref="Z91:Z101" si="2">SUM(W91:Y91)</f>
        <v>5</v>
      </c>
      <c r="AA91" s="85"/>
      <c r="AB91" s="82"/>
      <c r="AC91" s="81"/>
      <c r="AD91" s="1262"/>
      <c r="AE91" s="1264"/>
      <c r="AF91" s="1247"/>
    </row>
    <row r="92" spans="1:32">
      <c r="A92" s="50"/>
      <c r="B92" s="25" t="s">
        <v>16</v>
      </c>
      <c r="C92" s="24" t="s">
        <v>1829</v>
      </c>
      <c r="D92" s="9"/>
      <c r="E92" s="130"/>
      <c r="F92" s="1241"/>
      <c r="G92" s="9" t="s">
        <v>16</v>
      </c>
      <c r="H92" s="9" t="s">
        <v>22</v>
      </c>
      <c r="I92" s="1243"/>
      <c r="J92" s="1245"/>
      <c r="K92" s="1248"/>
      <c r="L92" s="1321"/>
      <c r="M92" s="1280"/>
      <c r="N92" s="9" t="s">
        <v>16</v>
      </c>
      <c r="O92" s="72" t="s">
        <v>21</v>
      </c>
      <c r="P92" s="50"/>
      <c r="Q92" s="809">
        <v>14.4</v>
      </c>
      <c r="R92" s="25"/>
      <c r="S92" s="910"/>
      <c r="T92" s="911"/>
      <c r="U92" s="913">
        <v>2</v>
      </c>
      <c r="V92" s="912" t="s">
        <v>14</v>
      </c>
      <c r="W92" s="913">
        <v>6</v>
      </c>
      <c r="X92" s="911"/>
      <c r="Y92" s="910"/>
      <c r="Z92" s="804">
        <f t="shared" si="2"/>
        <v>6</v>
      </c>
      <c r="AA92" s="9"/>
      <c r="AB92" s="68"/>
      <c r="AC92" s="50"/>
      <c r="AD92" s="1263"/>
      <c r="AE92" s="1265"/>
      <c r="AF92" s="1248"/>
    </row>
    <row r="93" spans="1:32" ht="28.2">
      <c r="A93" s="50"/>
      <c r="B93" s="25" t="s">
        <v>18</v>
      </c>
      <c r="C93" s="29" t="s">
        <v>63</v>
      </c>
      <c r="D93" s="9"/>
      <c r="E93" s="130"/>
      <c r="F93" s="1241"/>
      <c r="G93" s="9" t="s">
        <v>18</v>
      </c>
      <c r="H93" s="9" t="s">
        <v>19</v>
      </c>
      <c r="I93" s="1243"/>
      <c r="J93" s="1245"/>
      <c r="K93" s="1248"/>
      <c r="L93" s="1321"/>
      <c r="M93" s="1280"/>
      <c r="N93" s="9" t="s">
        <v>18</v>
      </c>
      <c r="O93" s="928" t="s">
        <v>196</v>
      </c>
      <c r="P93" s="50"/>
      <c r="Q93" s="9">
        <v>15.57</v>
      </c>
      <c r="R93" s="25"/>
      <c r="S93" s="9"/>
      <c r="T93" s="86"/>
      <c r="U93" s="835">
        <v>3</v>
      </c>
      <c r="V93" s="32" t="s">
        <v>140</v>
      </c>
      <c r="W93" s="809">
        <v>2</v>
      </c>
      <c r="X93" s="804"/>
      <c r="Y93" s="809"/>
      <c r="Z93" s="804">
        <f t="shared" si="2"/>
        <v>2</v>
      </c>
      <c r="AA93" s="9"/>
      <c r="AB93" s="68"/>
      <c r="AC93" s="50"/>
      <c r="AD93" s="1263"/>
      <c r="AE93" s="1265"/>
      <c r="AF93" s="1248"/>
    </row>
    <row r="94" spans="1:32" ht="15.75" customHeight="1">
      <c r="A94" s="50"/>
      <c r="B94" s="28" t="s">
        <v>12</v>
      </c>
      <c r="C94" s="27" t="s">
        <v>101</v>
      </c>
      <c r="D94" s="9"/>
      <c r="E94" s="130"/>
      <c r="F94" s="1241"/>
      <c r="G94" s="9"/>
      <c r="H94" s="51"/>
      <c r="I94" s="1243"/>
      <c r="J94" s="1245"/>
      <c r="K94" s="1248"/>
      <c r="L94" s="1321"/>
      <c r="M94" s="1280"/>
      <c r="N94" s="9" t="s">
        <v>12</v>
      </c>
      <c r="O94" s="68" t="s">
        <v>17</v>
      </c>
      <c r="P94" s="50">
        <v>1</v>
      </c>
      <c r="Q94" s="51"/>
      <c r="R94" s="25"/>
      <c r="S94" s="9"/>
      <c r="T94" s="86"/>
      <c r="U94" s="913">
        <v>4</v>
      </c>
      <c r="V94" s="32" t="s">
        <v>1088</v>
      </c>
      <c r="W94" s="809"/>
      <c r="X94" s="804"/>
      <c r="Y94" s="809">
        <v>41</v>
      </c>
      <c r="Z94" s="804">
        <f t="shared" si="2"/>
        <v>41</v>
      </c>
      <c r="AA94" s="9"/>
      <c r="AB94" s="8"/>
      <c r="AC94" s="804"/>
      <c r="AD94" s="1263"/>
      <c r="AE94" s="1265"/>
      <c r="AF94" s="1248"/>
    </row>
    <row r="95" spans="1:32" ht="15.75" customHeight="1">
      <c r="A95" s="50"/>
      <c r="B95" s="28" t="s">
        <v>8</v>
      </c>
      <c r="C95" s="53" t="s">
        <v>1828</v>
      </c>
      <c r="D95" s="9"/>
      <c r="E95" s="130"/>
      <c r="F95" s="1241"/>
      <c r="G95" s="9"/>
      <c r="H95" s="51"/>
      <c r="I95" s="1243"/>
      <c r="J95" s="1245"/>
      <c r="K95" s="1248"/>
      <c r="L95" s="1321"/>
      <c r="M95" s="1280"/>
      <c r="N95" s="9" t="s">
        <v>8</v>
      </c>
      <c r="O95" s="68" t="s">
        <v>11</v>
      </c>
      <c r="P95" s="50">
        <v>1</v>
      </c>
      <c r="Q95" s="51"/>
      <c r="R95" s="25"/>
      <c r="S95" s="9"/>
      <c r="T95" s="86"/>
      <c r="U95" s="835">
        <v>5</v>
      </c>
      <c r="V95" s="32" t="s">
        <v>1411</v>
      </c>
      <c r="W95" s="809">
        <v>15</v>
      </c>
      <c r="X95" s="804"/>
      <c r="Y95" s="809"/>
      <c r="Z95" s="804">
        <f t="shared" si="2"/>
        <v>15</v>
      </c>
      <c r="AA95" s="9"/>
      <c r="AB95" s="8"/>
      <c r="AC95" s="804"/>
      <c r="AD95" s="1263"/>
      <c r="AE95" s="1265"/>
      <c r="AF95" s="1248"/>
    </row>
    <row r="96" spans="1:32" ht="15.75" customHeight="1">
      <c r="A96" s="50"/>
      <c r="B96" s="28"/>
      <c r="C96" s="53"/>
      <c r="D96" s="9"/>
      <c r="E96" s="130"/>
      <c r="F96" s="1241"/>
      <c r="G96" s="9"/>
      <c r="H96" s="51"/>
      <c r="I96" s="1243"/>
      <c r="J96" s="1245"/>
      <c r="K96" s="1248"/>
      <c r="L96" s="1321"/>
      <c r="M96" s="1280"/>
      <c r="N96" s="9"/>
      <c r="O96" s="68"/>
      <c r="P96" s="50"/>
      <c r="Q96" s="51"/>
      <c r="R96" s="25"/>
      <c r="S96" s="9"/>
      <c r="T96" s="86"/>
      <c r="U96" s="913">
        <v>6</v>
      </c>
      <c r="V96" s="32" t="s">
        <v>1291</v>
      </c>
      <c r="W96" s="809">
        <v>6</v>
      </c>
      <c r="X96" s="804"/>
      <c r="Y96" s="809"/>
      <c r="Z96" s="804">
        <f t="shared" si="2"/>
        <v>6</v>
      </c>
      <c r="AA96" s="9"/>
      <c r="AB96" s="8"/>
      <c r="AC96" s="804"/>
      <c r="AD96" s="1263"/>
      <c r="AE96" s="1265"/>
      <c r="AF96" s="1248"/>
    </row>
    <row r="97" spans="1:32" ht="15.75" customHeight="1">
      <c r="A97" s="50"/>
      <c r="B97" s="28"/>
      <c r="C97" s="53"/>
      <c r="D97" s="9"/>
      <c r="E97" s="130"/>
      <c r="F97" s="1241"/>
      <c r="G97" s="9"/>
      <c r="H97" s="51"/>
      <c r="I97" s="1243"/>
      <c r="J97" s="1245"/>
      <c r="K97" s="1248"/>
      <c r="L97" s="1321"/>
      <c r="M97" s="1280"/>
      <c r="N97" s="894" t="s">
        <v>1827</v>
      </c>
      <c r="O97" s="27"/>
      <c r="P97" s="50"/>
      <c r="Q97" s="51"/>
      <c r="R97" s="25"/>
      <c r="S97" s="9"/>
      <c r="T97" s="86"/>
      <c r="U97" s="835">
        <v>7</v>
      </c>
      <c r="V97" s="32" t="s">
        <v>136</v>
      </c>
      <c r="W97" s="809">
        <v>7</v>
      </c>
      <c r="X97" s="804"/>
      <c r="Y97" s="809"/>
      <c r="Z97" s="804">
        <f t="shared" si="2"/>
        <v>7</v>
      </c>
      <c r="AA97" s="9"/>
      <c r="AB97" s="8"/>
      <c r="AC97" s="804"/>
      <c r="AD97" s="1263"/>
      <c r="AE97" s="1265"/>
      <c r="AF97" s="1248"/>
    </row>
    <row r="98" spans="1:32" ht="33" customHeight="1">
      <c r="A98" s="50"/>
      <c r="B98" s="28"/>
      <c r="C98" s="53"/>
      <c r="D98" s="9"/>
      <c r="E98" s="130"/>
      <c r="F98" s="1241"/>
      <c r="G98" s="9"/>
      <c r="H98" s="51"/>
      <c r="I98" s="1243"/>
      <c r="J98" s="1245"/>
      <c r="K98" s="1248"/>
      <c r="L98" s="1321"/>
      <c r="M98" s="1280"/>
      <c r="N98" s="73" t="s">
        <v>25</v>
      </c>
      <c r="O98" s="891" t="s">
        <v>26</v>
      </c>
      <c r="P98" s="50"/>
      <c r="Q98" s="51">
        <v>57.6</v>
      </c>
      <c r="R98" s="25"/>
      <c r="S98" s="9"/>
      <c r="T98" s="86"/>
      <c r="U98" s="913">
        <v>8</v>
      </c>
      <c r="V98" s="32" t="s">
        <v>349</v>
      </c>
      <c r="W98" s="809"/>
      <c r="X98" s="804">
        <v>2</v>
      </c>
      <c r="Y98" s="809"/>
      <c r="Z98" s="804">
        <f t="shared" si="2"/>
        <v>2</v>
      </c>
      <c r="AA98" s="9"/>
      <c r="AB98" s="8"/>
      <c r="AC98" s="804"/>
      <c r="AD98" s="1263"/>
      <c r="AE98" s="1265"/>
      <c r="AF98" s="1248"/>
    </row>
    <row r="99" spans="1:32" ht="15.75" customHeight="1">
      <c r="A99" s="50"/>
      <c r="B99" s="28"/>
      <c r="C99" s="53"/>
      <c r="D99" s="9"/>
      <c r="E99" s="130"/>
      <c r="F99" s="1241"/>
      <c r="G99" s="9"/>
      <c r="H99" s="51"/>
      <c r="I99" s="1243"/>
      <c r="J99" s="1245"/>
      <c r="K99" s="1248"/>
      <c r="L99" s="1321"/>
      <c r="M99" s="1280"/>
      <c r="N99" s="9" t="s">
        <v>16</v>
      </c>
      <c r="O99" s="72" t="s">
        <v>21</v>
      </c>
      <c r="P99" s="50"/>
      <c r="Q99" s="51">
        <v>6</v>
      </c>
      <c r="R99" s="25"/>
      <c r="S99" s="9"/>
      <c r="T99" s="86"/>
      <c r="U99" s="835">
        <v>9</v>
      </c>
      <c r="V99" s="32" t="s">
        <v>1651</v>
      </c>
      <c r="W99" s="809"/>
      <c r="X99" s="804">
        <v>1</v>
      </c>
      <c r="Y99" s="809"/>
      <c r="Z99" s="804">
        <f t="shared" si="2"/>
        <v>1</v>
      </c>
      <c r="AA99" s="9"/>
      <c r="AB99" s="8"/>
      <c r="AC99" s="804"/>
      <c r="AD99" s="1263"/>
      <c r="AE99" s="1265"/>
      <c r="AF99" s="1248"/>
    </row>
    <row r="100" spans="1:32" ht="15.75" customHeight="1">
      <c r="A100" s="50"/>
      <c r="B100" s="28"/>
      <c r="C100" s="53"/>
      <c r="D100" s="9"/>
      <c r="E100" s="130"/>
      <c r="F100" s="1241"/>
      <c r="G100" s="9"/>
      <c r="H100" s="51"/>
      <c r="I100" s="1243"/>
      <c r="J100" s="1245"/>
      <c r="K100" s="1248"/>
      <c r="L100" s="1321"/>
      <c r="M100" s="1280"/>
      <c r="N100" s="9" t="s">
        <v>18</v>
      </c>
      <c r="O100" s="928" t="s">
        <v>17</v>
      </c>
      <c r="P100" s="50">
        <v>1</v>
      </c>
      <c r="Q100" s="51"/>
      <c r="R100" s="25"/>
      <c r="S100" s="9"/>
      <c r="T100" s="86"/>
      <c r="U100" s="913">
        <v>10</v>
      </c>
      <c r="V100" s="32" t="s">
        <v>245</v>
      </c>
      <c r="W100" s="809">
        <v>4</v>
      </c>
      <c r="X100" s="804"/>
      <c r="Y100" s="809"/>
      <c r="Z100" s="804">
        <f t="shared" si="2"/>
        <v>4</v>
      </c>
      <c r="AA100" s="9"/>
      <c r="AB100" s="8"/>
      <c r="AC100" s="804"/>
      <c r="AD100" s="1263"/>
      <c r="AE100" s="1265"/>
      <c r="AF100" s="1248"/>
    </row>
    <row r="101" spans="1:32" ht="15.75" customHeight="1">
      <c r="A101" s="50"/>
      <c r="B101" s="28"/>
      <c r="C101" s="53"/>
      <c r="D101" s="9"/>
      <c r="E101" s="130"/>
      <c r="F101" s="1241"/>
      <c r="G101" s="9"/>
      <c r="H101" s="51"/>
      <c r="I101" s="1243"/>
      <c r="J101" s="1245"/>
      <c r="K101" s="1248"/>
      <c r="L101" s="1321"/>
      <c r="M101" s="1280"/>
      <c r="N101" s="9" t="s">
        <v>12</v>
      </c>
      <c r="O101" s="68" t="s">
        <v>11</v>
      </c>
      <c r="P101" s="50">
        <v>1</v>
      </c>
      <c r="Q101" s="51"/>
      <c r="R101" s="25"/>
      <c r="S101" s="9"/>
      <c r="T101" s="86"/>
      <c r="U101" s="835">
        <v>11</v>
      </c>
      <c r="V101" s="32" t="s">
        <v>4</v>
      </c>
      <c r="W101" s="809">
        <v>1</v>
      </c>
      <c r="X101" s="804"/>
      <c r="Y101" s="809"/>
      <c r="Z101" s="804">
        <f t="shared" si="2"/>
        <v>1</v>
      </c>
      <c r="AA101" s="9"/>
      <c r="AB101" s="8"/>
      <c r="AC101" s="804"/>
      <c r="AD101" s="1263"/>
      <c r="AE101" s="1265"/>
      <c r="AF101" s="1248"/>
    </row>
    <row r="102" spans="1:32" ht="15.75" customHeight="1">
      <c r="A102" s="50"/>
      <c r="B102" s="28"/>
      <c r="C102" s="53"/>
      <c r="D102" s="9"/>
      <c r="E102" s="130"/>
      <c r="F102" s="1241"/>
      <c r="G102" s="9"/>
      <c r="H102" s="51"/>
      <c r="I102" s="1243"/>
      <c r="J102" s="1245"/>
      <c r="K102" s="1248"/>
      <c r="L102" s="1321"/>
      <c r="M102" s="1280"/>
      <c r="N102" s="9"/>
      <c r="O102" s="68"/>
      <c r="P102" s="50"/>
      <c r="Q102" s="51"/>
      <c r="R102" s="25"/>
      <c r="S102" s="9"/>
      <c r="T102" s="86"/>
      <c r="U102" s="835"/>
      <c r="V102" s="32"/>
      <c r="W102" s="809"/>
      <c r="X102" s="804"/>
      <c r="Y102" s="809"/>
      <c r="Z102" s="30"/>
      <c r="AA102" s="9"/>
      <c r="AB102" s="8"/>
      <c r="AC102" s="804"/>
      <c r="AD102" s="1263"/>
      <c r="AE102" s="1265"/>
      <c r="AF102" s="1248"/>
    </row>
    <row r="103" spans="1:32" ht="15.75" customHeight="1">
      <c r="A103" s="50"/>
      <c r="B103" s="28"/>
      <c r="C103" s="53"/>
      <c r="D103" s="9"/>
      <c r="E103" s="130"/>
      <c r="F103" s="1241"/>
      <c r="G103" s="9"/>
      <c r="H103" s="51"/>
      <c r="I103" s="1243"/>
      <c r="J103" s="1245"/>
      <c r="K103" s="1248"/>
      <c r="L103" s="1321"/>
      <c r="M103" s="1280"/>
      <c r="N103" s="894" t="s">
        <v>1826</v>
      </c>
      <c r="O103" s="27"/>
      <c r="P103" s="50"/>
      <c r="Q103" s="51"/>
      <c r="R103" s="25"/>
      <c r="S103" s="9"/>
      <c r="T103" s="86"/>
      <c r="U103" s="835"/>
      <c r="V103" s="32"/>
      <c r="W103" s="809"/>
      <c r="X103" s="804"/>
      <c r="Y103" s="809"/>
      <c r="Z103" s="30"/>
      <c r="AA103" s="9"/>
      <c r="AB103" s="8"/>
      <c r="AC103" s="804"/>
      <c r="AD103" s="1263"/>
      <c r="AE103" s="1265"/>
      <c r="AF103" s="1248"/>
    </row>
    <row r="104" spans="1:32" ht="34.5" customHeight="1">
      <c r="A104" s="50"/>
      <c r="B104" s="28"/>
      <c r="C104" s="53"/>
      <c r="D104" s="9"/>
      <c r="E104" s="130"/>
      <c r="F104" s="1241"/>
      <c r="G104" s="9"/>
      <c r="H104" s="51"/>
      <c r="I104" s="1243"/>
      <c r="J104" s="1245"/>
      <c r="K104" s="1248"/>
      <c r="L104" s="1321"/>
      <c r="M104" s="1280"/>
      <c r="N104" s="73" t="s">
        <v>25</v>
      </c>
      <c r="O104" s="891" t="s">
        <v>1617</v>
      </c>
      <c r="P104" s="50"/>
      <c r="Q104" s="51">
        <v>51.42</v>
      </c>
      <c r="R104" s="25"/>
      <c r="S104" s="9"/>
      <c r="T104" s="86"/>
      <c r="U104" s="835"/>
      <c r="V104" s="32"/>
      <c r="W104" s="809"/>
      <c r="X104" s="804"/>
      <c r="Y104" s="809"/>
      <c r="Z104" s="30"/>
      <c r="AA104" s="9"/>
      <c r="AB104" s="8"/>
      <c r="AC104" s="804"/>
      <c r="AD104" s="1263"/>
      <c r="AE104" s="1265"/>
      <c r="AF104" s="1248"/>
    </row>
    <row r="105" spans="1:32" ht="28.5" customHeight="1">
      <c r="A105" s="50"/>
      <c r="B105" s="28"/>
      <c r="C105" s="53"/>
      <c r="D105" s="9"/>
      <c r="E105" s="130"/>
      <c r="F105" s="1241"/>
      <c r="G105" s="9"/>
      <c r="H105" s="51"/>
      <c r="I105" s="1243"/>
      <c r="J105" s="1245"/>
      <c r="K105" s="1248"/>
      <c r="L105" s="1321"/>
      <c r="M105" s="1280"/>
      <c r="N105" s="9" t="s">
        <v>16</v>
      </c>
      <c r="O105" s="135" t="s">
        <v>196</v>
      </c>
      <c r="P105" s="50"/>
      <c r="Q105" s="51">
        <v>11.34</v>
      </c>
      <c r="R105" s="25"/>
      <c r="S105" s="9"/>
      <c r="T105" s="86"/>
      <c r="U105" s="835"/>
      <c r="V105" s="32"/>
      <c r="W105" s="809"/>
      <c r="X105" s="804"/>
      <c r="Y105" s="809"/>
      <c r="Z105" s="30"/>
      <c r="AA105" s="9"/>
      <c r="AB105" s="8"/>
      <c r="AC105" s="804"/>
      <c r="AD105" s="1263"/>
      <c r="AE105" s="1265"/>
      <c r="AF105" s="1248"/>
    </row>
    <row r="106" spans="1:32" ht="15.75" customHeight="1">
      <c r="A106" s="50"/>
      <c r="B106" s="28"/>
      <c r="C106" s="53"/>
      <c r="D106" s="9"/>
      <c r="E106" s="130"/>
      <c r="F106" s="1241"/>
      <c r="G106" s="9"/>
      <c r="H106" s="51"/>
      <c r="I106" s="1243"/>
      <c r="J106" s="1245"/>
      <c r="K106" s="1248"/>
      <c r="L106" s="1321"/>
      <c r="M106" s="1280"/>
      <c r="N106" s="9" t="s">
        <v>18</v>
      </c>
      <c r="O106" s="928" t="s">
        <v>21</v>
      </c>
      <c r="P106" s="50"/>
      <c r="Q106" s="51">
        <v>10.199999999999999</v>
      </c>
      <c r="R106" s="25"/>
      <c r="S106" s="9"/>
      <c r="T106" s="86"/>
      <c r="U106" s="835"/>
      <c r="V106" s="32"/>
      <c r="W106" s="809"/>
      <c r="X106" s="804"/>
      <c r="Y106" s="809"/>
      <c r="Z106" s="30"/>
      <c r="AA106" s="9"/>
      <c r="AB106" s="8"/>
      <c r="AC106" s="804"/>
      <c r="AD106" s="1263"/>
      <c r="AE106" s="1265"/>
      <c r="AF106" s="1248"/>
    </row>
    <row r="107" spans="1:32" ht="15.75" customHeight="1">
      <c r="A107" s="50"/>
      <c r="B107" s="28"/>
      <c r="C107" s="53"/>
      <c r="D107" s="9"/>
      <c r="E107" s="130"/>
      <c r="F107" s="1241"/>
      <c r="G107" s="9"/>
      <c r="H107" s="51"/>
      <c r="I107" s="1243"/>
      <c r="J107" s="1245"/>
      <c r="K107" s="1248"/>
      <c r="L107" s="1321"/>
      <c r="M107" s="1280"/>
      <c r="N107" s="9" t="s">
        <v>12</v>
      </c>
      <c r="O107" s="68" t="s">
        <v>17</v>
      </c>
      <c r="P107" s="50">
        <v>1</v>
      </c>
      <c r="Q107" s="51"/>
      <c r="R107" s="25"/>
      <c r="S107" s="9"/>
      <c r="T107" s="86"/>
      <c r="U107" s="835"/>
      <c r="V107" s="32"/>
      <c r="W107" s="809"/>
      <c r="X107" s="804"/>
      <c r="Y107" s="809"/>
      <c r="Z107" s="30"/>
      <c r="AA107" s="9"/>
      <c r="AB107" s="8"/>
      <c r="AC107" s="804"/>
      <c r="AD107" s="1263"/>
      <c r="AE107" s="1265"/>
      <c r="AF107" s="1248"/>
    </row>
    <row r="108" spans="1:32" ht="15.75" customHeight="1">
      <c r="A108" s="50"/>
      <c r="B108" s="28"/>
      <c r="C108" s="53"/>
      <c r="D108" s="9"/>
      <c r="E108" s="130"/>
      <c r="F108" s="1241"/>
      <c r="G108" s="9"/>
      <c r="H108" s="51"/>
      <c r="I108" s="1243"/>
      <c r="J108" s="1245"/>
      <c r="K108" s="1248"/>
      <c r="L108" s="1321"/>
      <c r="M108" s="1280"/>
      <c r="N108" s="9" t="s">
        <v>8</v>
      </c>
      <c r="O108" s="68" t="s">
        <v>11</v>
      </c>
      <c r="P108" s="50">
        <v>1</v>
      </c>
      <c r="Q108" s="51"/>
      <c r="R108" s="25"/>
      <c r="S108" s="9"/>
      <c r="T108" s="86"/>
      <c r="U108" s="835"/>
      <c r="V108" s="32"/>
      <c r="W108" s="809"/>
      <c r="X108" s="804"/>
      <c r="Y108" s="809"/>
      <c r="Z108" s="30"/>
      <c r="AA108" s="9"/>
      <c r="AB108" s="8"/>
      <c r="AC108" s="804"/>
      <c r="AD108" s="1263"/>
      <c r="AE108" s="1265"/>
      <c r="AF108" s="1248"/>
    </row>
    <row r="109" spans="1:32" ht="15.75" customHeight="1">
      <c r="A109" s="50"/>
      <c r="B109" s="28"/>
      <c r="C109" s="53"/>
      <c r="D109" s="9"/>
      <c r="E109" s="130"/>
      <c r="F109" s="1241"/>
      <c r="G109" s="9"/>
      <c r="H109" s="51"/>
      <c r="I109" s="1243"/>
      <c r="J109" s="1245"/>
      <c r="K109" s="1248"/>
      <c r="L109" s="1321"/>
      <c r="M109" s="1280"/>
      <c r="N109" s="9"/>
      <c r="O109" s="68"/>
      <c r="P109" s="50"/>
      <c r="Q109" s="51"/>
      <c r="R109" s="25"/>
      <c r="S109" s="9"/>
      <c r="T109" s="86"/>
      <c r="U109" s="835"/>
      <c r="V109" s="32"/>
      <c r="W109" s="809"/>
      <c r="X109" s="804"/>
      <c r="Y109" s="809"/>
      <c r="Z109" s="30"/>
      <c r="AA109" s="9"/>
      <c r="AB109" s="8"/>
      <c r="AC109" s="804"/>
      <c r="AD109" s="1263"/>
      <c r="AE109" s="1265"/>
      <c r="AF109" s="1248"/>
    </row>
    <row r="110" spans="1:32" ht="15.75" customHeight="1">
      <c r="A110" s="50"/>
      <c r="B110" s="28"/>
      <c r="C110" s="53"/>
      <c r="D110" s="9"/>
      <c r="E110" s="130"/>
      <c r="F110" s="1241"/>
      <c r="G110" s="9"/>
      <c r="H110" s="51"/>
      <c r="I110" s="1243"/>
      <c r="J110" s="1245"/>
      <c r="K110" s="1248"/>
      <c r="L110" s="1321"/>
      <c r="M110" s="1280"/>
      <c r="N110" s="894" t="s">
        <v>1825</v>
      </c>
      <c r="O110" s="27"/>
      <c r="P110" s="50"/>
      <c r="Q110" s="51"/>
      <c r="R110" s="25"/>
      <c r="S110" s="9"/>
      <c r="T110" s="86"/>
      <c r="U110" s="835"/>
      <c r="V110" s="32"/>
      <c r="W110" s="809"/>
      <c r="X110" s="804"/>
      <c r="Y110" s="809"/>
      <c r="Z110" s="30"/>
      <c r="AA110" s="9"/>
      <c r="AB110" s="8"/>
      <c r="AC110" s="804"/>
      <c r="AD110" s="1263"/>
      <c r="AE110" s="1265"/>
      <c r="AF110" s="1248"/>
    </row>
    <row r="111" spans="1:32" ht="30.75" customHeight="1">
      <c r="A111" s="50"/>
      <c r="B111" s="28"/>
      <c r="C111" s="53"/>
      <c r="D111" s="9"/>
      <c r="E111" s="130"/>
      <c r="F111" s="1241"/>
      <c r="G111" s="9"/>
      <c r="H111" s="51"/>
      <c r="I111" s="1243"/>
      <c r="J111" s="1245"/>
      <c r="K111" s="1248"/>
      <c r="L111" s="1321"/>
      <c r="M111" s="1280"/>
      <c r="N111" s="73" t="s">
        <v>25</v>
      </c>
      <c r="O111" s="891" t="s">
        <v>26</v>
      </c>
      <c r="P111" s="50"/>
      <c r="Q111" s="51">
        <v>38.9</v>
      </c>
      <c r="R111" s="25"/>
      <c r="S111" s="9"/>
      <c r="T111" s="86"/>
      <c r="U111" s="835"/>
      <c r="V111" s="32"/>
      <c r="W111" s="809"/>
      <c r="X111" s="804"/>
      <c r="Y111" s="809"/>
      <c r="Z111" s="30"/>
      <c r="AA111" s="9"/>
      <c r="AB111" s="8"/>
      <c r="AC111" s="804"/>
      <c r="AD111" s="1263"/>
      <c r="AE111" s="1265"/>
      <c r="AF111" s="1248"/>
    </row>
    <row r="112" spans="1:32" ht="30.75" customHeight="1">
      <c r="A112" s="50"/>
      <c r="B112" s="28"/>
      <c r="C112" s="53"/>
      <c r="D112" s="9"/>
      <c r="E112" s="130"/>
      <c r="F112" s="1241"/>
      <c r="G112" s="9"/>
      <c r="H112" s="51"/>
      <c r="I112" s="1243"/>
      <c r="J112" s="1245"/>
      <c r="K112" s="1248"/>
      <c r="L112" s="1321"/>
      <c r="M112" s="1280"/>
      <c r="N112" s="9" t="s">
        <v>16</v>
      </c>
      <c r="O112" s="135" t="s">
        <v>196</v>
      </c>
      <c r="P112" s="50"/>
      <c r="Q112" s="51">
        <v>20.8</v>
      </c>
      <c r="R112" s="25"/>
      <c r="S112" s="9"/>
      <c r="T112" s="86"/>
      <c r="U112" s="835"/>
      <c r="V112" s="32"/>
      <c r="W112" s="809"/>
      <c r="X112" s="804"/>
      <c r="Y112" s="809"/>
      <c r="Z112" s="30"/>
      <c r="AA112" s="9"/>
      <c r="AB112" s="8"/>
      <c r="AC112" s="804"/>
      <c r="AD112" s="1263"/>
      <c r="AE112" s="1265"/>
      <c r="AF112" s="1248"/>
    </row>
    <row r="113" spans="1:32" ht="15.75" customHeight="1">
      <c r="A113" s="50"/>
      <c r="B113" s="28"/>
      <c r="C113" s="53"/>
      <c r="D113" s="9"/>
      <c r="E113" s="130"/>
      <c r="F113" s="1241"/>
      <c r="G113" s="9"/>
      <c r="H113" s="51"/>
      <c r="I113" s="1243"/>
      <c r="J113" s="1245"/>
      <c r="K113" s="1248"/>
      <c r="L113" s="1321"/>
      <c r="M113" s="1280"/>
      <c r="N113" s="9" t="s">
        <v>18</v>
      </c>
      <c r="O113" s="928" t="s">
        <v>62</v>
      </c>
      <c r="P113" s="50"/>
      <c r="Q113" s="51">
        <v>6</v>
      </c>
      <c r="R113" s="25"/>
      <c r="S113" s="9"/>
      <c r="T113" s="86"/>
      <c r="U113" s="835"/>
      <c r="V113" s="32"/>
      <c r="W113" s="809"/>
      <c r="X113" s="804"/>
      <c r="Y113" s="809"/>
      <c r="Z113" s="30"/>
      <c r="AA113" s="9"/>
      <c r="AB113" s="8"/>
      <c r="AC113" s="804"/>
      <c r="AD113" s="1263"/>
      <c r="AE113" s="1265"/>
      <c r="AF113" s="1248"/>
    </row>
    <row r="114" spans="1:32" ht="15.75" customHeight="1">
      <c r="A114" s="50"/>
      <c r="B114" s="28"/>
      <c r="C114" s="53"/>
      <c r="D114" s="9"/>
      <c r="E114" s="130"/>
      <c r="F114" s="1241"/>
      <c r="G114" s="9"/>
      <c r="H114" s="51"/>
      <c r="I114" s="1243"/>
      <c r="J114" s="1245"/>
      <c r="K114" s="1248"/>
      <c r="L114" s="1321"/>
      <c r="M114" s="1280"/>
      <c r="N114" s="9" t="s">
        <v>12</v>
      </c>
      <c r="O114" s="68" t="s">
        <v>21</v>
      </c>
      <c r="P114" s="50"/>
      <c r="Q114" s="51">
        <v>23.1</v>
      </c>
      <c r="R114" s="25"/>
      <c r="S114" s="9"/>
      <c r="T114" s="86"/>
      <c r="U114" s="835"/>
      <c r="V114" s="32"/>
      <c r="W114" s="809"/>
      <c r="X114" s="804"/>
      <c r="Y114" s="809"/>
      <c r="Z114" s="30"/>
      <c r="AA114" s="9"/>
      <c r="AB114" s="8"/>
      <c r="AC114" s="804"/>
      <c r="AD114" s="1263"/>
      <c r="AE114" s="1265"/>
      <c r="AF114" s="1248"/>
    </row>
    <row r="115" spans="1:32" ht="15.75" customHeight="1">
      <c r="A115" s="50"/>
      <c r="B115" s="28"/>
      <c r="C115" s="53"/>
      <c r="D115" s="9"/>
      <c r="E115" s="130"/>
      <c r="F115" s="1241"/>
      <c r="G115" s="9"/>
      <c r="H115" s="51"/>
      <c r="I115" s="1243"/>
      <c r="J115" s="1245"/>
      <c r="K115" s="1248"/>
      <c r="L115" s="1321"/>
      <c r="M115" s="1280"/>
      <c r="N115" s="9" t="s">
        <v>8</v>
      </c>
      <c r="O115" s="68" t="s">
        <v>17</v>
      </c>
      <c r="P115" s="50">
        <v>1</v>
      </c>
      <c r="Q115" s="51"/>
      <c r="R115" s="25"/>
      <c r="S115" s="9"/>
      <c r="T115" s="86"/>
      <c r="U115" s="835"/>
      <c r="V115" s="32"/>
      <c r="W115" s="809"/>
      <c r="X115" s="804"/>
      <c r="Y115" s="809"/>
      <c r="Z115" s="30"/>
      <c r="AA115" s="9"/>
      <c r="AB115" s="8"/>
      <c r="AC115" s="804"/>
      <c r="AD115" s="1263"/>
      <c r="AE115" s="1265"/>
      <c r="AF115" s="1248"/>
    </row>
    <row r="116" spans="1:32" ht="15.75" customHeight="1">
      <c r="A116" s="50"/>
      <c r="B116" s="28"/>
      <c r="C116" s="53"/>
      <c r="D116" s="9"/>
      <c r="E116" s="130"/>
      <c r="F116" s="1241"/>
      <c r="G116" s="9"/>
      <c r="H116" s="51"/>
      <c r="I116" s="1243"/>
      <c r="J116" s="1245"/>
      <c r="K116" s="1248"/>
      <c r="L116" s="1321"/>
      <c r="M116" s="1280"/>
      <c r="N116" s="9" t="s">
        <v>57</v>
      </c>
      <c r="O116" s="68" t="s">
        <v>11</v>
      </c>
      <c r="P116" s="50">
        <v>1</v>
      </c>
      <c r="Q116" s="51"/>
      <c r="R116" s="25"/>
      <c r="S116" s="9"/>
      <c r="T116" s="86"/>
      <c r="U116" s="835"/>
      <c r="V116" s="32"/>
      <c r="W116" s="809"/>
      <c r="X116" s="804"/>
      <c r="Y116" s="809"/>
      <c r="Z116" s="30"/>
      <c r="AA116" s="9"/>
      <c r="AB116" s="8"/>
      <c r="AC116" s="804"/>
      <c r="AD116" s="1263"/>
      <c r="AE116" s="1265"/>
      <c r="AF116" s="1248"/>
    </row>
    <row r="117" spans="1:32">
      <c r="A117" s="47"/>
      <c r="B117" s="18"/>
      <c r="C117" s="20"/>
      <c r="D117" s="11"/>
      <c r="E117" s="120"/>
      <c r="F117" s="1275"/>
      <c r="G117" s="11"/>
      <c r="H117" s="48"/>
      <c r="I117" s="1259"/>
      <c r="J117" s="1246"/>
      <c r="K117" s="1249"/>
      <c r="L117" s="1322"/>
      <c r="M117" s="1281"/>
      <c r="N117" s="11"/>
      <c r="O117" s="76"/>
      <c r="P117" s="47"/>
      <c r="Q117" s="48"/>
      <c r="R117" s="18"/>
      <c r="S117" s="11"/>
      <c r="T117" s="102"/>
      <c r="U117" s="14"/>
      <c r="V117" s="13"/>
      <c r="W117" s="810"/>
      <c r="X117" s="805"/>
      <c r="Y117" s="810"/>
      <c r="Z117" s="12"/>
      <c r="AA117" s="11"/>
      <c r="AB117" s="10"/>
      <c r="AC117" s="805"/>
      <c r="AD117" s="1273"/>
      <c r="AE117" s="1271"/>
      <c r="AF117" s="1249"/>
    </row>
    <row r="118" spans="1:32" ht="42">
      <c r="A118" s="65">
        <v>8</v>
      </c>
      <c r="B118" s="45" t="s">
        <v>25</v>
      </c>
      <c r="C118" s="44" t="s">
        <v>1824</v>
      </c>
      <c r="D118" s="85"/>
      <c r="E118" s="35"/>
      <c r="F118" s="1240" t="s">
        <v>1823</v>
      </c>
      <c r="G118" s="119" t="s">
        <v>25</v>
      </c>
      <c r="H118" s="82" t="s">
        <v>1614</v>
      </c>
      <c r="I118" s="1242">
        <v>382</v>
      </c>
      <c r="J118" s="1244" t="s">
        <v>41</v>
      </c>
      <c r="K118" s="1247" t="s">
        <v>1822</v>
      </c>
      <c r="L118" s="1320" t="s">
        <v>46</v>
      </c>
      <c r="M118" s="1279" t="s">
        <v>46</v>
      </c>
      <c r="N118" s="9" t="s">
        <v>25</v>
      </c>
      <c r="O118" s="928" t="s">
        <v>1819</v>
      </c>
      <c r="P118" s="50"/>
      <c r="Q118" s="51">
        <v>30.8</v>
      </c>
      <c r="R118" s="45"/>
      <c r="S118" s="914" t="s">
        <v>15</v>
      </c>
      <c r="T118" s="915"/>
      <c r="U118" s="917">
        <v>1</v>
      </c>
      <c r="V118" s="916" t="s">
        <v>32</v>
      </c>
      <c r="W118" s="914">
        <v>1</v>
      </c>
      <c r="X118" s="915"/>
      <c r="Y118" s="914"/>
      <c r="Z118" s="804">
        <f t="shared" ref="Z118:Z123" si="3">SUM(W118:Y118)</f>
        <v>1</v>
      </c>
      <c r="AA118" s="85"/>
      <c r="AB118" s="82"/>
      <c r="AC118" s="81"/>
      <c r="AD118" s="1262"/>
      <c r="AE118" s="1264"/>
      <c r="AF118" s="1247"/>
    </row>
    <row r="119" spans="1:32">
      <c r="A119" s="50"/>
      <c r="B119" s="25" t="s">
        <v>16</v>
      </c>
      <c r="C119" s="24" t="s">
        <v>1821</v>
      </c>
      <c r="D119" s="9"/>
      <c r="E119" s="8"/>
      <c r="F119" s="1241"/>
      <c r="G119" s="9" t="s">
        <v>16</v>
      </c>
      <c r="H119" s="9" t="s">
        <v>22</v>
      </c>
      <c r="I119" s="1243"/>
      <c r="J119" s="1245"/>
      <c r="K119" s="1248"/>
      <c r="L119" s="1321"/>
      <c r="M119" s="1280"/>
      <c r="N119" s="9" t="s">
        <v>16</v>
      </c>
      <c r="O119" s="68" t="s">
        <v>17</v>
      </c>
      <c r="P119" s="50">
        <v>1</v>
      </c>
      <c r="Q119" s="51"/>
      <c r="R119" s="25"/>
      <c r="S119" s="910"/>
      <c r="T119" s="911"/>
      <c r="U119" s="913">
        <v>2</v>
      </c>
      <c r="V119" s="912" t="s">
        <v>1820</v>
      </c>
      <c r="W119" s="910">
        <v>1</v>
      </c>
      <c r="X119" s="911"/>
      <c r="Y119" s="910"/>
      <c r="Z119" s="804">
        <f t="shared" si="3"/>
        <v>1</v>
      </c>
      <c r="AA119" s="9"/>
      <c r="AB119" s="68"/>
      <c r="AC119" s="50"/>
      <c r="AD119" s="1263"/>
      <c r="AE119" s="1265"/>
      <c r="AF119" s="1248"/>
    </row>
    <row r="120" spans="1:32">
      <c r="A120" s="50"/>
      <c r="B120" s="25" t="s">
        <v>18</v>
      </c>
      <c r="C120" s="29" t="s">
        <v>38</v>
      </c>
      <c r="D120" s="9"/>
      <c r="E120" s="9"/>
      <c r="F120" s="1241"/>
      <c r="G120" s="9" t="s">
        <v>18</v>
      </c>
      <c r="H120" s="9" t="s">
        <v>19</v>
      </c>
      <c r="I120" s="1243"/>
      <c r="J120" s="1245"/>
      <c r="K120" s="1248"/>
      <c r="L120" s="1321"/>
      <c r="M120" s="1280"/>
      <c r="N120" s="9" t="s">
        <v>18</v>
      </c>
      <c r="O120" s="68" t="s">
        <v>11</v>
      </c>
      <c r="P120" s="50">
        <v>1</v>
      </c>
      <c r="Q120" s="51"/>
      <c r="R120" s="25"/>
      <c r="S120" s="9"/>
      <c r="T120" s="86"/>
      <c r="U120" s="835">
        <v>3</v>
      </c>
      <c r="V120" s="32" t="s">
        <v>140</v>
      </c>
      <c r="W120" s="809"/>
      <c r="X120" s="804">
        <v>1</v>
      </c>
      <c r="Y120" s="809"/>
      <c r="Z120" s="804">
        <f t="shared" si="3"/>
        <v>1</v>
      </c>
      <c r="AA120" s="9"/>
      <c r="AB120" s="68"/>
      <c r="AC120" s="50"/>
      <c r="AD120" s="1263"/>
      <c r="AE120" s="1265"/>
      <c r="AF120" s="1248"/>
    </row>
    <row r="121" spans="1:32" ht="41.4">
      <c r="A121" s="50"/>
      <c r="B121" s="28" t="s">
        <v>12</v>
      </c>
      <c r="C121" s="27" t="s">
        <v>215</v>
      </c>
      <c r="D121" s="9"/>
      <c r="E121" s="68"/>
      <c r="F121" s="1241"/>
      <c r="G121" s="9"/>
      <c r="H121" s="51"/>
      <c r="I121" s="1243"/>
      <c r="J121" s="1245"/>
      <c r="K121" s="1248"/>
      <c r="L121" s="1321"/>
      <c r="M121" s="1280"/>
      <c r="N121" s="73" t="s">
        <v>12</v>
      </c>
      <c r="O121" s="891" t="s">
        <v>26</v>
      </c>
      <c r="P121" s="50"/>
      <c r="Q121" s="51">
        <v>117.5</v>
      </c>
      <c r="R121" s="25"/>
      <c r="S121" s="9"/>
      <c r="T121" s="86"/>
      <c r="U121" s="835">
        <v>4</v>
      </c>
      <c r="V121" s="161" t="s">
        <v>1818</v>
      </c>
      <c r="W121" s="809">
        <v>2</v>
      </c>
      <c r="X121" s="804"/>
      <c r="Y121" s="809"/>
      <c r="Z121" s="804">
        <f t="shared" si="3"/>
        <v>2</v>
      </c>
      <c r="AA121" s="9"/>
      <c r="AB121" s="68"/>
      <c r="AC121" s="50"/>
      <c r="AD121" s="1263"/>
      <c r="AE121" s="1265"/>
      <c r="AF121" s="1248"/>
    </row>
    <row r="122" spans="1:32">
      <c r="A122" s="50"/>
      <c r="B122" s="25" t="s">
        <v>8</v>
      </c>
      <c r="C122" s="53" t="s">
        <v>1815</v>
      </c>
      <c r="D122" s="9"/>
      <c r="E122" s="68"/>
      <c r="F122" s="1241"/>
      <c r="G122" s="9"/>
      <c r="H122" s="51"/>
      <c r="I122" s="1243"/>
      <c r="J122" s="1245"/>
      <c r="K122" s="1248"/>
      <c r="L122" s="1321"/>
      <c r="M122" s="1280"/>
      <c r="N122" s="9" t="s">
        <v>8</v>
      </c>
      <c r="O122" s="72" t="s">
        <v>21</v>
      </c>
      <c r="P122" s="50"/>
      <c r="Q122" s="51">
        <v>18</v>
      </c>
      <c r="R122" s="25"/>
      <c r="S122" s="9"/>
      <c r="T122" s="86"/>
      <c r="U122" s="835">
        <v>5</v>
      </c>
      <c r="V122" s="32" t="s">
        <v>1411</v>
      </c>
      <c r="W122" s="809">
        <v>4</v>
      </c>
      <c r="X122" s="804"/>
      <c r="Y122" s="809"/>
      <c r="Z122" s="804">
        <f t="shared" si="3"/>
        <v>4</v>
      </c>
      <c r="AA122" s="9"/>
      <c r="AB122" s="68"/>
      <c r="AC122" s="50"/>
      <c r="AD122" s="1263"/>
      <c r="AE122" s="1265"/>
      <c r="AF122" s="1248"/>
    </row>
    <row r="123" spans="1:32" ht="28.2">
      <c r="A123" s="50"/>
      <c r="B123" s="28"/>
      <c r="C123" s="27"/>
      <c r="D123" s="9"/>
      <c r="E123" s="68"/>
      <c r="F123" s="1241"/>
      <c r="G123" s="9"/>
      <c r="H123" s="51"/>
      <c r="I123" s="1243"/>
      <c r="J123" s="1245"/>
      <c r="K123" s="1248"/>
      <c r="L123" s="1321"/>
      <c r="M123" s="1280"/>
      <c r="N123" s="9" t="s">
        <v>57</v>
      </c>
      <c r="O123" s="928" t="s">
        <v>1817</v>
      </c>
      <c r="P123" s="50"/>
      <c r="Q123" s="51">
        <v>25</v>
      </c>
      <c r="R123" s="25"/>
      <c r="S123" s="9"/>
      <c r="T123" s="86"/>
      <c r="U123" s="835">
        <v>6</v>
      </c>
      <c r="V123" s="32" t="s">
        <v>823</v>
      </c>
      <c r="W123" s="809"/>
      <c r="X123" s="804"/>
      <c r="Y123" s="809">
        <v>1</v>
      </c>
      <c r="Z123" s="804">
        <f t="shared" si="3"/>
        <v>1</v>
      </c>
      <c r="AA123" s="9"/>
      <c r="AB123" s="68"/>
      <c r="AC123" s="50"/>
      <c r="AD123" s="1263"/>
      <c r="AE123" s="1265"/>
      <c r="AF123" s="1248"/>
    </row>
    <row r="124" spans="1:32">
      <c r="A124" s="50"/>
      <c r="B124" s="28"/>
      <c r="C124" s="27"/>
      <c r="D124" s="9"/>
      <c r="E124" s="68"/>
      <c r="F124" s="1241"/>
      <c r="G124" s="9"/>
      <c r="H124" s="51"/>
      <c r="I124" s="1243"/>
      <c r="J124" s="1245"/>
      <c r="K124" s="1248"/>
      <c r="L124" s="1321"/>
      <c r="M124" s="1280"/>
      <c r="N124" s="9" t="s">
        <v>55</v>
      </c>
      <c r="O124" s="68" t="s">
        <v>17</v>
      </c>
      <c r="P124" s="50">
        <v>1</v>
      </c>
      <c r="Q124" s="51"/>
      <c r="R124" s="25"/>
      <c r="S124" s="9"/>
      <c r="T124" s="86"/>
      <c r="U124" s="835"/>
      <c r="V124" s="86"/>
      <c r="W124" s="809"/>
      <c r="X124" s="804"/>
      <c r="Y124" s="809"/>
      <c r="Z124" s="30"/>
      <c r="AA124" s="9"/>
      <c r="AB124" s="68"/>
      <c r="AC124" s="50"/>
      <c r="AD124" s="1263"/>
      <c r="AE124" s="1265"/>
      <c r="AF124" s="1248"/>
    </row>
    <row r="125" spans="1:32">
      <c r="A125" s="50"/>
      <c r="B125" s="28"/>
      <c r="C125" s="27"/>
      <c r="D125" s="9"/>
      <c r="E125" s="68"/>
      <c r="F125" s="1241"/>
      <c r="G125" s="9"/>
      <c r="H125" s="51"/>
      <c r="I125" s="1243"/>
      <c r="J125" s="1245"/>
      <c r="K125" s="1248"/>
      <c r="L125" s="1321"/>
      <c r="M125" s="1280"/>
      <c r="N125" s="9" t="s">
        <v>53</v>
      </c>
      <c r="O125" s="68" t="s">
        <v>11</v>
      </c>
      <c r="P125" s="50">
        <v>1</v>
      </c>
      <c r="Q125" s="51"/>
      <c r="R125" s="25"/>
      <c r="S125" s="9"/>
      <c r="T125" s="86"/>
      <c r="U125" s="835"/>
      <c r="V125" s="86"/>
      <c r="W125" s="809"/>
      <c r="X125" s="804"/>
      <c r="Y125" s="809"/>
      <c r="Z125" s="30"/>
      <c r="AA125" s="9"/>
      <c r="AB125" s="68"/>
      <c r="AC125" s="50"/>
      <c r="AD125" s="1263"/>
      <c r="AE125" s="1265"/>
      <c r="AF125" s="1248"/>
    </row>
    <row r="126" spans="1:32">
      <c r="A126" s="50"/>
      <c r="B126" s="28"/>
      <c r="C126" s="27"/>
      <c r="D126" s="9"/>
      <c r="E126" s="68"/>
      <c r="F126" s="1241"/>
      <c r="G126" s="9"/>
      <c r="H126" s="51"/>
      <c r="I126" s="1243"/>
      <c r="J126" s="1245"/>
      <c r="K126" s="1248"/>
      <c r="L126" s="1321"/>
      <c r="M126" s="1280"/>
      <c r="N126" s="9" t="s">
        <v>455</v>
      </c>
      <c r="O126" s="68" t="s">
        <v>1816</v>
      </c>
      <c r="P126" s="50"/>
      <c r="Q126" s="51">
        <v>8.6999999999999993</v>
      </c>
      <c r="R126" s="25"/>
      <c r="S126" s="9"/>
      <c r="T126" s="86"/>
      <c r="U126" s="835"/>
      <c r="V126" s="86"/>
      <c r="W126" s="809"/>
      <c r="X126" s="804"/>
      <c r="Y126" s="809"/>
      <c r="Z126" s="30"/>
      <c r="AA126" s="9"/>
      <c r="AB126" s="68"/>
      <c r="AC126" s="50"/>
      <c r="AD126" s="1263"/>
      <c r="AE126" s="1265"/>
      <c r="AF126" s="1248"/>
    </row>
    <row r="127" spans="1:32">
      <c r="A127" s="50"/>
      <c r="B127" s="28"/>
      <c r="C127" s="27"/>
      <c r="D127" s="9"/>
      <c r="E127" s="68"/>
      <c r="F127" s="1241"/>
      <c r="G127" s="9"/>
      <c r="H127" s="51"/>
      <c r="I127" s="1243"/>
      <c r="J127" s="1245"/>
      <c r="K127" s="1248"/>
      <c r="L127" s="1321"/>
      <c r="M127" s="1280"/>
      <c r="N127" s="9" t="s">
        <v>467</v>
      </c>
      <c r="O127" s="68" t="s">
        <v>180</v>
      </c>
      <c r="P127" s="50"/>
      <c r="Q127" s="51">
        <v>87.7</v>
      </c>
      <c r="R127" s="25"/>
      <c r="S127" s="9"/>
      <c r="T127" s="86"/>
      <c r="U127" s="835"/>
      <c r="V127" s="86"/>
      <c r="W127" s="809"/>
      <c r="X127" s="804"/>
      <c r="Y127" s="809"/>
      <c r="Z127" s="30"/>
      <c r="AA127" s="9"/>
      <c r="AB127" s="68"/>
      <c r="AC127" s="50"/>
      <c r="AD127" s="1263"/>
      <c r="AE127" s="1265"/>
      <c r="AF127" s="1248"/>
    </row>
    <row r="128" spans="1:32">
      <c r="A128" s="50"/>
      <c r="B128" s="28"/>
      <c r="C128" s="27"/>
      <c r="D128" s="9"/>
      <c r="E128" s="68"/>
      <c r="F128" s="1241"/>
      <c r="G128" s="9"/>
      <c r="H128" s="51"/>
      <c r="I128" s="1243"/>
      <c r="J128" s="1245"/>
      <c r="K128" s="1248"/>
      <c r="L128" s="1321"/>
      <c r="M128" s="1280"/>
      <c r="N128" s="9" t="s">
        <v>465</v>
      </c>
      <c r="O128" s="68" t="s">
        <v>189</v>
      </c>
      <c r="P128" s="50"/>
      <c r="Q128" s="954">
        <v>0.67013888888888884</v>
      </c>
      <c r="R128" s="25"/>
      <c r="S128" s="9"/>
      <c r="T128" s="86"/>
      <c r="U128" s="835"/>
      <c r="V128" s="86"/>
      <c r="W128" s="809"/>
      <c r="X128" s="804"/>
      <c r="Y128" s="809"/>
      <c r="Z128" s="30"/>
      <c r="AA128" s="9"/>
      <c r="AB128" s="68"/>
      <c r="AC128" s="50"/>
      <c r="AD128" s="1263"/>
      <c r="AE128" s="1265"/>
      <c r="AF128" s="1248"/>
    </row>
    <row r="129" spans="1:32">
      <c r="A129" s="50"/>
      <c r="B129" s="28"/>
      <c r="C129" s="27"/>
      <c r="D129" s="9"/>
      <c r="E129" s="68"/>
      <c r="F129" s="1241"/>
      <c r="G129" s="9"/>
      <c r="H129" s="51"/>
      <c r="I129" s="1243"/>
      <c r="J129" s="1245"/>
      <c r="K129" s="1248"/>
      <c r="L129" s="1321"/>
      <c r="M129" s="1280"/>
      <c r="N129" s="9"/>
      <c r="O129" s="68"/>
      <c r="P129" s="50"/>
      <c r="Q129" s="51"/>
      <c r="R129" s="25"/>
      <c r="S129" s="9"/>
      <c r="T129" s="86"/>
      <c r="U129" s="835"/>
      <c r="V129" s="86"/>
      <c r="W129" s="809"/>
      <c r="X129" s="804"/>
      <c r="Y129" s="809"/>
      <c r="Z129" s="30"/>
      <c r="AA129" s="9"/>
      <c r="AB129" s="68"/>
      <c r="AC129" s="50"/>
      <c r="AD129" s="1263"/>
      <c r="AE129" s="1265"/>
      <c r="AF129" s="1248"/>
    </row>
    <row r="130" spans="1:32">
      <c r="A130" s="47"/>
      <c r="B130" s="18"/>
      <c r="C130" s="20"/>
      <c r="D130" s="11"/>
      <c r="E130" s="120"/>
      <c r="F130" s="1275"/>
      <c r="G130" s="11"/>
      <c r="H130" s="48"/>
      <c r="I130" s="1259"/>
      <c r="J130" s="1246"/>
      <c r="K130" s="1249"/>
      <c r="L130" s="1322"/>
      <c r="M130" s="1281"/>
      <c r="N130" s="11"/>
      <c r="O130" s="76"/>
      <c r="P130" s="47"/>
      <c r="Q130" s="48"/>
      <c r="R130" s="18"/>
      <c r="S130" s="11"/>
      <c r="T130" s="102"/>
      <c r="U130" s="14"/>
      <c r="V130" s="102"/>
      <c r="W130" s="810"/>
      <c r="X130" s="805"/>
      <c r="Y130" s="810"/>
      <c r="Z130" s="12"/>
      <c r="AA130" s="11"/>
      <c r="AB130" s="76"/>
      <c r="AC130" s="47"/>
      <c r="AD130" s="1273"/>
      <c r="AE130" s="1271"/>
      <c r="AF130" s="1249"/>
    </row>
    <row r="131" spans="1:32" ht="28.2">
      <c r="A131" s="65">
        <v>9</v>
      </c>
      <c r="B131" s="45" t="s">
        <v>25</v>
      </c>
      <c r="C131" s="44" t="s">
        <v>289</v>
      </c>
      <c r="D131" s="85"/>
      <c r="E131" s="35"/>
      <c r="F131" s="1240" t="s">
        <v>1814</v>
      </c>
      <c r="G131" s="119" t="s">
        <v>25</v>
      </c>
      <c r="H131" s="82" t="s">
        <v>1614</v>
      </c>
      <c r="I131" s="1242">
        <v>339</v>
      </c>
      <c r="J131" s="1244" t="s">
        <v>41</v>
      </c>
      <c r="K131" s="1247" t="s">
        <v>1813</v>
      </c>
      <c r="L131" s="1320" t="s">
        <v>46</v>
      </c>
      <c r="M131" s="1279" t="s">
        <v>46</v>
      </c>
      <c r="N131" s="73" t="s">
        <v>25</v>
      </c>
      <c r="O131" s="891" t="s">
        <v>26</v>
      </c>
      <c r="P131" s="125"/>
      <c r="Q131" s="953">
        <v>106.5</v>
      </c>
      <c r="R131" s="45"/>
      <c r="S131" s="914" t="s">
        <v>15</v>
      </c>
      <c r="T131" s="915"/>
      <c r="U131" s="917">
        <v>1</v>
      </c>
      <c r="V131" s="916" t="s">
        <v>349</v>
      </c>
      <c r="W131" s="914">
        <v>1</v>
      </c>
      <c r="X131" s="915"/>
      <c r="Y131" s="914"/>
      <c r="Z131" s="804">
        <f t="shared" ref="Z131:Z141" si="4">SUM(W131:Y131)</f>
        <v>1</v>
      </c>
      <c r="AA131" s="85"/>
      <c r="AB131" s="82"/>
      <c r="AC131" s="81"/>
      <c r="AD131" s="1262"/>
      <c r="AE131" s="1264"/>
      <c r="AF131" s="1247"/>
    </row>
    <row r="132" spans="1:32">
      <c r="A132" s="50"/>
      <c r="B132" s="25" t="s">
        <v>16</v>
      </c>
      <c r="C132" s="24" t="s">
        <v>286</v>
      </c>
      <c r="D132" s="9"/>
      <c r="E132" s="8"/>
      <c r="F132" s="1241"/>
      <c r="G132" s="9" t="s">
        <v>16</v>
      </c>
      <c r="H132" s="9" t="s">
        <v>22</v>
      </c>
      <c r="I132" s="1243"/>
      <c r="J132" s="1245"/>
      <c r="K132" s="1248"/>
      <c r="L132" s="1321"/>
      <c r="M132" s="1280"/>
      <c r="N132" s="9" t="s">
        <v>16</v>
      </c>
      <c r="O132" s="72" t="s">
        <v>21</v>
      </c>
      <c r="P132" s="127"/>
      <c r="Q132" s="952">
        <v>11.96</v>
      </c>
      <c r="R132" s="25"/>
      <c r="S132" s="910"/>
      <c r="T132" s="911"/>
      <c r="U132" s="913">
        <v>2</v>
      </c>
      <c r="V132" s="912" t="s">
        <v>32</v>
      </c>
      <c r="W132" s="910">
        <v>1</v>
      </c>
      <c r="X132" s="911"/>
      <c r="Y132" s="910"/>
      <c r="Z132" s="804">
        <f t="shared" si="4"/>
        <v>1</v>
      </c>
      <c r="AA132" s="9"/>
      <c r="AB132" s="68"/>
      <c r="AC132" s="50"/>
      <c r="AD132" s="1263"/>
      <c r="AE132" s="1265"/>
      <c r="AF132" s="1248"/>
    </row>
    <row r="133" spans="1:32">
      <c r="A133" s="50"/>
      <c r="B133" s="25" t="s">
        <v>18</v>
      </c>
      <c r="C133" s="29" t="s">
        <v>38</v>
      </c>
      <c r="D133" s="9"/>
      <c r="E133" s="9"/>
      <c r="F133" s="1241"/>
      <c r="G133" s="9" t="s">
        <v>18</v>
      </c>
      <c r="H133" s="9" t="s">
        <v>19</v>
      </c>
      <c r="I133" s="1243"/>
      <c r="J133" s="1245"/>
      <c r="K133" s="1248"/>
      <c r="L133" s="1321"/>
      <c r="M133" s="1280"/>
      <c r="N133" s="9"/>
      <c r="O133" s="928"/>
      <c r="P133" s="127"/>
      <c r="Q133" s="951"/>
      <c r="R133" s="25"/>
      <c r="S133" s="9"/>
      <c r="T133" s="86"/>
      <c r="U133" s="809">
        <v>3</v>
      </c>
      <c r="V133" s="32" t="s">
        <v>226</v>
      </c>
      <c r="W133" s="9"/>
      <c r="X133" s="86"/>
      <c r="Y133" s="9">
        <v>2</v>
      </c>
      <c r="Z133" s="804">
        <f t="shared" si="4"/>
        <v>2</v>
      </c>
      <c r="AA133" s="9"/>
      <c r="AB133" s="68"/>
      <c r="AC133" s="50"/>
      <c r="AD133" s="1263"/>
      <c r="AE133" s="1265"/>
      <c r="AF133" s="1248"/>
    </row>
    <row r="134" spans="1:32" ht="41.4">
      <c r="A134" s="50"/>
      <c r="B134" s="28" t="s">
        <v>12</v>
      </c>
      <c r="C134" s="27" t="s">
        <v>215</v>
      </c>
      <c r="D134" s="51"/>
      <c r="E134" s="68"/>
      <c r="F134" s="1241"/>
      <c r="G134" s="9"/>
      <c r="H134" s="51"/>
      <c r="I134" s="1243"/>
      <c r="J134" s="1245"/>
      <c r="K134" s="1248"/>
      <c r="L134" s="1321"/>
      <c r="M134" s="1280"/>
      <c r="N134" s="9"/>
      <c r="O134" s="68"/>
      <c r="P134" s="127"/>
      <c r="Q134" s="951"/>
      <c r="R134" s="25"/>
      <c r="S134" s="9"/>
      <c r="T134" s="30"/>
      <c r="U134" s="835">
        <v>4</v>
      </c>
      <c r="V134" s="32" t="s">
        <v>147</v>
      </c>
      <c r="W134" s="9"/>
      <c r="X134" s="86"/>
      <c r="Y134" s="9">
        <v>6</v>
      </c>
      <c r="Z134" s="804">
        <f t="shared" si="4"/>
        <v>6</v>
      </c>
      <c r="AA134" s="9"/>
      <c r="AB134" s="8"/>
      <c r="AC134" s="804"/>
      <c r="AD134" s="1263"/>
      <c r="AE134" s="1265"/>
      <c r="AF134" s="1248"/>
    </row>
    <row r="135" spans="1:32">
      <c r="A135" s="50"/>
      <c r="B135" s="28" t="s">
        <v>8</v>
      </c>
      <c r="C135" s="27" t="s">
        <v>1812</v>
      </c>
      <c r="D135" s="51"/>
      <c r="E135" s="68"/>
      <c r="F135" s="1241"/>
      <c r="G135" s="9"/>
      <c r="H135" s="51"/>
      <c r="I135" s="1243"/>
      <c r="J135" s="1245"/>
      <c r="K135" s="1248"/>
      <c r="L135" s="1321"/>
      <c r="M135" s="1280"/>
      <c r="N135" s="9"/>
      <c r="O135" s="68"/>
      <c r="P135" s="127"/>
      <c r="Q135" s="951"/>
      <c r="R135" s="25"/>
      <c r="S135" s="9"/>
      <c r="T135" s="30"/>
      <c r="U135" s="835">
        <v>5</v>
      </c>
      <c r="V135" s="32" t="s">
        <v>823</v>
      </c>
      <c r="W135" s="9"/>
      <c r="X135" s="86">
        <v>1</v>
      </c>
      <c r="Y135" s="9"/>
      <c r="Z135" s="804">
        <f t="shared" si="4"/>
        <v>1</v>
      </c>
      <c r="AA135" s="9"/>
      <c r="AB135" s="8"/>
      <c r="AC135" s="804"/>
      <c r="AD135" s="1263"/>
      <c r="AE135" s="1265"/>
      <c r="AF135" s="1248"/>
    </row>
    <row r="136" spans="1:32">
      <c r="A136" s="50"/>
      <c r="B136" s="28"/>
      <c r="C136" s="27"/>
      <c r="D136" s="51"/>
      <c r="E136" s="68"/>
      <c r="F136" s="1241"/>
      <c r="G136" s="9"/>
      <c r="H136" s="51"/>
      <c r="I136" s="1243"/>
      <c r="J136" s="1245"/>
      <c r="K136" s="1248"/>
      <c r="L136" s="1321"/>
      <c r="M136" s="1280"/>
      <c r="N136" s="9"/>
      <c r="O136" s="68"/>
      <c r="P136" s="127"/>
      <c r="Q136" s="951"/>
      <c r="R136" s="25"/>
      <c r="S136" s="9"/>
      <c r="T136" s="30"/>
      <c r="U136" s="835">
        <v>6</v>
      </c>
      <c r="V136" s="32" t="s">
        <v>140</v>
      </c>
      <c r="W136" s="9"/>
      <c r="X136" s="86"/>
      <c r="Y136" s="9">
        <v>1</v>
      </c>
      <c r="Z136" s="804">
        <f t="shared" si="4"/>
        <v>1</v>
      </c>
      <c r="AA136" s="9"/>
      <c r="AB136" s="8"/>
      <c r="AC136" s="804"/>
      <c r="AD136" s="1263"/>
      <c r="AE136" s="1265"/>
      <c r="AF136" s="1248"/>
    </row>
    <row r="137" spans="1:32">
      <c r="A137" s="50"/>
      <c r="B137" s="28"/>
      <c r="C137" s="27"/>
      <c r="D137" s="51"/>
      <c r="E137" s="68"/>
      <c r="F137" s="1241"/>
      <c r="G137" s="9"/>
      <c r="H137" s="51"/>
      <c r="I137" s="1243"/>
      <c r="J137" s="1245"/>
      <c r="K137" s="1248"/>
      <c r="L137" s="1321"/>
      <c r="M137" s="1280"/>
      <c r="N137" s="9"/>
      <c r="O137" s="68"/>
      <c r="P137" s="127"/>
      <c r="Q137" s="951"/>
      <c r="R137" s="25"/>
      <c r="S137" s="9"/>
      <c r="T137" s="30"/>
      <c r="U137" s="835">
        <v>7</v>
      </c>
      <c r="V137" s="32" t="s">
        <v>1811</v>
      </c>
      <c r="W137" s="9">
        <v>7</v>
      </c>
      <c r="X137" s="86"/>
      <c r="Y137" s="9"/>
      <c r="Z137" s="804">
        <f t="shared" si="4"/>
        <v>7</v>
      </c>
      <c r="AA137" s="9"/>
      <c r="AB137" s="8"/>
      <c r="AC137" s="804"/>
      <c r="AD137" s="1263"/>
      <c r="AE137" s="1265"/>
      <c r="AF137" s="1248"/>
    </row>
    <row r="138" spans="1:32">
      <c r="A138" s="50"/>
      <c r="B138" s="28"/>
      <c r="C138" s="27"/>
      <c r="D138" s="51"/>
      <c r="E138" s="68"/>
      <c r="F138" s="1241"/>
      <c r="G138" s="9"/>
      <c r="H138" s="51"/>
      <c r="I138" s="1243"/>
      <c r="J138" s="1245"/>
      <c r="K138" s="1248"/>
      <c r="L138" s="1321"/>
      <c r="M138" s="1280"/>
      <c r="N138" s="9"/>
      <c r="O138" s="68"/>
      <c r="P138" s="127"/>
      <c r="Q138" s="951"/>
      <c r="R138" s="25"/>
      <c r="S138" s="9"/>
      <c r="T138" s="30"/>
      <c r="U138" s="835">
        <v>8</v>
      </c>
      <c r="V138" s="32" t="s">
        <v>14</v>
      </c>
      <c r="W138" s="9"/>
      <c r="X138" s="86"/>
      <c r="Y138" s="9">
        <v>2</v>
      </c>
      <c r="Z138" s="804">
        <f t="shared" si="4"/>
        <v>2</v>
      </c>
      <c r="AA138" s="9"/>
      <c r="AB138" s="8"/>
      <c r="AC138" s="804"/>
      <c r="AD138" s="1263"/>
      <c r="AE138" s="1265"/>
      <c r="AF138" s="1248"/>
    </row>
    <row r="139" spans="1:32">
      <c r="A139" s="50"/>
      <c r="B139" s="28"/>
      <c r="C139" s="27"/>
      <c r="D139" s="51"/>
      <c r="E139" s="68"/>
      <c r="F139" s="1241"/>
      <c r="G139" s="9"/>
      <c r="H139" s="51"/>
      <c r="I139" s="1243"/>
      <c r="J139" s="1245"/>
      <c r="K139" s="1248"/>
      <c r="L139" s="1321"/>
      <c r="M139" s="1280"/>
      <c r="N139" s="9"/>
      <c r="O139" s="63"/>
      <c r="P139" s="127"/>
      <c r="Q139" s="951"/>
      <c r="R139" s="25"/>
      <c r="S139" s="9"/>
      <c r="T139" s="30"/>
      <c r="U139" s="835">
        <v>9</v>
      </c>
      <c r="V139" s="32" t="s">
        <v>86</v>
      </c>
      <c r="W139" s="9">
        <v>10</v>
      </c>
      <c r="X139" s="86"/>
      <c r="Y139" s="9"/>
      <c r="Z139" s="804">
        <f t="shared" si="4"/>
        <v>10</v>
      </c>
      <c r="AA139" s="9"/>
      <c r="AB139" s="8"/>
      <c r="AC139" s="804"/>
      <c r="AD139" s="1263"/>
      <c r="AE139" s="1265"/>
      <c r="AF139" s="1248"/>
    </row>
    <row r="140" spans="1:32">
      <c r="A140" s="50"/>
      <c r="B140" s="28"/>
      <c r="C140" s="27"/>
      <c r="D140" s="51"/>
      <c r="E140" s="68"/>
      <c r="F140" s="1241"/>
      <c r="G140" s="9"/>
      <c r="H140" s="51"/>
      <c r="I140" s="1243"/>
      <c r="J140" s="1245"/>
      <c r="K140" s="1248"/>
      <c r="L140" s="1321"/>
      <c r="M140" s="1280"/>
      <c r="N140" s="9"/>
      <c r="O140" s="63"/>
      <c r="P140" s="127"/>
      <c r="Q140" s="950"/>
      <c r="R140" s="25"/>
      <c r="S140" s="9"/>
      <c r="T140" s="30"/>
      <c r="U140" s="835">
        <v>10</v>
      </c>
      <c r="V140" s="32" t="s">
        <v>273</v>
      </c>
      <c r="W140" s="9">
        <v>1</v>
      </c>
      <c r="X140" s="86"/>
      <c r="Y140" s="9"/>
      <c r="Z140" s="804">
        <f t="shared" si="4"/>
        <v>1</v>
      </c>
      <c r="AA140" s="9"/>
      <c r="AB140" s="8"/>
      <c r="AC140" s="804"/>
      <c r="AD140" s="1263"/>
      <c r="AE140" s="1265"/>
      <c r="AF140" s="1248"/>
    </row>
    <row r="141" spans="1:32">
      <c r="A141" s="50"/>
      <c r="B141" s="28"/>
      <c r="C141" s="27"/>
      <c r="D141" s="51"/>
      <c r="E141" s="68"/>
      <c r="F141" s="1241"/>
      <c r="G141" s="9"/>
      <c r="H141" s="51"/>
      <c r="I141" s="1243"/>
      <c r="J141" s="1245"/>
      <c r="K141" s="1248"/>
      <c r="L141" s="1321"/>
      <c r="M141" s="1280"/>
      <c r="N141" s="9"/>
      <c r="O141" s="63"/>
      <c r="P141" s="127"/>
      <c r="Q141" s="950"/>
      <c r="R141" s="25"/>
      <c r="S141" s="9"/>
      <c r="T141" s="30"/>
      <c r="U141" s="835">
        <v>11</v>
      </c>
      <c r="V141" s="32" t="s">
        <v>1810</v>
      </c>
      <c r="W141" s="9">
        <v>1</v>
      </c>
      <c r="X141" s="86"/>
      <c r="Y141" s="9"/>
      <c r="Z141" s="804">
        <f t="shared" si="4"/>
        <v>1</v>
      </c>
      <c r="AA141" s="9"/>
      <c r="AB141" s="8"/>
      <c r="AC141" s="804"/>
      <c r="AD141" s="1263"/>
      <c r="AE141" s="1265"/>
      <c r="AF141" s="1248"/>
    </row>
    <row r="142" spans="1:32">
      <c r="A142" s="47"/>
      <c r="B142" s="18"/>
      <c r="C142" s="20"/>
      <c r="D142" s="11"/>
      <c r="E142" s="120"/>
      <c r="F142" s="1275"/>
      <c r="G142" s="11"/>
      <c r="H142" s="48"/>
      <c r="I142" s="1259"/>
      <c r="J142" s="1246"/>
      <c r="K142" s="1248"/>
      <c r="L142" s="1322"/>
      <c r="M142" s="1281"/>
      <c r="N142" s="11"/>
      <c r="O142" s="61"/>
      <c r="P142" s="889"/>
      <c r="Q142" s="61"/>
      <c r="R142" s="18"/>
      <c r="S142" s="11"/>
      <c r="T142" s="102"/>
      <c r="U142" s="11"/>
      <c r="V142" s="102"/>
      <c r="W142" s="11"/>
      <c r="X142" s="102"/>
      <c r="Y142" s="11"/>
      <c r="Z142" s="12"/>
      <c r="AA142" s="11"/>
      <c r="AB142" s="48"/>
      <c r="AC142" s="47"/>
      <c r="AD142" s="1273"/>
      <c r="AE142" s="1271"/>
      <c r="AF142" s="1249"/>
    </row>
    <row r="143" spans="1:32">
      <c r="A143" s="65">
        <v>10</v>
      </c>
      <c r="B143" s="45" t="s">
        <v>25</v>
      </c>
      <c r="C143" s="44" t="s">
        <v>1202</v>
      </c>
      <c r="D143" s="85"/>
      <c r="E143" s="35"/>
      <c r="F143" s="1240" t="s">
        <v>1809</v>
      </c>
      <c r="G143" s="119" t="s">
        <v>25</v>
      </c>
      <c r="H143" s="82" t="s">
        <v>1642</v>
      </c>
      <c r="I143" s="1242">
        <v>140</v>
      </c>
      <c r="J143" s="1244" t="s">
        <v>41</v>
      </c>
      <c r="K143" s="1247" t="s">
        <v>1808</v>
      </c>
      <c r="L143" s="1320" t="s">
        <v>46</v>
      </c>
      <c r="M143" s="1279" t="s">
        <v>46</v>
      </c>
      <c r="N143" s="949" t="s">
        <v>1806</v>
      </c>
      <c r="O143" s="891"/>
      <c r="P143" s="125"/>
      <c r="Q143" s="124"/>
      <c r="R143" s="45"/>
      <c r="S143" s="914" t="s">
        <v>15</v>
      </c>
      <c r="T143" s="915"/>
      <c r="U143" s="917">
        <v>1</v>
      </c>
      <c r="V143" s="916" t="s">
        <v>1807</v>
      </c>
      <c r="W143" s="914"/>
      <c r="X143" s="915"/>
      <c r="Y143" s="914">
        <v>20</v>
      </c>
      <c r="Z143" s="804">
        <f>SUM(W143:Y143)</f>
        <v>20</v>
      </c>
      <c r="AA143" s="85"/>
      <c r="AB143" s="82"/>
      <c r="AC143" s="81"/>
      <c r="AD143" s="1262"/>
      <c r="AE143" s="1264"/>
      <c r="AF143" s="1247"/>
    </row>
    <row r="144" spans="1:32" ht="28.2">
      <c r="A144" s="50"/>
      <c r="B144" s="25" t="s">
        <v>16</v>
      </c>
      <c r="C144" s="24" t="s">
        <v>1652</v>
      </c>
      <c r="D144" s="9"/>
      <c r="E144" s="8"/>
      <c r="F144" s="1241"/>
      <c r="G144" s="9" t="s">
        <v>16</v>
      </c>
      <c r="H144" s="9" t="s">
        <v>22</v>
      </c>
      <c r="I144" s="1243"/>
      <c r="J144" s="1245"/>
      <c r="K144" s="1248"/>
      <c r="L144" s="1321"/>
      <c r="M144" s="1280"/>
      <c r="N144" s="73" t="s">
        <v>25</v>
      </c>
      <c r="O144" s="891" t="s">
        <v>26</v>
      </c>
      <c r="P144" s="127"/>
      <c r="Q144" s="79">
        <v>98</v>
      </c>
      <c r="R144" s="25"/>
      <c r="S144" s="910"/>
      <c r="T144" s="911"/>
      <c r="U144" s="913">
        <v>2</v>
      </c>
      <c r="V144" s="912" t="s">
        <v>14</v>
      </c>
      <c r="W144" s="910">
        <v>4</v>
      </c>
      <c r="X144" s="911"/>
      <c r="Y144" s="910"/>
      <c r="Z144" s="804">
        <f>SUM(W144:Y144)</f>
        <v>4</v>
      </c>
      <c r="AA144" s="9"/>
      <c r="AB144" s="68"/>
      <c r="AC144" s="50"/>
      <c r="AD144" s="1263"/>
      <c r="AE144" s="1265"/>
      <c r="AF144" s="1248"/>
    </row>
    <row r="145" spans="1:32">
      <c r="A145" s="50"/>
      <c r="B145" s="25" t="s">
        <v>18</v>
      </c>
      <c r="C145" s="29" t="s">
        <v>38</v>
      </c>
      <c r="D145" s="9"/>
      <c r="E145" s="9"/>
      <c r="F145" s="1241"/>
      <c r="G145" s="9" t="s">
        <v>18</v>
      </c>
      <c r="H145" s="9" t="s">
        <v>19</v>
      </c>
      <c r="I145" s="1243"/>
      <c r="J145" s="1245"/>
      <c r="K145" s="1248"/>
      <c r="L145" s="1321"/>
      <c r="M145" s="1280"/>
      <c r="N145" s="9" t="s">
        <v>16</v>
      </c>
      <c r="O145" s="72" t="s">
        <v>21</v>
      </c>
      <c r="P145" s="890"/>
      <c r="Q145" s="809">
        <v>8.75</v>
      </c>
      <c r="R145" s="25"/>
      <c r="S145" s="9"/>
      <c r="T145" s="86"/>
      <c r="U145" s="809">
        <v>3</v>
      </c>
      <c r="V145" s="32" t="s">
        <v>147</v>
      </c>
      <c r="W145" s="9">
        <v>6</v>
      </c>
      <c r="X145" s="86"/>
      <c r="Y145" s="9"/>
      <c r="Z145" s="804">
        <f>SUM(W145:Y145)</f>
        <v>6</v>
      </c>
      <c r="AA145" s="9"/>
      <c r="AB145" s="68"/>
      <c r="AC145" s="50"/>
      <c r="AD145" s="1263"/>
      <c r="AE145" s="1265"/>
      <c r="AF145" s="1248"/>
    </row>
    <row r="146" spans="1:32" ht="41.4">
      <c r="A146" s="50"/>
      <c r="B146" s="28" t="s">
        <v>12</v>
      </c>
      <c r="C146" s="27" t="s">
        <v>101</v>
      </c>
      <c r="D146" s="9"/>
      <c r="E146" s="68"/>
      <c r="F146" s="1241"/>
      <c r="G146" s="9"/>
      <c r="H146" s="51"/>
      <c r="I146" s="1243"/>
      <c r="J146" s="1245"/>
      <c r="K146" s="1248"/>
      <c r="L146" s="1321"/>
      <c r="M146" s="1280"/>
      <c r="N146" s="9" t="s">
        <v>18</v>
      </c>
      <c r="O146" s="8" t="s">
        <v>17</v>
      </c>
      <c r="P146" s="86">
        <v>1</v>
      </c>
      <c r="Q146" s="9"/>
      <c r="R146" s="25"/>
      <c r="S146" s="9"/>
      <c r="T146" s="30"/>
      <c r="U146" s="835">
        <v>4</v>
      </c>
      <c r="V146" s="32" t="s">
        <v>50</v>
      </c>
      <c r="W146" s="9">
        <v>5</v>
      </c>
      <c r="X146" s="86"/>
      <c r="Y146" s="9"/>
      <c r="Z146" s="804">
        <f>SUM(W146:Y146)</f>
        <v>5</v>
      </c>
      <c r="AA146" s="9"/>
      <c r="AB146" s="68"/>
      <c r="AC146" s="50"/>
      <c r="AD146" s="1263"/>
      <c r="AE146" s="1265"/>
      <c r="AF146" s="1248"/>
    </row>
    <row r="147" spans="1:32">
      <c r="A147" s="50"/>
      <c r="B147" s="28" t="s">
        <v>8</v>
      </c>
      <c r="C147" s="27" t="s">
        <v>1650</v>
      </c>
      <c r="D147" s="9"/>
      <c r="E147" s="68"/>
      <c r="F147" s="1241"/>
      <c r="G147" s="9"/>
      <c r="H147" s="51"/>
      <c r="I147" s="1243"/>
      <c r="J147" s="1245"/>
      <c r="K147" s="1248"/>
      <c r="L147" s="1321"/>
      <c r="M147" s="1280"/>
      <c r="N147" s="9" t="s">
        <v>12</v>
      </c>
      <c r="O147" s="68" t="s">
        <v>11</v>
      </c>
      <c r="P147" s="50">
        <v>1</v>
      </c>
      <c r="Q147" s="51"/>
      <c r="R147" s="25"/>
      <c r="S147" s="9"/>
      <c r="T147" s="30"/>
      <c r="U147" s="835">
        <v>5</v>
      </c>
      <c r="V147" s="32" t="s">
        <v>407</v>
      </c>
      <c r="W147" s="9">
        <v>1</v>
      </c>
      <c r="X147" s="86"/>
      <c r="Y147" s="9"/>
      <c r="Z147" s="804">
        <f>SUM(W147:Y147)</f>
        <v>1</v>
      </c>
      <c r="AA147" s="9"/>
      <c r="AB147" s="68"/>
      <c r="AC147" s="50"/>
      <c r="AD147" s="1263"/>
      <c r="AE147" s="1265"/>
      <c r="AF147" s="1248"/>
    </row>
    <row r="148" spans="1:32">
      <c r="A148" s="50"/>
      <c r="B148" s="28"/>
      <c r="C148" s="27"/>
      <c r="D148" s="9"/>
      <c r="E148" s="68"/>
      <c r="F148" s="1241"/>
      <c r="G148" s="9"/>
      <c r="H148" s="51"/>
      <c r="I148" s="1243"/>
      <c r="J148" s="1245"/>
      <c r="K148" s="1248"/>
      <c r="L148" s="1321"/>
      <c r="M148" s="1280"/>
      <c r="N148" s="9" t="s">
        <v>8</v>
      </c>
      <c r="O148" s="68" t="s">
        <v>7</v>
      </c>
      <c r="P148" s="50"/>
      <c r="Q148" s="51">
        <v>27</v>
      </c>
      <c r="R148" s="25"/>
      <c r="S148" s="9"/>
      <c r="T148" s="86"/>
      <c r="U148" s="835"/>
      <c r="V148" s="32"/>
      <c r="W148" s="809"/>
      <c r="X148" s="804"/>
      <c r="Y148" s="809"/>
      <c r="Z148" s="30"/>
      <c r="AA148" s="9"/>
      <c r="AB148" s="68"/>
      <c r="AC148" s="50"/>
      <c r="AD148" s="1263"/>
      <c r="AE148" s="1265"/>
      <c r="AF148" s="1248"/>
    </row>
    <row r="149" spans="1:32">
      <c r="A149" s="50"/>
      <c r="B149" s="28"/>
      <c r="C149" s="27"/>
      <c r="D149" s="9"/>
      <c r="E149" s="68"/>
      <c r="F149" s="1241"/>
      <c r="G149" s="9"/>
      <c r="H149" s="51"/>
      <c r="I149" s="1243"/>
      <c r="J149" s="1245"/>
      <c r="K149" s="1248"/>
      <c r="L149" s="1321"/>
      <c r="M149" s="1280"/>
      <c r="N149" s="9" t="s">
        <v>57</v>
      </c>
      <c r="O149" s="68" t="s">
        <v>204</v>
      </c>
      <c r="P149" s="50"/>
      <c r="Q149" s="51">
        <v>19</v>
      </c>
      <c r="R149" s="25"/>
      <c r="S149" s="9"/>
      <c r="T149" s="86"/>
      <c r="U149" s="835"/>
      <c r="V149" s="32"/>
      <c r="W149" s="809"/>
      <c r="X149" s="804"/>
      <c r="Y149" s="809"/>
      <c r="Z149" s="30"/>
      <c r="AA149" s="9"/>
      <c r="AB149" s="68"/>
      <c r="AC149" s="50"/>
      <c r="AD149" s="1263"/>
      <c r="AE149" s="1265"/>
      <c r="AF149" s="1248"/>
    </row>
    <row r="150" spans="1:32">
      <c r="A150" s="50"/>
      <c r="B150" s="28"/>
      <c r="C150" s="27"/>
      <c r="D150" s="9"/>
      <c r="E150" s="68"/>
      <c r="F150" s="1241"/>
      <c r="G150" s="9"/>
      <c r="H150" s="51"/>
      <c r="I150" s="1243"/>
      <c r="J150" s="1245"/>
      <c r="K150" s="1248"/>
      <c r="L150" s="1321"/>
      <c r="M150" s="1280"/>
      <c r="N150" s="9"/>
      <c r="O150" s="68"/>
      <c r="P150" s="50"/>
      <c r="Q150" s="51"/>
      <c r="R150" s="25"/>
      <c r="S150" s="9"/>
      <c r="T150" s="86"/>
      <c r="U150" s="835"/>
      <c r="V150" s="32"/>
      <c r="W150" s="809"/>
      <c r="X150" s="804"/>
      <c r="Y150" s="809"/>
      <c r="Z150" s="30"/>
      <c r="AA150" s="9"/>
      <c r="AB150" s="68"/>
      <c r="AC150" s="50"/>
      <c r="AD150" s="1263"/>
      <c r="AE150" s="1265"/>
      <c r="AF150" s="1248"/>
    </row>
    <row r="151" spans="1:32">
      <c r="A151" s="50"/>
      <c r="B151" s="28"/>
      <c r="C151" s="27"/>
      <c r="D151" s="9"/>
      <c r="E151" s="68"/>
      <c r="F151" s="1241"/>
      <c r="G151" s="9"/>
      <c r="H151" s="51"/>
      <c r="I151" s="1243"/>
      <c r="J151" s="1245"/>
      <c r="K151" s="1248"/>
      <c r="L151" s="1321"/>
      <c r="M151" s="1280"/>
      <c r="N151" s="9"/>
      <c r="O151" s="68"/>
      <c r="P151" s="50"/>
      <c r="Q151" s="51"/>
      <c r="R151" s="25"/>
      <c r="S151" s="9"/>
      <c r="T151" s="86"/>
      <c r="U151" s="835"/>
      <c r="V151" s="32"/>
      <c r="W151" s="809"/>
      <c r="X151" s="804"/>
      <c r="Y151" s="809"/>
      <c r="Z151" s="30"/>
      <c r="AA151" s="9"/>
      <c r="AB151" s="68"/>
      <c r="AC151" s="50"/>
      <c r="AD151" s="1263"/>
      <c r="AE151" s="1265"/>
      <c r="AF151" s="1248"/>
    </row>
    <row r="152" spans="1:32">
      <c r="A152" s="50"/>
      <c r="B152" s="28"/>
      <c r="C152" s="27"/>
      <c r="D152" s="9"/>
      <c r="E152" s="68"/>
      <c r="F152" s="1241"/>
      <c r="G152" s="9"/>
      <c r="H152" s="51"/>
      <c r="I152" s="1243"/>
      <c r="J152" s="1245"/>
      <c r="K152" s="1248"/>
      <c r="L152" s="1321"/>
      <c r="M152" s="1280"/>
      <c r="N152" s="929" t="s">
        <v>1806</v>
      </c>
      <c r="O152" s="68"/>
      <c r="P152" s="50"/>
      <c r="Q152" s="51"/>
      <c r="R152" s="25"/>
      <c r="S152" s="9"/>
      <c r="T152" s="86"/>
      <c r="U152" s="835"/>
      <c r="V152" s="32"/>
      <c r="W152" s="809"/>
      <c r="X152" s="804"/>
      <c r="Y152" s="809"/>
      <c r="Z152" s="30"/>
      <c r="AA152" s="9"/>
      <c r="AB152" s="68"/>
      <c r="AC152" s="50"/>
      <c r="AD152" s="1263"/>
      <c r="AE152" s="1265"/>
      <c r="AF152" s="1248"/>
    </row>
    <row r="153" spans="1:32" ht="28.2">
      <c r="A153" s="50"/>
      <c r="B153" s="28"/>
      <c r="C153" s="27"/>
      <c r="D153" s="9"/>
      <c r="E153" s="68"/>
      <c r="F153" s="1241"/>
      <c r="G153" s="9"/>
      <c r="H153" s="51"/>
      <c r="I153" s="1243"/>
      <c r="J153" s="1245"/>
      <c r="K153" s="1248"/>
      <c r="L153" s="1321"/>
      <c r="M153" s="1280"/>
      <c r="N153" s="73" t="s">
        <v>25</v>
      </c>
      <c r="O153" s="891" t="s">
        <v>26</v>
      </c>
      <c r="P153" s="50"/>
      <c r="Q153" s="51">
        <v>175</v>
      </c>
      <c r="R153" s="25"/>
      <c r="S153" s="9"/>
      <c r="T153" s="86"/>
      <c r="U153" s="835"/>
      <c r="V153" s="32"/>
      <c r="W153" s="809"/>
      <c r="X153" s="804"/>
      <c r="Y153" s="809"/>
      <c r="Z153" s="30"/>
      <c r="AA153" s="9"/>
      <c r="AB153" s="68"/>
      <c r="AC153" s="50"/>
      <c r="AD153" s="1263"/>
      <c r="AE153" s="1265"/>
      <c r="AF153" s="1248"/>
    </row>
    <row r="154" spans="1:32">
      <c r="A154" s="50"/>
      <c r="B154" s="28"/>
      <c r="C154" s="27"/>
      <c r="D154" s="9"/>
      <c r="E154" s="68"/>
      <c r="F154" s="1241"/>
      <c r="G154" s="9"/>
      <c r="H154" s="51"/>
      <c r="I154" s="1243"/>
      <c r="J154" s="1245"/>
      <c r="K154" s="1248"/>
      <c r="L154" s="1321"/>
      <c r="M154" s="1280"/>
      <c r="N154" s="9" t="s">
        <v>16</v>
      </c>
      <c r="O154" s="72" t="s">
        <v>21</v>
      </c>
      <c r="P154" s="50"/>
      <c r="Q154" s="51">
        <v>6</v>
      </c>
      <c r="R154" s="25"/>
      <c r="S154" s="9"/>
      <c r="T154" s="86"/>
      <c r="U154" s="835"/>
      <c r="V154" s="32"/>
      <c r="W154" s="809"/>
      <c r="X154" s="804"/>
      <c r="Y154" s="809"/>
      <c r="Z154" s="30"/>
      <c r="AA154" s="9"/>
      <c r="AB154" s="68"/>
      <c r="AC154" s="50"/>
      <c r="AD154" s="1263"/>
      <c r="AE154" s="1265"/>
      <c r="AF154" s="1248"/>
    </row>
    <row r="155" spans="1:32">
      <c r="A155" s="50"/>
      <c r="B155" s="28"/>
      <c r="C155" s="27"/>
      <c r="D155" s="9"/>
      <c r="E155" s="68"/>
      <c r="F155" s="1241"/>
      <c r="G155" s="9"/>
      <c r="H155" s="51"/>
      <c r="I155" s="1243"/>
      <c r="J155" s="1245"/>
      <c r="K155" s="1248"/>
      <c r="L155" s="1321"/>
      <c r="M155" s="1280"/>
      <c r="N155" s="9" t="s">
        <v>18</v>
      </c>
      <c r="O155" s="928" t="s">
        <v>17</v>
      </c>
      <c r="P155" s="50">
        <v>1</v>
      </c>
      <c r="Q155" s="51"/>
      <c r="R155" s="25"/>
      <c r="S155" s="9"/>
      <c r="T155" s="86"/>
      <c r="U155" s="835"/>
      <c r="V155" s="32"/>
      <c r="W155" s="809"/>
      <c r="X155" s="804"/>
      <c r="Y155" s="809"/>
      <c r="Z155" s="30"/>
      <c r="AA155" s="9"/>
      <c r="AB155" s="68"/>
      <c r="AC155" s="50"/>
      <c r="AD155" s="1263"/>
      <c r="AE155" s="1265"/>
      <c r="AF155" s="1248"/>
    </row>
    <row r="156" spans="1:32">
      <c r="A156" s="50"/>
      <c r="B156" s="28"/>
      <c r="C156" s="27"/>
      <c r="D156" s="9"/>
      <c r="E156" s="68"/>
      <c r="F156" s="1241"/>
      <c r="G156" s="9"/>
      <c r="H156" s="51"/>
      <c r="I156" s="1243"/>
      <c r="J156" s="1245"/>
      <c r="K156" s="1248"/>
      <c r="L156" s="1321"/>
      <c r="M156" s="1280"/>
      <c r="N156" s="9" t="s">
        <v>12</v>
      </c>
      <c r="O156" s="68" t="s">
        <v>11</v>
      </c>
      <c r="P156" s="50">
        <v>1</v>
      </c>
      <c r="Q156" s="51"/>
      <c r="R156" s="25"/>
      <c r="S156" s="9"/>
      <c r="T156" s="86"/>
      <c r="U156" s="835"/>
      <c r="V156" s="32"/>
      <c r="W156" s="809"/>
      <c r="X156" s="804"/>
      <c r="Y156" s="809"/>
      <c r="Z156" s="30"/>
      <c r="AA156" s="9"/>
      <c r="AB156" s="68"/>
      <c r="AC156" s="50"/>
      <c r="AD156" s="1263"/>
      <c r="AE156" s="1265"/>
      <c r="AF156" s="1248"/>
    </row>
    <row r="157" spans="1:32">
      <c r="A157" s="50"/>
      <c r="B157" s="28"/>
      <c r="C157" s="27"/>
      <c r="D157" s="9"/>
      <c r="E157" s="68"/>
      <c r="F157" s="1241"/>
      <c r="G157" s="9"/>
      <c r="H157" s="51"/>
      <c r="I157" s="1243"/>
      <c r="J157" s="1245"/>
      <c r="K157" s="1248"/>
      <c r="L157" s="1321"/>
      <c r="M157" s="1280"/>
      <c r="N157" s="9" t="s">
        <v>8</v>
      </c>
      <c r="O157" s="68" t="s">
        <v>7</v>
      </c>
      <c r="P157" s="50"/>
      <c r="Q157" s="51">
        <v>20</v>
      </c>
      <c r="R157" s="25"/>
      <c r="S157" s="9"/>
      <c r="T157" s="86"/>
      <c r="U157" s="835"/>
      <c r="V157" s="32"/>
      <c r="W157" s="809"/>
      <c r="X157" s="804"/>
      <c r="Y157" s="809"/>
      <c r="Z157" s="30"/>
      <c r="AA157" s="9"/>
      <c r="AB157" s="68"/>
      <c r="AC157" s="50"/>
      <c r="AD157" s="1263"/>
      <c r="AE157" s="1265"/>
      <c r="AF157" s="1248"/>
    </row>
    <row r="158" spans="1:32">
      <c r="A158" s="50"/>
      <c r="B158" s="28"/>
      <c r="C158" s="27"/>
      <c r="D158" s="9"/>
      <c r="E158" s="68"/>
      <c r="F158" s="1241"/>
      <c r="G158" s="9"/>
      <c r="H158" s="51"/>
      <c r="I158" s="1243"/>
      <c r="J158" s="1245"/>
      <c r="K158" s="1248"/>
      <c r="L158" s="1321"/>
      <c r="M158" s="1280"/>
      <c r="N158" s="9" t="s">
        <v>57</v>
      </c>
      <c r="O158" s="68" t="s">
        <v>204</v>
      </c>
      <c r="P158" s="50"/>
      <c r="Q158" s="51">
        <v>19</v>
      </c>
      <c r="R158" s="25"/>
      <c r="S158" s="9"/>
      <c r="T158" s="86"/>
      <c r="U158" s="835"/>
      <c r="V158" s="32"/>
      <c r="W158" s="809"/>
      <c r="X158" s="804"/>
      <c r="Y158" s="809"/>
      <c r="Z158" s="30"/>
      <c r="AA158" s="9"/>
      <c r="AB158" s="68"/>
      <c r="AC158" s="50"/>
      <c r="AD158" s="1263"/>
      <c r="AE158" s="1265"/>
      <c r="AF158" s="1248"/>
    </row>
    <row r="159" spans="1:32">
      <c r="A159" s="50"/>
      <c r="B159" s="28"/>
      <c r="C159" s="27"/>
      <c r="D159" s="9"/>
      <c r="E159" s="68"/>
      <c r="F159" s="1241"/>
      <c r="G159" s="9"/>
      <c r="H159" s="51"/>
      <c r="I159" s="1243"/>
      <c r="J159" s="1245"/>
      <c r="K159" s="1248"/>
      <c r="L159" s="1321"/>
      <c r="M159" s="1280"/>
      <c r="N159" s="9"/>
      <c r="O159" s="68"/>
      <c r="P159" s="50"/>
      <c r="Q159" s="51"/>
      <c r="R159" s="25"/>
      <c r="S159" s="9"/>
      <c r="T159" s="86"/>
      <c r="U159" s="835"/>
      <c r="V159" s="32"/>
      <c r="W159" s="809"/>
      <c r="X159" s="804"/>
      <c r="Y159" s="809"/>
      <c r="Z159" s="30"/>
      <c r="AA159" s="9"/>
      <c r="AB159" s="68"/>
      <c r="AC159" s="50"/>
      <c r="AD159" s="1263"/>
      <c r="AE159" s="1265"/>
      <c r="AF159" s="1248"/>
    </row>
    <row r="160" spans="1:32">
      <c r="A160" s="47"/>
      <c r="B160" s="18"/>
      <c r="C160" s="20"/>
      <c r="D160" s="11"/>
      <c r="E160" s="120"/>
      <c r="F160" s="1275"/>
      <c r="G160" s="11"/>
      <c r="H160" s="48"/>
      <c r="I160" s="1259"/>
      <c r="J160" s="1246"/>
      <c r="K160" s="1248"/>
      <c r="L160" s="1322"/>
      <c r="M160" s="1281"/>
      <c r="N160" s="11"/>
      <c r="O160" s="76"/>
      <c r="P160" s="47"/>
      <c r="Q160" s="48"/>
      <c r="R160" s="18"/>
      <c r="S160" s="11"/>
      <c r="T160" s="102"/>
      <c r="U160" s="14"/>
      <c r="V160" s="13"/>
      <c r="W160" s="810"/>
      <c r="X160" s="805"/>
      <c r="Y160" s="810"/>
      <c r="Z160" s="12"/>
      <c r="AA160" s="11"/>
      <c r="AB160" s="76"/>
      <c r="AC160" s="47"/>
      <c r="AD160" s="1273"/>
      <c r="AE160" s="1271"/>
      <c r="AF160" s="1249"/>
    </row>
    <row r="161" spans="1:32" ht="28.2">
      <c r="A161" s="65">
        <v>11</v>
      </c>
      <c r="B161" s="45" t="s">
        <v>25</v>
      </c>
      <c r="C161" s="44" t="s">
        <v>1805</v>
      </c>
      <c r="D161" s="85"/>
      <c r="E161" s="35"/>
      <c r="F161" s="1240" t="s">
        <v>1804</v>
      </c>
      <c r="G161" s="119" t="s">
        <v>25</v>
      </c>
      <c r="H161" s="82" t="s">
        <v>1614</v>
      </c>
      <c r="I161" s="1242">
        <v>107</v>
      </c>
      <c r="J161" s="1244" t="s">
        <v>41</v>
      </c>
      <c r="K161" s="1247" t="s">
        <v>1803</v>
      </c>
      <c r="L161" s="832"/>
      <c r="M161" s="803"/>
      <c r="N161" s="73" t="s">
        <v>25</v>
      </c>
      <c r="O161" s="891" t="s">
        <v>26</v>
      </c>
      <c r="P161" s="125"/>
      <c r="Q161" s="124">
        <v>248</v>
      </c>
      <c r="R161" s="38"/>
      <c r="S161" s="914"/>
      <c r="T161" s="915"/>
      <c r="U161" s="914"/>
      <c r="V161" s="915"/>
      <c r="W161" s="914"/>
      <c r="X161" s="915"/>
      <c r="Y161" s="914"/>
      <c r="Z161" s="804"/>
      <c r="AA161" s="35"/>
      <c r="AB161" s="90"/>
      <c r="AC161" s="81"/>
      <c r="AD161" s="816"/>
      <c r="AE161" s="818"/>
      <c r="AF161" s="824"/>
    </row>
    <row r="162" spans="1:32">
      <c r="A162" s="50"/>
      <c r="B162" s="25" t="s">
        <v>16</v>
      </c>
      <c r="C162" s="24" t="s">
        <v>1802</v>
      </c>
      <c r="D162" s="9"/>
      <c r="E162" s="8"/>
      <c r="F162" s="1241"/>
      <c r="G162" s="9" t="s">
        <v>16</v>
      </c>
      <c r="H162" s="9" t="s">
        <v>22</v>
      </c>
      <c r="I162" s="1243"/>
      <c r="J162" s="1245"/>
      <c r="K162" s="1248"/>
      <c r="L162" s="828"/>
      <c r="M162" s="804"/>
      <c r="N162" s="9" t="s">
        <v>16</v>
      </c>
      <c r="O162" s="72" t="s">
        <v>62</v>
      </c>
      <c r="P162" s="127"/>
      <c r="Q162" s="63">
        <v>24</v>
      </c>
      <c r="R162" s="25"/>
      <c r="S162" s="910"/>
      <c r="T162" s="911"/>
      <c r="U162" s="910"/>
      <c r="V162" s="911"/>
      <c r="W162" s="910"/>
      <c r="X162" s="911"/>
      <c r="Y162" s="910"/>
      <c r="Z162" s="804"/>
      <c r="AA162" s="9"/>
      <c r="AB162" s="51"/>
      <c r="AC162" s="50"/>
      <c r="AD162" s="814"/>
      <c r="AE162" s="819"/>
      <c r="AF162" s="821"/>
    </row>
    <row r="163" spans="1:32">
      <c r="A163" s="50"/>
      <c r="B163" s="25" t="s">
        <v>18</v>
      </c>
      <c r="C163" s="29" t="s">
        <v>63</v>
      </c>
      <c r="D163" s="9"/>
      <c r="E163" s="9"/>
      <c r="F163" s="1241"/>
      <c r="G163" s="9" t="s">
        <v>18</v>
      </c>
      <c r="H163" s="9" t="s">
        <v>19</v>
      </c>
      <c r="I163" s="1243"/>
      <c r="J163" s="1245"/>
      <c r="K163" s="1248"/>
      <c r="L163" s="828"/>
      <c r="M163" s="804"/>
      <c r="N163" s="9" t="s">
        <v>18</v>
      </c>
      <c r="O163" s="928" t="s">
        <v>21</v>
      </c>
      <c r="P163" s="127"/>
      <c r="Q163" s="63">
        <v>14</v>
      </c>
      <c r="R163" s="25"/>
      <c r="S163" s="910"/>
      <c r="T163" s="911"/>
      <c r="U163" s="910"/>
      <c r="V163" s="911"/>
      <c r="W163" s="910"/>
      <c r="X163" s="911"/>
      <c r="Y163" s="910"/>
      <c r="Z163" s="804"/>
      <c r="AA163" s="9"/>
      <c r="AB163" s="51"/>
      <c r="AC163" s="50"/>
      <c r="AD163" s="814"/>
      <c r="AE163" s="819"/>
      <c r="AF163" s="821"/>
    </row>
    <row r="164" spans="1:32" ht="41.4">
      <c r="A164" s="50"/>
      <c r="B164" s="28" t="s">
        <v>12</v>
      </c>
      <c r="C164" s="27" t="s">
        <v>101</v>
      </c>
      <c r="D164" s="9"/>
      <c r="E164" s="68"/>
      <c r="F164" s="1241"/>
      <c r="G164" s="9"/>
      <c r="H164" s="51"/>
      <c r="I164" s="1243"/>
      <c r="J164" s="1245"/>
      <c r="K164" s="1248"/>
      <c r="L164" s="828"/>
      <c r="M164" s="804"/>
      <c r="N164" s="9" t="s">
        <v>12</v>
      </c>
      <c r="O164" s="8" t="s">
        <v>17</v>
      </c>
      <c r="P164" s="86">
        <v>1</v>
      </c>
      <c r="Q164" s="9"/>
      <c r="R164" s="25"/>
      <c r="S164" s="910"/>
      <c r="T164" s="911"/>
      <c r="U164" s="910"/>
      <c r="V164" s="911"/>
      <c r="W164" s="910"/>
      <c r="X164" s="911"/>
      <c r="Y164" s="910"/>
      <c r="Z164" s="804"/>
      <c r="AA164" s="9"/>
      <c r="AB164" s="51"/>
      <c r="AC164" s="50"/>
      <c r="AD164" s="814"/>
      <c r="AE164" s="819"/>
      <c r="AF164" s="821"/>
    </row>
    <row r="165" spans="1:32">
      <c r="A165" s="50"/>
      <c r="B165" s="28" t="s">
        <v>8</v>
      </c>
      <c r="C165" s="27" t="s">
        <v>1801</v>
      </c>
      <c r="D165" s="9"/>
      <c r="E165" s="68"/>
      <c r="F165" s="1241"/>
      <c r="G165" s="9"/>
      <c r="H165" s="51"/>
      <c r="I165" s="1243"/>
      <c r="J165" s="1245"/>
      <c r="K165" s="1248"/>
      <c r="L165" s="828"/>
      <c r="M165" s="804"/>
      <c r="N165" s="9" t="s">
        <v>8</v>
      </c>
      <c r="O165" s="68" t="s">
        <v>11</v>
      </c>
      <c r="P165" s="127">
        <v>1</v>
      </c>
      <c r="Q165" s="63"/>
      <c r="R165" s="25"/>
      <c r="S165" s="910"/>
      <c r="T165" s="911"/>
      <c r="U165" s="910"/>
      <c r="V165" s="911"/>
      <c r="W165" s="910"/>
      <c r="X165" s="911"/>
      <c r="Y165" s="910"/>
      <c r="Z165" s="804"/>
      <c r="AA165" s="9"/>
      <c r="AB165" s="51"/>
      <c r="AC165" s="50"/>
      <c r="AD165" s="814"/>
      <c r="AE165" s="819"/>
      <c r="AF165" s="821"/>
    </row>
    <row r="166" spans="1:32">
      <c r="A166" s="50"/>
      <c r="B166" s="28"/>
      <c r="C166" s="27"/>
      <c r="D166" s="9"/>
      <c r="E166" s="68"/>
      <c r="F166" s="1241"/>
      <c r="G166" s="9"/>
      <c r="H166" s="51"/>
      <c r="I166" s="1243"/>
      <c r="J166" s="1245"/>
      <c r="K166" s="1248"/>
      <c r="L166" s="828"/>
      <c r="M166" s="804"/>
      <c r="N166" s="9" t="s">
        <v>57</v>
      </c>
      <c r="O166" s="68" t="s">
        <v>7</v>
      </c>
      <c r="P166" s="127"/>
      <c r="Q166" s="63">
        <v>54</v>
      </c>
      <c r="R166" s="25"/>
      <c r="S166" s="910"/>
      <c r="T166" s="911"/>
      <c r="U166" s="910"/>
      <c r="V166" s="911"/>
      <c r="W166" s="910"/>
      <c r="X166" s="911"/>
      <c r="Y166" s="910"/>
      <c r="Z166" s="804"/>
      <c r="AA166" s="9"/>
      <c r="AB166" s="51"/>
      <c r="AC166" s="50"/>
      <c r="AD166" s="814"/>
      <c r="AE166" s="819"/>
      <c r="AF166" s="821"/>
    </row>
    <row r="167" spans="1:32">
      <c r="A167" s="50"/>
      <c r="B167" s="28"/>
      <c r="C167" s="27"/>
      <c r="D167" s="9"/>
      <c r="E167" s="68"/>
      <c r="F167" s="1241"/>
      <c r="G167" s="9"/>
      <c r="H167" s="51"/>
      <c r="I167" s="1243"/>
      <c r="J167" s="1245"/>
      <c r="K167" s="1248"/>
      <c r="L167" s="828"/>
      <c r="M167" s="804"/>
      <c r="N167" s="9"/>
      <c r="O167" s="63"/>
      <c r="P167" s="127"/>
      <c r="Q167" s="63"/>
      <c r="R167" s="25"/>
      <c r="S167" s="910"/>
      <c r="T167" s="911"/>
      <c r="U167" s="910"/>
      <c r="V167" s="911"/>
      <c r="W167" s="910"/>
      <c r="X167" s="911"/>
      <c r="Y167" s="910"/>
      <c r="Z167" s="804"/>
      <c r="AA167" s="9"/>
      <c r="AB167" s="51"/>
      <c r="AC167" s="50"/>
      <c r="AD167" s="814"/>
      <c r="AE167" s="819"/>
      <c r="AF167" s="821"/>
    </row>
    <row r="168" spans="1:32">
      <c r="A168" s="50"/>
      <c r="B168" s="28"/>
      <c r="C168" s="27"/>
      <c r="D168" s="9"/>
      <c r="E168" s="68"/>
      <c r="F168" s="1241"/>
      <c r="G168" s="9"/>
      <c r="H168" s="51"/>
      <c r="I168" s="1243"/>
      <c r="J168" s="1245"/>
      <c r="K168" s="1248"/>
      <c r="L168" s="828"/>
      <c r="M168" s="804"/>
      <c r="N168" s="9"/>
      <c r="O168" s="63"/>
      <c r="P168" s="127"/>
      <c r="Q168" s="63"/>
      <c r="R168" s="25"/>
      <c r="S168" s="910"/>
      <c r="T168" s="911"/>
      <c r="U168" s="910"/>
      <c r="V168" s="911"/>
      <c r="W168" s="910"/>
      <c r="X168" s="911"/>
      <c r="Y168" s="910"/>
      <c r="Z168" s="804"/>
      <c r="AA168" s="9"/>
      <c r="AB168" s="51"/>
      <c r="AC168" s="50"/>
      <c r="AD168" s="814"/>
      <c r="AE168" s="819"/>
      <c r="AF168" s="821"/>
    </row>
    <row r="169" spans="1:32">
      <c r="A169" s="50"/>
      <c r="B169" s="28"/>
      <c r="C169" s="27"/>
      <c r="D169" s="9"/>
      <c r="E169" s="68"/>
      <c r="F169" s="1241"/>
      <c r="G169" s="9"/>
      <c r="H169" s="51"/>
      <c r="I169" s="1243"/>
      <c r="J169" s="1245"/>
      <c r="K169" s="1248"/>
      <c r="L169" s="828"/>
      <c r="M169" s="804"/>
      <c r="N169" s="929" t="s">
        <v>1800</v>
      </c>
      <c r="O169" s="63"/>
      <c r="P169" s="127"/>
      <c r="Q169" s="63"/>
      <c r="R169" s="25"/>
      <c r="S169" s="910"/>
      <c r="T169" s="911"/>
      <c r="U169" s="910"/>
      <c r="V169" s="911"/>
      <c r="W169" s="910"/>
      <c r="X169" s="911"/>
      <c r="Y169" s="910"/>
      <c r="Z169" s="804"/>
      <c r="AA169" s="9"/>
      <c r="AB169" s="51"/>
      <c r="AC169" s="50"/>
      <c r="AD169" s="814"/>
      <c r="AE169" s="819"/>
      <c r="AF169" s="821"/>
    </row>
    <row r="170" spans="1:32" ht="28.2">
      <c r="A170" s="50"/>
      <c r="B170" s="28"/>
      <c r="C170" s="27"/>
      <c r="D170" s="9"/>
      <c r="E170" s="68"/>
      <c r="F170" s="1241"/>
      <c r="G170" s="9"/>
      <c r="H170" s="51"/>
      <c r="I170" s="1243"/>
      <c r="J170" s="1245"/>
      <c r="K170" s="1248"/>
      <c r="L170" s="828"/>
      <c r="M170" s="804"/>
      <c r="N170" s="73" t="s">
        <v>25</v>
      </c>
      <c r="O170" s="891" t="s">
        <v>26</v>
      </c>
      <c r="P170" s="127"/>
      <c r="Q170" s="63">
        <v>240</v>
      </c>
      <c r="R170" s="25"/>
      <c r="S170" s="910"/>
      <c r="T170" s="911"/>
      <c r="U170" s="910"/>
      <c r="V170" s="911"/>
      <c r="W170" s="910"/>
      <c r="X170" s="911"/>
      <c r="Y170" s="910"/>
      <c r="Z170" s="804"/>
      <c r="AA170" s="9"/>
      <c r="AB170" s="51"/>
      <c r="AC170" s="50"/>
      <c r="AD170" s="814"/>
      <c r="AE170" s="819"/>
      <c r="AF170" s="821"/>
    </row>
    <row r="171" spans="1:32">
      <c r="A171" s="50"/>
      <c r="B171" s="28"/>
      <c r="C171" s="27"/>
      <c r="D171" s="9"/>
      <c r="E171" s="68"/>
      <c r="F171" s="1241"/>
      <c r="G171" s="9"/>
      <c r="H171" s="51"/>
      <c r="I171" s="1243"/>
      <c r="J171" s="1245"/>
      <c r="K171" s="1248"/>
      <c r="L171" s="828"/>
      <c r="M171" s="804"/>
      <c r="N171" s="9" t="s">
        <v>16</v>
      </c>
      <c r="O171" s="72" t="s">
        <v>21</v>
      </c>
      <c r="P171" s="127"/>
      <c r="Q171" s="63">
        <v>8</v>
      </c>
      <c r="R171" s="25"/>
      <c r="S171" s="910"/>
      <c r="T171" s="911"/>
      <c r="U171" s="910"/>
      <c r="V171" s="911"/>
      <c r="W171" s="910"/>
      <c r="X171" s="911"/>
      <c r="Y171" s="910"/>
      <c r="Z171" s="804"/>
      <c r="AA171" s="9"/>
      <c r="AB171" s="51"/>
      <c r="AC171" s="50"/>
      <c r="AD171" s="814"/>
      <c r="AE171" s="819"/>
      <c r="AF171" s="821"/>
    </row>
    <row r="172" spans="1:32">
      <c r="A172" s="50"/>
      <c r="B172" s="28"/>
      <c r="C172" s="27"/>
      <c r="D172" s="9"/>
      <c r="E172" s="68"/>
      <c r="F172" s="1241"/>
      <c r="G172" s="9"/>
      <c r="H172" s="51"/>
      <c r="I172" s="1243"/>
      <c r="J172" s="1245"/>
      <c r="K172" s="1248"/>
      <c r="L172" s="828"/>
      <c r="M172" s="804"/>
      <c r="N172" s="9" t="s">
        <v>18</v>
      </c>
      <c r="O172" s="928" t="s">
        <v>17</v>
      </c>
      <c r="P172" s="127">
        <v>1</v>
      </c>
      <c r="Q172" s="63"/>
      <c r="R172" s="25"/>
      <c r="S172" s="910"/>
      <c r="T172" s="911"/>
      <c r="U172" s="910"/>
      <c r="V172" s="911"/>
      <c r="W172" s="910"/>
      <c r="X172" s="911"/>
      <c r="Y172" s="910"/>
      <c r="Z172" s="804"/>
      <c r="AA172" s="9"/>
      <c r="AB172" s="51"/>
      <c r="AC172" s="50"/>
      <c r="AD172" s="814"/>
      <c r="AE172" s="819"/>
      <c r="AF172" s="821"/>
    </row>
    <row r="173" spans="1:32">
      <c r="A173" s="50"/>
      <c r="B173" s="28"/>
      <c r="C173" s="27"/>
      <c r="D173" s="9"/>
      <c r="E173" s="68"/>
      <c r="F173" s="1241"/>
      <c r="G173" s="9"/>
      <c r="H173" s="51"/>
      <c r="I173" s="1243"/>
      <c r="J173" s="1245"/>
      <c r="K173" s="1248"/>
      <c r="L173" s="828"/>
      <c r="M173" s="804"/>
      <c r="N173" s="9" t="s">
        <v>12</v>
      </c>
      <c r="O173" s="68" t="s">
        <v>11</v>
      </c>
      <c r="P173" s="127">
        <v>1</v>
      </c>
      <c r="Q173" s="63"/>
      <c r="R173" s="25"/>
      <c r="S173" s="910"/>
      <c r="T173" s="911"/>
      <c r="U173" s="910"/>
      <c r="V173" s="911"/>
      <c r="W173" s="910"/>
      <c r="X173" s="911"/>
      <c r="Y173" s="910"/>
      <c r="Z173" s="804"/>
      <c r="AA173" s="9"/>
      <c r="AB173" s="51"/>
      <c r="AC173" s="50"/>
      <c r="AD173" s="814"/>
      <c r="AE173" s="819"/>
      <c r="AF173" s="821"/>
    </row>
    <row r="174" spans="1:32">
      <c r="A174" s="50"/>
      <c r="B174" s="28"/>
      <c r="C174" s="27"/>
      <c r="D174" s="9"/>
      <c r="E174" s="68"/>
      <c r="F174" s="1241"/>
      <c r="G174" s="9"/>
      <c r="H174" s="51"/>
      <c r="I174" s="1243"/>
      <c r="J174" s="1245"/>
      <c r="K174" s="1248"/>
      <c r="L174" s="828"/>
      <c r="M174" s="804"/>
      <c r="N174" s="9" t="s">
        <v>8</v>
      </c>
      <c r="O174" s="68" t="s">
        <v>7</v>
      </c>
      <c r="P174" s="127"/>
      <c r="Q174" s="63">
        <v>20.5</v>
      </c>
      <c r="R174" s="25"/>
      <c r="S174" s="910"/>
      <c r="T174" s="911"/>
      <c r="U174" s="910"/>
      <c r="V174" s="911"/>
      <c r="W174" s="910"/>
      <c r="X174" s="911"/>
      <c r="Y174" s="910"/>
      <c r="Z174" s="804"/>
      <c r="AA174" s="9"/>
      <c r="AB174" s="51"/>
      <c r="AC174" s="50"/>
      <c r="AD174" s="814"/>
      <c r="AE174" s="819"/>
      <c r="AF174" s="821"/>
    </row>
    <row r="175" spans="1:32">
      <c r="A175" s="50"/>
      <c r="B175" s="28"/>
      <c r="C175" s="27"/>
      <c r="D175" s="9"/>
      <c r="E175" s="68"/>
      <c r="F175" s="1241"/>
      <c r="G175" s="9"/>
      <c r="H175" s="51"/>
      <c r="I175" s="1243"/>
      <c r="J175" s="1245"/>
      <c r="K175" s="1248"/>
      <c r="L175" s="828"/>
      <c r="M175" s="804"/>
      <c r="N175" s="9"/>
      <c r="O175" s="63"/>
      <c r="P175" s="127"/>
      <c r="Q175" s="63"/>
      <c r="R175" s="25"/>
      <c r="S175" s="910"/>
      <c r="T175" s="911"/>
      <c r="U175" s="910"/>
      <c r="V175" s="911"/>
      <c r="W175" s="910"/>
      <c r="X175" s="911"/>
      <c r="Y175" s="910"/>
      <c r="Z175" s="804"/>
      <c r="AA175" s="9"/>
      <c r="AB175" s="51"/>
      <c r="AC175" s="50"/>
      <c r="AD175" s="814"/>
      <c r="AE175" s="819"/>
      <c r="AF175" s="821"/>
    </row>
    <row r="176" spans="1:32">
      <c r="A176" s="50"/>
      <c r="B176" s="28"/>
      <c r="C176" s="27"/>
      <c r="D176" s="9"/>
      <c r="E176" s="68"/>
      <c r="F176" s="1241"/>
      <c r="G176" s="9"/>
      <c r="H176" s="51"/>
      <c r="I176" s="1243"/>
      <c r="J176" s="1245"/>
      <c r="K176" s="1248"/>
      <c r="L176" s="828"/>
      <c r="M176" s="804"/>
      <c r="N176" s="9"/>
      <c r="O176" s="63"/>
      <c r="P176" s="127"/>
      <c r="Q176" s="63"/>
      <c r="R176" s="25"/>
      <c r="S176" s="910"/>
      <c r="T176" s="911"/>
      <c r="U176" s="910"/>
      <c r="V176" s="911"/>
      <c r="W176" s="910"/>
      <c r="X176" s="911"/>
      <c r="Y176" s="910"/>
      <c r="Z176" s="804"/>
      <c r="AA176" s="9"/>
      <c r="AB176" s="51"/>
      <c r="AC176" s="50"/>
      <c r="AD176" s="814"/>
      <c r="AE176" s="819"/>
      <c r="AF176" s="821"/>
    </row>
    <row r="177" spans="1:32">
      <c r="A177" s="50"/>
      <c r="B177" s="28"/>
      <c r="C177" s="20"/>
      <c r="D177" s="9"/>
      <c r="E177" s="68"/>
      <c r="F177" s="1241"/>
      <c r="G177" s="9"/>
      <c r="H177" s="48"/>
      <c r="I177" s="1259"/>
      <c r="J177" s="1246"/>
      <c r="K177" s="1249"/>
      <c r="L177" s="828"/>
      <c r="M177" s="804"/>
      <c r="N177" s="9"/>
      <c r="O177" s="63"/>
      <c r="P177" s="127"/>
      <c r="Q177" s="63"/>
      <c r="R177" s="25"/>
      <c r="S177" s="910"/>
      <c r="T177" s="911"/>
      <c r="U177" s="910"/>
      <c r="V177" s="911"/>
      <c r="W177" s="910"/>
      <c r="X177" s="911"/>
      <c r="Y177" s="910"/>
      <c r="Z177" s="804"/>
      <c r="AA177" s="9"/>
      <c r="AB177" s="51"/>
      <c r="AC177" s="50"/>
      <c r="AD177" s="814"/>
      <c r="AE177" s="819"/>
      <c r="AF177" s="821"/>
    </row>
    <row r="178" spans="1:32" ht="28.2">
      <c r="A178" s="143">
        <v>12</v>
      </c>
      <c r="B178" s="948" t="s">
        <v>25</v>
      </c>
      <c r="C178" s="947" t="s">
        <v>1799</v>
      </c>
      <c r="D178" s="945"/>
      <c r="E178" s="946"/>
      <c r="F178" s="1330" t="s">
        <v>1798</v>
      </c>
      <c r="G178" s="945" t="s">
        <v>25</v>
      </c>
      <c r="H178" s="944" t="s">
        <v>1642</v>
      </c>
      <c r="I178" s="1333">
        <v>235</v>
      </c>
      <c r="J178" s="1244" t="s">
        <v>41</v>
      </c>
      <c r="K178" s="1336" t="s">
        <v>1797</v>
      </c>
      <c r="L178" s="832"/>
      <c r="M178" s="803"/>
      <c r="N178" s="45" t="s">
        <v>25</v>
      </c>
      <c r="O178" s="893" t="s">
        <v>26</v>
      </c>
      <c r="P178" s="81"/>
      <c r="Q178" s="90">
        <v>85.75</v>
      </c>
      <c r="R178" s="38"/>
      <c r="S178" s="35"/>
      <c r="T178" s="803"/>
      <c r="U178" s="808"/>
      <c r="V178" s="803"/>
      <c r="W178" s="808"/>
      <c r="X178" s="803"/>
      <c r="Y178" s="808"/>
      <c r="Z178" s="803"/>
      <c r="AA178" s="35"/>
      <c r="AB178" s="90"/>
      <c r="AC178" s="81"/>
      <c r="AD178" s="816"/>
      <c r="AE178" s="818"/>
      <c r="AF178" s="824"/>
    </row>
    <row r="179" spans="1:32">
      <c r="A179" s="50"/>
      <c r="B179" s="920" t="s">
        <v>16</v>
      </c>
      <c r="C179" s="921" t="s">
        <v>1796</v>
      </c>
      <c r="D179" s="943"/>
      <c r="E179" s="942"/>
      <c r="F179" s="1331"/>
      <c r="G179" s="941" t="s">
        <v>16</v>
      </c>
      <c r="H179" s="941" t="s">
        <v>22</v>
      </c>
      <c r="I179" s="1334"/>
      <c r="J179" s="1245"/>
      <c r="K179" s="1337"/>
      <c r="L179" s="828"/>
      <c r="M179" s="804"/>
      <c r="N179" s="9" t="s">
        <v>16</v>
      </c>
      <c r="O179" s="72" t="s">
        <v>21</v>
      </c>
      <c r="P179" s="50"/>
      <c r="Q179" s="51">
        <v>13.5</v>
      </c>
      <c r="R179" s="25"/>
      <c r="S179" s="9"/>
      <c r="T179" s="804"/>
      <c r="U179" s="809"/>
      <c r="V179" s="804"/>
      <c r="W179" s="809"/>
      <c r="X179" s="804"/>
      <c r="Y179" s="809"/>
      <c r="Z179" s="804"/>
      <c r="AA179" s="9"/>
      <c r="AB179" s="51"/>
      <c r="AC179" s="50"/>
      <c r="AD179" s="814"/>
      <c r="AE179" s="819"/>
      <c r="AF179" s="821"/>
    </row>
    <row r="180" spans="1:32" ht="28.2">
      <c r="A180" s="50"/>
      <c r="B180" s="920" t="s">
        <v>18</v>
      </c>
      <c r="C180" s="921" t="s">
        <v>127</v>
      </c>
      <c r="D180" s="943"/>
      <c r="E180" s="942"/>
      <c r="F180" s="1331"/>
      <c r="G180" s="941" t="s">
        <v>18</v>
      </c>
      <c r="H180" s="941" t="s">
        <v>19</v>
      </c>
      <c r="I180" s="1334"/>
      <c r="J180" s="1245"/>
      <c r="K180" s="1337"/>
      <c r="L180" s="828"/>
      <c r="M180" s="804"/>
      <c r="N180" s="9" t="s">
        <v>18</v>
      </c>
      <c r="O180" s="928" t="s">
        <v>65</v>
      </c>
      <c r="P180" s="50"/>
      <c r="Q180" s="51">
        <v>51.85</v>
      </c>
      <c r="R180" s="25"/>
      <c r="S180" s="9"/>
      <c r="T180" s="804"/>
      <c r="U180" s="809"/>
      <c r="V180" s="804"/>
      <c r="W180" s="809"/>
      <c r="X180" s="804"/>
      <c r="Y180" s="809"/>
      <c r="Z180" s="804"/>
      <c r="AA180" s="9"/>
      <c r="AB180" s="51"/>
      <c r="AC180" s="50"/>
      <c r="AD180" s="814"/>
      <c r="AE180" s="819"/>
      <c r="AF180" s="821"/>
    </row>
    <row r="181" spans="1:32" ht="41.4">
      <c r="A181" s="50"/>
      <c r="B181" s="922" t="s">
        <v>12</v>
      </c>
      <c r="C181" s="921" t="s">
        <v>101</v>
      </c>
      <c r="D181" s="943"/>
      <c r="E181" s="942"/>
      <c r="F181" s="1331"/>
      <c r="G181" s="941"/>
      <c r="H181" s="940"/>
      <c r="I181" s="1334"/>
      <c r="J181" s="1245"/>
      <c r="K181" s="1337"/>
      <c r="L181" s="828"/>
      <c r="M181" s="804"/>
      <c r="N181" s="9" t="s">
        <v>12</v>
      </c>
      <c r="O181" s="8" t="s">
        <v>62</v>
      </c>
      <c r="P181" s="86"/>
      <c r="Q181" s="9">
        <v>23.24</v>
      </c>
      <c r="R181" s="25"/>
      <c r="S181" s="9"/>
      <c r="T181" s="804"/>
      <c r="U181" s="809"/>
      <c r="V181" s="804"/>
      <c r="W181" s="809"/>
      <c r="X181" s="804"/>
      <c r="Y181" s="809"/>
      <c r="Z181" s="804"/>
      <c r="AA181" s="9"/>
      <c r="AB181" s="51"/>
      <c r="AC181" s="50"/>
      <c r="AD181" s="814"/>
      <c r="AE181" s="819"/>
      <c r="AF181" s="821"/>
    </row>
    <row r="182" spans="1:32">
      <c r="A182" s="50"/>
      <c r="B182" s="922" t="s">
        <v>8</v>
      </c>
      <c r="C182" s="921" t="s">
        <v>1795</v>
      </c>
      <c r="D182" s="943"/>
      <c r="E182" s="942"/>
      <c r="F182" s="1331"/>
      <c r="G182" s="941"/>
      <c r="H182" s="940"/>
      <c r="I182" s="1334"/>
      <c r="J182" s="1245"/>
      <c r="K182" s="1337"/>
      <c r="L182" s="828"/>
      <c r="M182" s="804"/>
      <c r="N182" s="9" t="s">
        <v>8</v>
      </c>
      <c r="O182" s="68" t="s">
        <v>1618</v>
      </c>
      <c r="P182" s="50"/>
      <c r="Q182" s="51">
        <v>3</v>
      </c>
      <c r="R182" s="25"/>
      <c r="S182" s="9"/>
      <c r="T182" s="804"/>
      <c r="U182" s="809"/>
      <c r="V182" s="804"/>
      <c r="W182" s="809"/>
      <c r="X182" s="804"/>
      <c r="Y182" s="809"/>
      <c r="Z182" s="804"/>
      <c r="AA182" s="9"/>
      <c r="AB182" s="51"/>
      <c r="AC182" s="50"/>
      <c r="AD182" s="814"/>
      <c r="AE182" s="819"/>
      <c r="AF182" s="821"/>
    </row>
    <row r="183" spans="1:32">
      <c r="A183" s="50"/>
      <c r="B183" s="922"/>
      <c r="C183" s="921"/>
      <c r="D183" s="943"/>
      <c r="E183" s="942"/>
      <c r="F183" s="1331"/>
      <c r="G183" s="941"/>
      <c r="H183" s="940"/>
      <c r="I183" s="1334"/>
      <c r="J183" s="1245"/>
      <c r="K183" s="1337"/>
      <c r="L183" s="828"/>
      <c r="M183" s="804"/>
      <c r="N183" s="9" t="s">
        <v>57</v>
      </c>
      <c r="O183" s="51" t="s">
        <v>180</v>
      </c>
      <c r="P183" s="50"/>
      <c r="Q183" s="51">
        <v>40.299999999999997</v>
      </c>
      <c r="R183" s="25"/>
      <c r="S183" s="9"/>
      <c r="T183" s="804"/>
      <c r="U183" s="809"/>
      <c r="V183" s="804"/>
      <c r="W183" s="809"/>
      <c r="X183" s="804"/>
      <c r="Y183" s="809"/>
      <c r="Z183" s="804"/>
      <c r="AA183" s="9"/>
      <c r="AB183" s="51"/>
      <c r="AC183" s="50"/>
      <c r="AD183" s="814"/>
      <c r="AE183" s="819"/>
      <c r="AF183" s="821"/>
    </row>
    <row r="184" spans="1:32">
      <c r="A184" s="50"/>
      <c r="B184" s="922"/>
      <c r="C184" s="921"/>
      <c r="D184" s="943"/>
      <c r="E184" s="942"/>
      <c r="F184" s="1331"/>
      <c r="G184" s="941"/>
      <c r="H184" s="940"/>
      <c r="I184" s="1334"/>
      <c r="J184" s="1245"/>
      <c r="K184" s="1337"/>
      <c r="L184" s="828"/>
      <c r="M184" s="804"/>
      <c r="N184" s="9" t="s">
        <v>55</v>
      </c>
      <c r="O184" s="51" t="s">
        <v>193</v>
      </c>
      <c r="P184" s="50"/>
      <c r="Q184" s="51">
        <v>17.3</v>
      </c>
      <c r="R184" s="25"/>
      <c r="S184" s="9"/>
      <c r="T184" s="804"/>
      <c r="U184" s="809"/>
      <c r="V184" s="804"/>
      <c r="W184" s="809"/>
      <c r="X184" s="804"/>
      <c r="Y184" s="809"/>
      <c r="Z184" s="804"/>
      <c r="AA184" s="9"/>
      <c r="AB184" s="51"/>
      <c r="AC184" s="50"/>
      <c r="AD184" s="814"/>
      <c r="AE184" s="819"/>
      <c r="AF184" s="821"/>
    </row>
    <row r="185" spans="1:32">
      <c r="A185" s="50"/>
      <c r="B185" s="922"/>
      <c r="C185" s="921"/>
      <c r="D185" s="943"/>
      <c r="E185" s="942"/>
      <c r="F185" s="1331"/>
      <c r="G185" s="941"/>
      <c r="H185" s="940"/>
      <c r="I185" s="1334"/>
      <c r="J185" s="1245"/>
      <c r="K185" s="1337"/>
      <c r="L185" s="828"/>
      <c r="M185" s="804"/>
      <c r="N185" s="9"/>
      <c r="O185" s="51"/>
      <c r="P185" s="50"/>
      <c r="Q185" s="51"/>
      <c r="R185" s="25"/>
      <c r="S185" s="9"/>
      <c r="T185" s="804"/>
      <c r="U185" s="809"/>
      <c r="V185" s="804"/>
      <c r="W185" s="809"/>
      <c r="X185" s="804"/>
      <c r="Y185" s="809"/>
      <c r="Z185" s="804"/>
      <c r="AA185" s="9"/>
      <c r="AB185" s="51"/>
      <c r="AC185" s="50"/>
      <c r="AD185" s="814"/>
      <c r="AE185" s="819"/>
      <c r="AF185" s="821"/>
    </row>
    <row r="186" spans="1:32">
      <c r="A186" s="47"/>
      <c r="B186" s="939"/>
      <c r="C186" s="938"/>
      <c r="D186" s="937"/>
      <c r="E186" s="936"/>
      <c r="F186" s="1332"/>
      <c r="G186" s="935"/>
      <c r="H186" s="934"/>
      <c r="I186" s="1335"/>
      <c r="J186" s="1246"/>
      <c r="K186" s="1338"/>
      <c r="L186" s="833"/>
      <c r="M186" s="805"/>
      <c r="N186" s="11"/>
      <c r="O186" s="48"/>
      <c r="P186" s="47"/>
      <c r="Q186" s="48"/>
      <c r="R186" s="18"/>
      <c r="S186" s="11"/>
      <c r="T186" s="805"/>
      <c r="U186" s="810"/>
      <c r="V186" s="805"/>
      <c r="W186" s="810"/>
      <c r="X186" s="805"/>
      <c r="Y186" s="810"/>
      <c r="Z186" s="805"/>
      <c r="AA186" s="11"/>
      <c r="AB186" s="48"/>
      <c r="AC186" s="47"/>
      <c r="AD186" s="815"/>
      <c r="AE186" s="820"/>
      <c r="AF186" s="822"/>
    </row>
    <row r="187" spans="1:32">
      <c r="A187" s="65">
        <v>13</v>
      </c>
      <c r="B187" s="45" t="s">
        <v>25</v>
      </c>
      <c r="C187" s="44" t="s">
        <v>1070</v>
      </c>
      <c r="D187" s="85"/>
      <c r="E187" s="35"/>
      <c r="F187" s="1240" t="s">
        <v>1794</v>
      </c>
      <c r="G187" s="119" t="s">
        <v>25</v>
      </c>
      <c r="H187" s="82" t="s">
        <v>1614</v>
      </c>
      <c r="I187" s="1278">
        <v>1458</v>
      </c>
      <c r="J187" s="1244" t="s">
        <v>41</v>
      </c>
      <c r="K187" s="1247" t="s">
        <v>1793</v>
      </c>
      <c r="L187" s="832"/>
      <c r="M187" s="803"/>
      <c r="N187" s="895" t="s">
        <v>1792</v>
      </c>
      <c r="O187" s="96"/>
      <c r="P187" s="81"/>
      <c r="Q187" s="90"/>
      <c r="R187" s="38"/>
      <c r="S187" s="914" t="s">
        <v>15</v>
      </c>
      <c r="T187" s="915"/>
      <c r="U187" s="917">
        <v>1</v>
      </c>
      <c r="V187" s="916" t="s">
        <v>349</v>
      </c>
      <c r="W187" s="914">
        <v>6</v>
      </c>
      <c r="X187" s="915">
        <v>1</v>
      </c>
      <c r="Y187" s="914"/>
      <c r="Z187" s="804">
        <f t="shared" ref="Z187:Z200" si="5">SUM(W187:Y187)</f>
        <v>7</v>
      </c>
      <c r="AA187" s="35"/>
      <c r="AB187" s="90"/>
      <c r="AC187" s="81"/>
      <c r="AD187" s="816"/>
      <c r="AE187" s="818"/>
      <c r="AF187" s="824"/>
    </row>
    <row r="188" spans="1:32" ht="28.2">
      <c r="A188" s="50"/>
      <c r="B188" s="25" t="s">
        <v>16</v>
      </c>
      <c r="C188" s="24" t="s">
        <v>1067</v>
      </c>
      <c r="D188" s="9"/>
      <c r="E188" s="8"/>
      <c r="F188" s="1241"/>
      <c r="G188" s="9" t="s">
        <v>16</v>
      </c>
      <c r="H188" s="9" t="s">
        <v>22</v>
      </c>
      <c r="I188" s="1243"/>
      <c r="J188" s="1245"/>
      <c r="K188" s="1248"/>
      <c r="L188" s="828"/>
      <c r="M188" s="804"/>
      <c r="N188" s="73" t="s">
        <v>25</v>
      </c>
      <c r="O188" s="891" t="s">
        <v>65</v>
      </c>
      <c r="P188" s="50"/>
      <c r="Q188" s="51">
        <v>107.4</v>
      </c>
      <c r="R188" s="25"/>
      <c r="S188" s="910"/>
      <c r="T188" s="911"/>
      <c r="U188" s="913">
        <v>2</v>
      </c>
      <c r="V188" s="912" t="s">
        <v>3</v>
      </c>
      <c r="W188" s="910">
        <v>1</v>
      </c>
      <c r="X188" s="911"/>
      <c r="Y188" s="910"/>
      <c r="Z188" s="804">
        <f t="shared" si="5"/>
        <v>1</v>
      </c>
      <c r="AA188" s="9"/>
      <c r="AB188" s="51"/>
      <c r="AC188" s="50"/>
      <c r="AD188" s="814"/>
      <c r="AE188" s="819"/>
      <c r="AF188" s="821"/>
    </row>
    <row r="189" spans="1:32">
      <c r="A189" s="50"/>
      <c r="B189" s="25" t="s">
        <v>18</v>
      </c>
      <c r="C189" s="27" t="s">
        <v>127</v>
      </c>
      <c r="D189" s="9"/>
      <c r="E189" s="9"/>
      <c r="F189" s="1241"/>
      <c r="G189" s="9" t="s">
        <v>18</v>
      </c>
      <c r="H189" s="9" t="s">
        <v>19</v>
      </c>
      <c r="I189" s="1243"/>
      <c r="J189" s="1245"/>
      <c r="K189" s="1248"/>
      <c r="L189" s="828"/>
      <c r="M189" s="804"/>
      <c r="N189" s="9" t="s">
        <v>16</v>
      </c>
      <c r="O189" s="72" t="s">
        <v>21</v>
      </c>
      <c r="P189" s="50"/>
      <c r="Q189" s="51">
        <v>11.8</v>
      </c>
      <c r="R189" s="25"/>
      <c r="S189" s="9"/>
      <c r="T189" s="804"/>
      <c r="U189" s="809">
        <v>3</v>
      </c>
      <c r="V189" s="32" t="s">
        <v>14</v>
      </c>
      <c r="W189" s="809">
        <v>7</v>
      </c>
      <c r="X189" s="804"/>
      <c r="Y189" s="809">
        <v>2</v>
      </c>
      <c r="Z189" s="804">
        <f t="shared" si="5"/>
        <v>9</v>
      </c>
      <c r="AA189" s="9"/>
      <c r="AB189" s="51"/>
      <c r="AC189" s="50"/>
      <c r="AD189" s="814"/>
      <c r="AE189" s="819"/>
      <c r="AF189" s="821"/>
    </row>
    <row r="190" spans="1:32" ht="41.4">
      <c r="A190" s="50"/>
      <c r="B190" s="28" t="s">
        <v>12</v>
      </c>
      <c r="C190" s="27" t="s">
        <v>215</v>
      </c>
      <c r="D190" s="9"/>
      <c r="E190" s="68"/>
      <c r="F190" s="1241"/>
      <c r="G190" s="9"/>
      <c r="H190" s="51"/>
      <c r="I190" s="1243"/>
      <c r="J190" s="1245"/>
      <c r="K190" s="1248"/>
      <c r="L190" s="828"/>
      <c r="M190" s="804"/>
      <c r="N190" s="51" t="s">
        <v>18</v>
      </c>
      <c r="O190" s="68" t="s">
        <v>196</v>
      </c>
      <c r="P190" s="50"/>
      <c r="Q190" s="51">
        <v>85.8</v>
      </c>
      <c r="R190" s="25"/>
      <c r="S190" s="9"/>
      <c r="T190" s="804"/>
      <c r="U190" s="913">
        <v>4</v>
      </c>
      <c r="V190" s="32" t="s">
        <v>1791</v>
      </c>
      <c r="W190" s="809">
        <v>2</v>
      </c>
      <c r="X190" s="804"/>
      <c r="Y190" s="809"/>
      <c r="Z190" s="804">
        <f t="shared" si="5"/>
        <v>2</v>
      </c>
      <c r="AA190" s="9"/>
      <c r="AB190" s="51"/>
      <c r="AC190" s="50"/>
      <c r="AD190" s="814"/>
      <c r="AE190" s="819"/>
      <c r="AF190" s="821"/>
    </row>
    <row r="191" spans="1:32">
      <c r="A191" s="50"/>
      <c r="B191" s="28" t="s">
        <v>8</v>
      </c>
      <c r="C191" s="27" t="s">
        <v>1790</v>
      </c>
      <c r="D191" s="9"/>
      <c r="E191" s="68"/>
      <c r="F191" s="1241"/>
      <c r="G191" s="9"/>
      <c r="H191" s="51"/>
      <c r="I191" s="1243"/>
      <c r="J191" s="1245"/>
      <c r="K191" s="1248"/>
      <c r="L191" s="828"/>
      <c r="M191" s="804"/>
      <c r="N191" s="9" t="s">
        <v>12</v>
      </c>
      <c r="O191" s="68" t="s">
        <v>21</v>
      </c>
      <c r="P191" s="50"/>
      <c r="Q191" s="51">
        <v>7.8</v>
      </c>
      <c r="R191" s="25"/>
      <c r="S191" s="9"/>
      <c r="T191" s="804"/>
      <c r="U191" s="809">
        <v>5</v>
      </c>
      <c r="V191" s="32" t="s">
        <v>1789</v>
      </c>
      <c r="W191" s="809"/>
      <c r="X191" s="804">
        <v>3</v>
      </c>
      <c r="Y191" s="809"/>
      <c r="Z191" s="804">
        <f t="shared" si="5"/>
        <v>3</v>
      </c>
      <c r="AA191" s="9"/>
      <c r="AB191" s="51"/>
      <c r="AC191" s="50"/>
      <c r="AD191" s="814"/>
      <c r="AE191" s="819"/>
      <c r="AF191" s="821"/>
    </row>
    <row r="192" spans="1:32">
      <c r="A192" s="50"/>
      <c r="B192" s="28"/>
      <c r="C192" s="27"/>
      <c r="D192" s="9"/>
      <c r="E192" s="68"/>
      <c r="F192" s="1241"/>
      <c r="G192" s="9"/>
      <c r="H192" s="51"/>
      <c r="I192" s="1243"/>
      <c r="J192" s="1245"/>
      <c r="K192" s="1248"/>
      <c r="L192" s="828"/>
      <c r="M192" s="804"/>
      <c r="N192" s="9" t="s">
        <v>8</v>
      </c>
      <c r="O192" s="68" t="s">
        <v>21</v>
      </c>
      <c r="P192" s="50"/>
      <c r="Q192" s="51">
        <v>7.8</v>
      </c>
      <c r="R192" s="25"/>
      <c r="S192" s="9"/>
      <c r="T192" s="804"/>
      <c r="U192" s="913">
        <v>6</v>
      </c>
      <c r="V192" s="32" t="s">
        <v>142</v>
      </c>
      <c r="W192" s="809">
        <v>2</v>
      </c>
      <c r="X192" s="804"/>
      <c r="Y192" s="809">
        <v>6</v>
      </c>
      <c r="Z192" s="804">
        <f t="shared" si="5"/>
        <v>8</v>
      </c>
      <c r="AA192" s="9"/>
      <c r="AB192" s="51"/>
      <c r="AC192" s="50"/>
      <c r="AD192" s="814"/>
      <c r="AE192" s="819"/>
      <c r="AF192" s="821"/>
    </row>
    <row r="193" spans="1:32">
      <c r="A193" s="50"/>
      <c r="B193" s="28"/>
      <c r="C193" s="27"/>
      <c r="D193" s="9"/>
      <c r="E193" s="68"/>
      <c r="F193" s="1241"/>
      <c r="G193" s="9"/>
      <c r="H193" s="51"/>
      <c r="I193" s="1243"/>
      <c r="J193" s="1245"/>
      <c r="K193" s="1248"/>
      <c r="L193" s="828"/>
      <c r="M193" s="804"/>
      <c r="N193" s="9" t="s">
        <v>57</v>
      </c>
      <c r="O193" s="51" t="s">
        <v>62</v>
      </c>
      <c r="P193" s="50"/>
      <c r="Q193" s="51">
        <v>29.25</v>
      </c>
      <c r="R193" s="25"/>
      <c r="S193" s="9"/>
      <c r="T193" s="804"/>
      <c r="U193" s="809">
        <v>7</v>
      </c>
      <c r="V193" s="32" t="s">
        <v>823</v>
      </c>
      <c r="W193" s="809"/>
      <c r="X193" s="804"/>
      <c r="Y193" s="809">
        <v>4</v>
      </c>
      <c r="Z193" s="804">
        <f t="shared" si="5"/>
        <v>4</v>
      </c>
      <c r="AA193" s="9"/>
      <c r="AB193" s="51"/>
      <c r="AC193" s="50"/>
      <c r="AD193" s="814"/>
      <c r="AE193" s="819"/>
      <c r="AF193" s="821"/>
    </row>
    <row r="194" spans="1:32">
      <c r="A194" s="50"/>
      <c r="B194" s="28"/>
      <c r="C194" s="27"/>
      <c r="D194" s="9"/>
      <c r="E194" s="68"/>
      <c r="F194" s="1241"/>
      <c r="G194" s="9"/>
      <c r="H194" s="51"/>
      <c r="I194" s="1243"/>
      <c r="J194" s="1245"/>
      <c r="K194" s="1248"/>
      <c r="L194" s="828"/>
      <c r="M194" s="804"/>
      <c r="N194" s="9" t="s">
        <v>55</v>
      </c>
      <c r="O194" s="51" t="s">
        <v>17</v>
      </c>
      <c r="P194" s="50">
        <v>1</v>
      </c>
      <c r="Q194" s="51"/>
      <c r="R194" s="25"/>
      <c r="S194" s="9"/>
      <c r="T194" s="804"/>
      <c r="U194" s="913">
        <v>8</v>
      </c>
      <c r="V194" s="32" t="s">
        <v>269</v>
      </c>
      <c r="W194" s="809"/>
      <c r="X194" s="804">
        <v>2</v>
      </c>
      <c r="Y194" s="809"/>
      <c r="Z194" s="804">
        <f t="shared" si="5"/>
        <v>2</v>
      </c>
      <c r="AA194" s="9"/>
      <c r="AB194" s="51"/>
      <c r="AC194" s="50"/>
      <c r="AD194" s="814"/>
      <c r="AE194" s="819"/>
      <c r="AF194" s="821"/>
    </row>
    <row r="195" spans="1:32">
      <c r="A195" s="50"/>
      <c r="B195" s="28"/>
      <c r="C195" s="27"/>
      <c r="D195" s="9"/>
      <c r="E195" s="68"/>
      <c r="F195" s="1241"/>
      <c r="G195" s="9"/>
      <c r="H195" s="51"/>
      <c r="I195" s="1243"/>
      <c r="J195" s="1245"/>
      <c r="K195" s="1248"/>
      <c r="L195" s="828"/>
      <c r="M195" s="804"/>
      <c r="N195" s="9" t="s">
        <v>53</v>
      </c>
      <c r="O195" s="51" t="s">
        <v>11</v>
      </c>
      <c r="P195" s="50">
        <v>1</v>
      </c>
      <c r="Q195" s="51"/>
      <c r="R195" s="25"/>
      <c r="S195" s="9"/>
      <c r="T195" s="804"/>
      <c r="U195" s="809">
        <v>9</v>
      </c>
      <c r="V195" s="32" t="s">
        <v>1157</v>
      </c>
      <c r="W195" s="809">
        <v>1</v>
      </c>
      <c r="X195" s="804"/>
      <c r="Y195" s="809"/>
      <c r="Z195" s="804">
        <f t="shared" si="5"/>
        <v>1</v>
      </c>
      <c r="AA195" s="9"/>
      <c r="AB195" s="51"/>
      <c r="AC195" s="50"/>
      <c r="AD195" s="814"/>
      <c r="AE195" s="819"/>
      <c r="AF195" s="821"/>
    </row>
    <row r="196" spans="1:32">
      <c r="A196" s="50"/>
      <c r="B196" s="28"/>
      <c r="C196" s="27"/>
      <c r="D196" s="9"/>
      <c r="E196" s="68"/>
      <c r="F196" s="1241"/>
      <c r="G196" s="9"/>
      <c r="H196" s="51"/>
      <c r="I196" s="1243"/>
      <c r="J196" s="1245"/>
      <c r="K196" s="1248"/>
      <c r="L196" s="828"/>
      <c r="M196" s="804"/>
      <c r="N196" s="9"/>
      <c r="O196" s="51"/>
      <c r="P196" s="50"/>
      <c r="Q196" s="51"/>
      <c r="R196" s="25"/>
      <c r="S196" s="9"/>
      <c r="T196" s="804"/>
      <c r="U196" s="913">
        <v>10</v>
      </c>
      <c r="V196" s="32" t="s">
        <v>139</v>
      </c>
      <c r="W196" s="809">
        <v>1</v>
      </c>
      <c r="X196" s="804"/>
      <c r="Y196" s="809"/>
      <c r="Z196" s="804">
        <f t="shared" si="5"/>
        <v>1</v>
      </c>
      <c r="AA196" s="9"/>
      <c r="AB196" s="51"/>
      <c r="AC196" s="50"/>
      <c r="AD196" s="814"/>
      <c r="AE196" s="819"/>
      <c r="AF196" s="821"/>
    </row>
    <row r="197" spans="1:32">
      <c r="A197" s="50"/>
      <c r="B197" s="28"/>
      <c r="C197" s="27"/>
      <c r="D197" s="9"/>
      <c r="E197" s="68"/>
      <c r="F197" s="1241"/>
      <c r="G197" s="9"/>
      <c r="H197" s="51"/>
      <c r="I197" s="1243"/>
      <c r="J197" s="1245"/>
      <c r="K197" s="1248"/>
      <c r="L197" s="828"/>
      <c r="M197" s="804"/>
      <c r="N197" s="9"/>
      <c r="O197" s="51"/>
      <c r="P197" s="50"/>
      <c r="Q197" s="51"/>
      <c r="R197" s="25"/>
      <c r="S197" s="9"/>
      <c r="T197" s="804"/>
      <c r="U197" s="809">
        <v>11</v>
      </c>
      <c r="V197" s="32" t="s">
        <v>273</v>
      </c>
      <c r="W197" s="809"/>
      <c r="X197" s="804"/>
      <c r="Y197" s="809">
        <v>1</v>
      </c>
      <c r="Z197" s="804">
        <f t="shared" si="5"/>
        <v>1</v>
      </c>
      <c r="AA197" s="9"/>
      <c r="AB197" s="51"/>
      <c r="AC197" s="50"/>
      <c r="AD197" s="814"/>
      <c r="AE197" s="819"/>
      <c r="AF197" s="821"/>
    </row>
    <row r="198" spans="1:32">
      <c r="A198" s="50"/>
      <c r="B198" s="28"/>
      <c r="C198" s="27"/>
      <c r="D198" s="9"/>
      <c r="E198" s="68"/>
      <c r="F198" s="1241"/>
      <c r="G198" s="9"/>
      <c r="H198" s="51"/>
      <c r="I198" s="1243"/>
      <c r="J198" s="1245"/>
      <c r="K198" s="1248"/>
      <c r="L198" s="828"/>
      <c r="M198" s="804"/>
      <c r="N198" s="894" t="s">
        <v>1788</v>
      </c>
      <c r="O198" s="26"/>
      <c r="P198" s="50"/>
      <c r="Q198" s="51"/>
      <c r="R198" s="25"/>
      <c r="S198" s="9"/>
      <c r="T198" s="804"/>
      <c r="U198" s="913">
        <v>12</v>
      </c>
      <c r="V198" s="32" t="s">
        <v>34</v>
      </c>
      <c r="W198" s="809">
        <v>1</v>
      </c>
      <c r="X198" s="804"/>
      <c r="Y198" s="809"/>
      <c r="Z198" s="804">
        <f t="shared" si="5"/>
        <v>1</v>
      </c>
      <c r="AA198" s="9"/>
      <c r="AB198" s="51"/>
      <c r="AC198" s="50"/>
      <c r="AD198" s="814"/>
      <c r="AE198" s="819"/>
      <c r="AF198" s="821"/>
    </row>
    <row r="199" spans="1:32" ht="28.2">
      <c r="A199" s="50"/>
      <c r="B199" s="28"/>
      <c r="C199" s="27"/>
      <c r="D199" s="9"/>
      <c r="E199" s="68"/>
      <c r="F199" s="1241"/>
      <c r="G199" s="9"/>
      <c r="H199" s="51"/>
      <c r="I199" s="1243"/>
      <c r="J199" s="1245"/>
      <c r="K199" s="1248"/>
      <c r="L199" s="828"/>
      <c r="M199" s="804"/>
      <c r="N199" s="73" t="s">
        <v>25</v>
      </c>
      <c r="O199" s="891" t="s">
        <v>26</v>
      </c>
      <c r="P199" s="50"/>
      <c r="Q199" s="51">
        <v>82.77</v>
      </c>
      <c r="R199" s="25"/>
      <c r="S199" s="9"/>
      <c r="T199" s="804"/>
      <c r="U199" s="809">
        <v>13</v>
      </c>
      <c r="V199" s="32" t="s">
        <v>1674</v>
      </c>
      <c r="W199" s="809">
        <v>29</v>
      </c>
      <c r="X199" s="804"/>
      <c r="Y199" s="809"/>
      <c r="Z199" s="804">
        <f t="shared" si="5"/>
        <v>29</v>
      </c>
      <c r="AA199" s="9"/>
      <c r="AB199" s="51"/>
      <c r="AC199" s="50"/>
      <c r="AD199" s="814"/>
      <c r="AE199" s="819"/>
      <c r="AF199" s="821"/>
    </row>
    <row r="200" spans="1:32">
      <c r="A200" s="50"/>
      <c r="B200" s="28"/>
      <c r="C200" s="27"/>
      <c r="D200" s="9"/>
      <c r="E200" s="68"/>
      <c r="F200" s="1241"/>
      <c r="G200" s="9"/>
      <c r="H200" s="51"/>
      <c r="I200" s="1243"/>
      <c r="J200" s="1245"/>
      <c r="K200" s="1248"/>
      <c r="L200" s="828"/>
      <c r="M200" s="804"/>
      <c r="N200" s="9" t="s">
        <v>16</v>
      </c>
      <c r="O200" s="72" t="s">
        <v>21</v>
      </c>
      <c r="P200" s="50"/>
      <c r="Q200" s="51">
        <v>6</v>
      </c>
      <c r="R200" s="25"/>
      <c r="S200" s="9"/>
      <c r="T200" s="804"/>
      <c r="U200" s="913">
        <v>14</v>
      </c>
      <c r="V200" s="32" t="s">
        <v>86</v>
      </c>
      <c r="W200" s="809">
        <v>5</v>
      </c>
      <c r="X200" s="804"/>
      <c r="Y200" s="809"/>
      <c r="Z200" s="804">
        <f t="shared" si="5"/>
        <v>5</v>
      </c>
      <c r="AA200" s="9"/>
      <c r="AB200" s="51"/>
      <c r="AC200" s="50"/>
      <c r="AD200" s="814"/>
      <c r="AE200" s="819"/>
      <c r="AF200" s="821"/>
    </row>
    <row r="201" spans="1:32">
      <c r="A201" s="50"/>
      <c r="B201" s="28"/>
      <c r="C201" s="27"/>
      <c r="D201" s="9"/>
      <c r="E201" s="68"/>
      <c r="F201" s="1241"/>
      <c r="G201" s="9"/>
      <c r="H201" s="51"/>
      <c r="I201" s="1243"/>
      <c r="J201" s="1245"/>
      <c r="K201" s="1248"/>
      <c r="L201" s="828"/>
      <c r="M201" s="804"/>
      <c r="N201" s="51" t="s">
        <v>18</v>
      </c>
      <c r="O201" s="68" t="s">
        <v>17</v>
      </c>
      <c r="P201" s="50">
        <v>1</v>
      </c>
      <c r="Q201" s="51"/>
      <c r="R201" s="25"/>
      <c r="S201" s="9"/>
      <c r="T201" s="804"/>
      <c r="U201" s="809"/>
      <c r="V201" s="804"/>
      <c r="W201" s="809"/>
      <c r="X201" s="804"/>
      <c r="Y201" s="809"/>
      <c r="Z201" s="804"/>
      <c r="AA201" s="9"/>
      <c r="AB201" s="51"/>
      <c r="AC201" s="50"/>
      <c r="AD201" s="814"/>
      <c r="AE201" s="819"/>
      <c r="AF201" s="821"/>
    </row>
    <row r="202" spans="1:32">
      <c r="A202" s="50"/>
      <c r="B202" s="28"/>
      <c r="C202" s="27"/>
      <c r="D202" s="9"/>
      <c r="E202" s="68"/>
      <c r="F202" s="1241"/>
      <c r="G202" s="9"/>
      <c r="H202" s="51"/>
      <c r="I202" s="1243"/>
      <c r="J202" s="1245"/>
      <c r="K202" s="1248"/>
      <c r="L202" s="828"/>
      <c r="M202" s="804"/>
      <c r="N202" s="9" t="s">
        <v>12</v>
      </c>
      <c r="O202" s="68" t="s">
        <v>11</v>
      </c>
      <c r="P202" s="50">
        <v>1</v>
      </c>
      <c r="Q202" s="51"/>
      <c r="R202" s="25"/>
      <c r="S202" s="9"/>
      <c r="T202" s="804"/>
      <c r="U202" s="809"/>
      <c r="V202" s="804"/>
      <c r="W202" s="809"/>
      <c r="X202" s="804"/>
      <c r="Y202" s="809"/>
      <c r="Z202" s="804"/>
      <c r="AA202" s="9"/>
      <c r="AB202" s="51"/>
      <c r="AC202" s="50"/>
      <c r="AD202" s="814"/>
      <c r="AE202" s="819"/>
      <c r="AF202" s="821"/>
    </row>
    <row r="203" spans="1:32">
      <c r="A203" s="50"/>
      <c r="B203" s="28"/>
      <c r="C203" s="27"/>
      <c r="D203" s="9"/>
      <c r="E203" s="68"/>
      <c r="F203" s="1241"/>
      <c r="G203" s="9"/>
      <c r="H203" s="51"/>
      <c r="I203" s="1243"/>
      <c r="J203" s="1245"/>
      <c r="K203" s="1248"/>
      <c r="L203" s="828"/>
      <c r="M203" s="804"/>
      <c r="N203" s="9"/>
      <c r="O203" s="51"/>
      <c r="P203" s="50"/>
      <c r="Q203" s="51"/>
      <c r="R203" s="25"/>
      <c r="S203" s="9"/>
      <c r="T203" s="804"/>
      <c r="U203" s="809"/>
      <c r="V203" s="804"/>
      <c r="W203" s="809"/>
      <c r="X203" s="804"/>
      <c r="Y203" s="809"/>
      <c r="Z203" s="804"/>
      <c r="AA203" s="9"/>
      <c r="AB203" s="51"/>
      <c r="AC203" s="50"/>
      <c r="AD203" s="814"/>
      <c r="AE203" s="819"/>
      <c r="AF203" s="821"/>
    </row>
    <row r="204" spans="1:32">
      <c r="A204" s="50"/>
      <c r="B204" s="28"/>
      <c r="C204" s="27"/>
      <c r="D204" s="9"/>
      <c r="E204" s="68"/>
      <c r="F204" s="1241"/>
      <c r="G204" s="9"/>
      <c r="H204" s="51"/>
      <c r="I204" s="1243"/>
      <c r="J204" s="1245"/>
      <c r="K204" s="1248"/>
      <c r="L204" s="828"/>
      <c r="M204" s="804"/>
      <c r="N204" s="894" t="s">
        <v>1787</v>
      </c>
      <c r="O204" s="26"/>
      <c r="P204" s="50"/>
      <c r="Q204" s="51"/>
      <c r="R204" s="25"/>
      <c r="S204" s="9"/>
      <c r="T204" s="804"/>
      <c r="U204" s="809"/>
      <c r="V204" s="804"/>
      <c r="W204" s="809"/>
      <c r="X204" s="804"/>
      <c r="Y204" s="809"/>
      <c r="Z204" s="804"/>
      <c r="AA204" s="9"/>
      <c r="AB204" s="51"/>
      <c r="AC204" s="50"/>
      <c r="AD204" s="814"/>
      <c r="AE204" s="819"/>
      <c r="AF204" s="821"/>
    </row>
    <row r="205" spans="1:32" ht="28.2">
      <c r="A205" s="50"/>
      <c r="B205" s="28"/>
      <c r="C205" s="27"/>
      <c r="D205" s="9"/>
      <c r="E205" s="68"/>
      <c r="F205" s="1241"/>
      <c r="G205" s="9"/>
      <c r="H205" s="51"/>
      <c r="I205" s="1243"/>
      <c r="J205" s="1245"/>
      <c r="K205" s="1248"/>
      <c r="L205" s="828"/>
      <c r="M205" s="804"/>
      <c r="N205" s="73" t="s">
        <v>25</v>
      </c>
      <c r="O205" s="891" t="s">
        <v>196</v>
      </c>
      <c r="P205" s="50"/>
      <c r="Q205" s="51">
        <v>91.28</v>
      </c>
      <c r="R205" s="25"/>
      <c r="S205" s="9"/>
      <c r="T205" s="804"/>
      <c r="U205" s="809"/>
      <c r="V205" s="804"/>
      <c r="W205" s="809"/>
      <c r="X205" s="804"/>
      <c r="Y205" s="809"/>
      <c r="Z205" s="804"/>
      <c r="AA205" s="9"/>
      <c r="AB205" s="51"/>
      <c r="AC205" s="50"/>
      <c r="AD205" s="814"/>
      <c r="AE205" s="819"/>
      <c r="AF205" s="821"/>
    </row>
    <row r="206" spans="1:32">
      <c r="A206" s="50"/>
      <c r="B206" s="28"/>
      <c r="C206" s="27"/>
      <c r="D206" s="9"/>
      <c r="E206" s="68"/>
      <c r="F206" s="1241"/>
      <c r="G206" s="9"/>
      <c r="H206" s="51"/>
      <c r="I206" s="1243"/>
      <c r="J206" s="1245"/>
      <c r="K206" s="1248"/>
      <c r="L206" s="828"/>
      <c r="M206" s="804"/>
      <c r="N206" s="9" t="s">
        <v>16</v>
      </c>
      <c r="O206" s="51" t="s">
        <v>21</v>
      </c>
      <c r="P206" s="50"/>
      <c r="Q206" s="51">
        <v>18.29</v>
      </c>
      <c r="R206" s="25"/>
      <c r="S206" s="9"/>
      <c r="T206" s="804"/>
      <c r="U206" s="809"/>
      <c r="V206" s="804"/>
      <c r="W206" s="809"/>
      <c r="X206" s="804"/>
      <c r="Y206" s="809"/>
      <c r="Z206" s="804"/>
      <c r="AA206" s="9"/>
      <c r="AB206" s="51"/>
      <c r="AC206" s="50"/>
      <c r="AD206" s="814"/>
      <c r="AE206" s="819"/>
      <c r="AF206" s="821"/>
    </row>
    <row r="207" spans="1:32">
      <c r="A207" s="50"/>
      <c r="B207" s="28"/>
      <c r="C207" s="27"/>
      <c r="D207" s="9"/>
      <c r="E207" s="68"/>
      <c r="F207" s="1241"/>
      <c r="G207" s="9"/>
      <c r="H207" s="51"/>
      <c r="I207" s="1243"/>
      <c r="J207" s="1245"/>
      <c r="K207" s="1248"/>
      <c r="L207" s="828"/>
      <c r="M207" s="804"/>
      <c r="N207" s="894" t="s">
        <v>1786</v>
      </c>
      <c r="O207" s="26"/>
      <c r="P207" s="50"/>
      <c r="Q207" s="51"/>
      <c r="R207" s="25"/>
      <c r="S207" s="9"/>
      <c r="T207" s="804"/>
      <c r="U207" s="809"/>
      <c r="V207" s="804"/>
      <c r="W207" s="809"/>
      <c r="X207" s="804"/>
      <c r="Y207" s="809"/>
      <c r="Z207" s="804"/>
      <c r="AA207" s="9"/>
      <c r="AB207" s="51"/>
      <c r="AC207" s="50"/>
      <c r="AD207" s="814"/>
      <c r="AE207" s="819"/>
      <c r="AF207" s="821"/>
    </row>
    <row r="208" spans="1:32" ht="28.2">
      <c r="A208" s="50"/>
      <c r="B208" s="28"/>
      <c r="C208" s="27"/>
      <c r="D208" s="9"/>
      <c r="E208" s="68"/>
      <c r="F208" s="1241"/>
      <c r="G208" s="9"/>
      <c r="H208" s="51"/>
      <c r="I208" s="1243"/>
      <c r="J208" s="1245"/>
      <c r="K208" s="1248"/>
      <c r="L208" s="828"/>
      <c r="M208" s="804"/>
      <c r="N208" s="73" t="s">
        <v>25</v>
      </c>
      <c r="O208" s="891" t="s">
        <v>196</v>
      </c>
      <c r="P208" s="50"/>
      <c r="Q208" s="991">
        <v>108.5</v>
      </c>
      <c r="R208" s="25"/>
      <c r="S208" s="9"/>
      <c r="T208" s="804"/>
      <c r="U208" s="809"/>
      <c r="V208" s="804"/>
      <c r="W208" s="809"/>
      <c r="X208" s="804"/>
      <c r="Y208" s="809"/>
      <c r="Z208" s="804"/>
      <c r="AA208" s="9"/>
      <c r="AB208" s="51"/>
      <c r="AC208" s="50"/>
      <c r="AD208" s="814"/>
      <c r="AE208" s="819"/>
      <c r="AF208" s="821"/>
    </row>
    <row r="209" spans="1:33">
      <c r="A209" s="50"/>
      <c r="B209" s="28"/>
      <c r="C209" s="27"/>
      <c r="D209" s="9"/>
      <c r="E209" s="68"/>
      <c r="F209" s="1241"/>
      <c r="G209" s="9"/>
      <c r="H209" s="51"/>
      <c r="I209" s="1243"/>
      <c r="J209" s="1245"/>
      <c r="K209" s="1248"/>
      <c r="L209" s="828"/>
      <c r="M209" s="804"/>
      <c r="N209" s="9" t="s">
        <v>16</v>
      </c>
      <c r="O209" s="72" t="s">
        <v>21</v>
      </c>
      <c r="P209" s="50"/>
      <c r="Q209" s="51">
        <v>34.1</v>
      </c>
      <c r="R209" s="25"/>
      <c r="S209" s="9"/>
      <c r="T209" s="804"/>
      <c r="U209" s="809"/>
      <c r="V209" s="804"/>
      <c r="W209" s="809"/>
      <c r="X209" s="804"/>
      <c r="Y209" s="809"/>
      <c r="Z209" s="804"/>
      <c r="AA209" s="9"/>
      <c r="AB209" s="51"/>
      <c r="AC209" s="50"/>
      <c r="AD209" s="814"/>
      <c r="AE209" s="819"/>
      <c r="AF209" s="821"/>
    </row>
    <row r="210" spans="1:33">
      <c r="A210" s="47"/>
      <c r="B210" s="18"/>
      <c r="C210" s="20"/>
      <c r="D210" s="11"/>
      <c r="E210" s="120"/>
      <c r="F210" s="1275"/>
      <c r="G210" s="11"/>
      <c r="H210" s="48"/>
      <c r="I210" s="1259"/>
      <c r="J210" s="1246"/>
      <c r="K210" s="1249"/>
      <c r="L210" s="833"/>
      <c r="M210" s="805"/>
      <c r="N210" s="11"/>
      <c r="O210" s="48"/>
      <c r="P210" s="47"/>
      <c r="Q210" s="48"/>
      <c r="R210" s="18"/>
      <c r="S210" s="11"/>
      <c r="T210" s="805"/>
      <c r="U210" s="810"/>
      <c r="V210" s="805"/>
      <c r="W210" s="810"/>
      <c r="X210" s="805"/>
      <c r="Y210" s="810"/>
      <c r="Z210" s="805"/>
      <c r="AA210" s="11"/>
      <c r="AB210" s="48"/>
      <c r="AC210" s="47"/>
      <c r="AD210" s="815"/>
      <c r="AE210" s="820"/>
      <c r="AF210" s="822"/>
    </row>
    <row r="211" spans="1:33" ht="28.2">
      <c r="A211" s="65">
        <v>14</v>
      </c>
      <c r="B211" s="45" t="s">
        <v>25</v>
      </c>
      <c r="C211" s="44" t="s">
        <v>1785</v>
      </c>
      <c r="D211" s="85"/>
      <c r="E211" s="35"/>
      <c r="F211" s="1240" t="s">
        <v>1784</v>
      </c>
      <c r="G211" s="119" t="s">
        <v>25</v>
      </c>
      <c r="H211" s="82" t="s">
        <v>1642</v>
      </c>
      <c r="I211" s="1278">
        <v>157.02600000000001</v>
      </c>
      <c r="J211" s="1244" t="s">
        <v>41</v>
      </c>
      <c r="K211" s="1247" t="s">
        <v>1783</v>
      </c>
      <c r="L211" s="832"/>
      <c r="M211" s="803"/>
      <c r="N211" s="45" t="s">
        <v>25</v>
      </c>
      <c r="O211" s="893" t="s">
        <v>26</v>
      </c>
      <c r="P211" s="125"/>
      <c r="Q211" s="124">
        <v>80.5</v>
      </c>
      <c r="R211" s="38"/>
      <c r="S211" s="914"/>
      <c r="T211" s="915"/>
      <c r="U211" s="914">
        <v>1</v>
      </c>
      <c r="V211" s="915" t="s">
        <v>14</v>
      </c>
      <c r="W211" s="914"/>
      <c r="X211" s="915">
        <v>2</v>
      </c>
      <c r="Y211" s="914"/>
      <c r="Z211" s="804">
        <f>SUM(W211:Y211)</f>
        <v>2</v>
      </c>
      <c r="AA211" s="35"/>
      <c r="AB211" s="90"/>
      <c r="AC211" s="81"/>
      <c r="AD211" s="816"/>
      <c r="AE211" s="818"/>
      <c r="AF211" s="824"/>
    </row>
    <row r="212" spans="1:33">
      <c r="A212" s="50"/>
      <c r="B212" s="25" t="s">
        <v>16</v>
      </c>
      <c r="C212" s="24" t="s">
        <v>1782</v>
      </c>
      <c r="D212" s="9"/>
      <c r="E212" s="8"/>
      <c r="F212" s="1241"/>
      <c r="G212" s="9" t="s">
        <v>16</v>
      </c>
      <c r="H212" s="9" t="s">
        <v>22</v>
      </c>
      <c r="I212" s="1243"/>
      <c r="J212" s="1245"/>
      <c r="K212" s="1248"/>
      <c r="L212" s="828"/>
      <c r="M212" s="804"/>
      <c r="N212" s="9" t="s">
        <v>16</v>
      </c>
      <c r="O212" s="72" t="s">
        <v>21</v>
      </c>
      <c r="P212" s="50"/>
      <c r="Q212" s="51">
        <v>18</v>
      </c>
      <c r="R212" s="25"/>
      <c r="S212" s="910"/>
      <c r="T212" s="911"/>
      <c r="U212" s="910">
        <v>2</v>
      </c>
      <c r="V212" s="911" t="s">
        <v>1766</v>
      </c>
      <c r="W212" s="910">
        <v>10</v>
      </c>
      <c r="X212" s="911"/>
      <c r="Y212" s="910"/>
      <c r="Z212" s="804">
        <f>SUM(W212:Y212)</f>
        <v>10</v>
      </c>
      <c r="AA212" s="9"/>
      <c r="AB212" s="51"/>
      <c r="AC212" s="50"/>
      <c r="AD212" s="814"/>
      <c r="AE212" s="819"/>
      <c r="AF212" s="821"/>
    </row>
    <row r="213" spans="1:33">
      <c r="A213" s="50"/>
      <c r="B213" s="25" t="s">
        <v>18</v>
      </c>
      <c r="C213" s="29" t="s">
        <v>38</v>
      </c>
      <c r="D213" s="9"/>
      <c r="E213" s="9"/>
      <c r="F213" s="1241"/>
      <c r="G213" s="9" t="s">
        <v>18</v>
      </c>
      <c r="H213" s="9" t="s">
        <v>19</v>
      </c>
      <c r="I213" s="1243"/>
      <c r="J213" s="1245"/>
      <c r="K213" s="1248"/>
      <c r="L213" s="828"/>
      <c r="M213" s="804"/>
      <c r="N213" s="9" t="s">
        <v>18</v>
      </c>
      <c r="O213" s="928" t="s">
        <v>123</v>
      </c>
      <c r="P213" s="50"/>
      <c r="Q213" s="51">
        <v>3</v>
      </c>
      <c r="R213" s="25"/>
      <c r="S213" s="910"/>
      <c r="T213" s="911"/>
      <c r="U213" s="910"/>
      <c r="V213" s="911"/>
      <c r="W213" s="910"/>
      <c r="X213" s="911"/>
      <c r="Y213" s="910"/>
      <c r="Z213" s="804"/>
      <c r="AA213" s="9"/>
      <c r="AB213" s="51"/>
      <c r="AC213" s="50"/>
      <c r="AD213" s="814"/>
      <c r="AE213" s="819"/>
      <c r="AF213" s="821"/>
    </row>
    <row r="214" spans="1:33" ht="41.4">
      <c r="A214" s="50"/>
      <c r="B214" s="28" t="s">
        <v>12</v>
      </c>
      <c r="C214" s="27" t="s">
        <v>101</v>
      </c>
      <c r="D214" s="9"/>
      <c r="E214" s="68"/>
      <c r="F214" s="1241"/>
      <c r="G214" s="9"/>
      <c r="H214" s="51"/>
      <c r="I214" s="1243"/>
      <c r="J214" s="1245"/>
      <c r="K214" s="1248"/>
      <c r="L214" s="828"/>
      <c r="M214" s="804"/>
      <c r="N214" s="9" t="s">
        <v>12</v>
      </c>
      <c r="O214" s="8" t="s">
        <v>62</v>
      </c>
      <c r="P214" s="86"/>
      <c r="Q214" s="9">
        <v>75.849999999999994</v>
      </c>
      <c r="R214" s="25"/>
      <c r="S214" s="9"/>
      <c r="T214" s="804"/>
      <c r="U214" s="809"/>
      <c r="V214" s="804"/>
      <c r="W214" s="809"/>
      <c r="X214" s="804"/>
      <c r="Y214" s="809"/>
      <c r="Z214" s="804"/>
      <c r="AA214" s="9"/>
      <c r="AB214" s="51"/>
      <c r="AC214" s="50"/>
      <c r="AD214" s="814"/>
      <c r="AE214" s="819"/>
      <c r="AF214" s="821"/>
    </row>
    <row r="215" spans="1:33">
      <c r="A215" s="50"/>
      <c r="B215" s="28" t="s">
        <v>8</v>
      </c>
      <c r="C215" s="27" t="s">
        <v>1781</v>
      </c>
      <c r="D215" s="9"/>
      <c r="E215" s="68"/>
      <c r="F215" s="1241"/>
      <c r="G215" s="9"/>
      <c r="H215" s="51"/>
      <c r="I215" s="1243"/>
      <c r="J215" s="1245"/>
      <c r="K215" s="1248"/>
      <c r="L215" s="828"/>
      <c r="M215" s="804"/>
      <c r="N215" s="9" t="s">
        <v>8</v>
      </c>
      <c r="O215" s="68" t="s">
        <v>180</v>
      </c>
      <c r="P215" s="50"/>
      <c r="Q215" s="51">
        <v>10.5</v>
      </c>
      <c r="R215" s="25"/>
      <c r="S215" s="9"/>
      <c r="T215" s="804"/>
      <c r="U215" s="809"/>
      <c r="V215" s="804"/>
      <c r="W215" s="809"/>
      <c r="X215" s="804"/>
      <c r="Y215" s="809"/>
      <c r="Z215" s="804"/>
      <c r="AA215" s="9"/>
      <c r="AB215" s="51"/>
      <c r="AC215" s="50"/>
      <c r="AD215" s="814"/>
      <c r="AE215" s="819"/>
      <c r="AF215" s="821"/>
    </row>
    <row r="216" spans="1:33">
      <c r="A216" s="50"/>
      <c r="B216" s="28"/>
      <c r="C216" s="27"/>
      <c r="D216" s="9"/>
      <c r="E216" s="68"/>
      <c r="F216" s="1241"/>
      <c r="G216" s="9"/>
      <c r="H216" s="51"/>
      <c r="I216" s="1243"/>
      <c r="J216" s="1245"/>
      <c r="K216" s="1248"/>
      <c r="L216" s="828"/>
      <c r="M216" s="804"/>
      <c r="N216" s="9" t="s">
        <v>57</v>
      </c>
      <c r="O216" s="51" t="s">
        <v>124</v>
      </c>
      <c r="P216" s="50"/>
      <c r="Q216" s="51">
        <v>15.9</v>
      </c>
      <c r="R216" s="25"/>
      <c r="S216" s="9"/>
      <c r="T216" s="804"/>
      <c r="U216" s="809"/>
      <c r="V216" s="804"/>
      <c r="W216" s="809"/>
      <c r="X216" s="804"/>
      <c r="Y216" s="809"/>
      <c r="Z216" s="804"/>
      <c r="AA216" s="9"/>
      <c r="AB216" s="51"/>
      <c r="AC216" s="50"/>
      <c r="AD216" s="814"/>
      <c r="AE216" s="819"/>
      <c r="AF216" s="821"/>
    </row>
    <row r="217" spans="1:33" ht="28.2">
      <c r="A217" s="65">
        <v>15</v>
      </c>
      <c r="B217" s="45" t="s">
        <v>25</v>
      </c>
      <c r="C217" s="44" t="s">
        <v>1780</v>
      </c>
      <c r="D217" s="85"/>
      <c r="E217" s="44"/>
      <c r="F217" s="1240" t="s">
        <v>1779</v>
      </c>
      <c r="G217" s="119" t="s">
        <v>25</v>
      </c>
      <c r="H217" s="82" t="s">
        <v>1614</v>
      </c>
      <c r="I217" s="1242">
        <v>344</v>
      </c>
      <c r="J217" s="1244" t="s">
        <v>41</v>
      </c>
      <c r="K217" s="1247" t="s">
        <v>1778</v>
      </c>
      <c r="L217" s="1268" t="s">
        <v>46</v>
      </c>
      <c r="M217" s="1282" t="s">
        <v>46</v>
      </c>
      <c r="N217" s="45" t="s">
        <v>25</v>
      </c>
      <c r="O217" s="893" t="s">
        <v>26</v>
      </c>
      <c r="P217" s="803"/>
      <c r="Q217" s="803">
        <v>81.540000000000006</v>
      </c>
      <c r="R217" s="45"/>
      <c r="S217" s="933" t="s">
        <v>15</v>
      </c>
      <c r="T217" s="915"/>
      <c r="U217" s="932">
        <v>1</v>
      </c>
      <c r="V217" s="915" t="s">
        <v>142</v>
      </c>
      <c r="W217" s="915">
        <v>1</v>
      </c>
      <c r="X217" s="915"/>
      <c r="Y217" s="915"/>
      <c r="Z217" s="803">
        <f t="shared" ref="Z217:Z231" si="6">SUM(W217:Y217)</f>
        <v>1</v>
      </c>
      <c r="AA217" s="72"/>
      <c r="AB217" s="68"/>
      <c r="AC217" s="81"/>
      <c r="AD217" s="1262"/>
      <c r="AE217" s="1264"/>
      <c r="AF217" s="1247"/>
      <c r="AG217" s="2"/>
    </row>
    <row r="218" spans="1:33">
      <c r="A218" s="50"/>
      <c r="B218" s="25" t="s">
        <v>16</v>
      </c>
      <c r="C218" s="24" t="s">
        <v>1777</v>
      </c>
      <c r="D218" s="9"/>
      <c r="E218" s="24"/>
      <c r="F218" s="1241"/>
      <c r="G218" s="9" t="s">
        <v>16</v>
      </c>
      <c r="H218" s="9" t="s">
        <v>22</v>
      </c>
      <c r="I218" s="1243"/>
      <c r="J218" s="1245"/>
      <c r="K218" s="1248"/>
      <c r="L218" s="1269"/>
      <c r="M218" s="1283"/>
      <c r="N218" s="9" t="s">
        <v>16</v>
      </c>
      <c r="O218" s="72" t="s">
        <v>21</v>
      </c>
      <c r="P218" s="804"/>
      <c r="Q218" s="804">
        <v>16</v>
      </c>
      <c r="R218" s="25"/>
      <c r="S218" s="930"/>
      <c r="T218" s="911"/>
      <c r="U218" s="931">
        <v>2</v>
      </c>
      <c r="V218" s="911" t="s">
        <v>32</v>
      </c>
      <c r="W218" s="911"/>
      <c r="X218" s="911">
        <v>3</v>
      </c>
      <c r="Y218" s="911"/>
      <c r="Z218" s="804">
        <f t="shared" si="6"/>
        <v>3</v>
      </c>
      <c r="AA218" s="9"/>
      <c r="AB218" s="68"/>
      <c r="AC218" s="50"/>
      <c r="AD218" s="1263"/>
      <c r="AE218" s="1265"/>
      <c r="AF218" s="1248"/>
      <c r="AG218" s="2"/>
    </row>
    <row r="219" spans="1:33">
      <c r="A219" s="50"/>
      <c r="B219" s="25" t="s">
        <v>18</v>
      </c>
      <c r="C219" s="29" t="s">
        <v>127</v>
      </c>
      <c r="D219" s="9"/>
      <c r="E219" s="29"/>
      <c r="F219" s="1241"/>
      <c r="G219" s="9" t="s">
        <v>18</v>
      </c>
      <c r="H219" s="9" t="s">
        <v>19</v>
      </c>
      <c r="I219" s="1243"/>
      <c r="J219" s="1245"/>
      <c r="K219" s="1248"/>
      <c r="L219" s="1269"/>
      <c r="M219" s="1283"/>
      <c r="N219" s="9" t="s">
        <v>18</v>
      </c>
      <c r="O219" s="68" t="s">
        <v>54</v>
      </c>
      <c r="P219" s="50"/>
      <c r="Q219" s="50">
        <v>8</v>
      </c>
      <c r="R219" s="25"/>
      <c r="S219" s="930"/>
      <c r="T219" s="911"/>
      <c r="U219" s="931">
        <v>3</v>
      </c>
      <c r="V219" s="911" t="s">
        <v>856</v>
      </c>
      <c r="W219" s="911"/>
      <c r="X219" s="911">
        <v>1</v>
      </c>
      <c r="Y219" s="911"/>
      <c r="Z219" s="804">
        <f t="shared" si="6"/>
        <v>1</v>
      </c>
      <c r="AA219" s="9"/>
      <c r="AB219" s="68"/>
      <c r="AC219" s="50"/>
      <c r="AD219" s="1263"/>
      <c r="AE219" s="1265"/>
      <c r="AF219" s="1248"/>
      <c r="AG219" s="2"/>
    </row>
    <row r="220" spans="1:33" ht="41.4">
      <c r="A220" s="50"/>
      <c r="B220" s="28" t="s">
        <v>12</v>
      </c>
      <c r="C220" s="27" t="s">
        <v>215</v>
      </c>
      <c r="D220" s="51"/>
      <c r="E220" s="27"/>
      <c r="F220" s="1241"/>
      <c r="G220" s="9"/>
      <c r="H220" s="26"/>
      <c r="I220" s="1243"/>
      <c r="J220" s="1245"/>
      <c r="K220" s="1248"/>
      <c r="L220" s="1269"/>
      <c r="M220" s="1283"/>
      <c r="N220" s="9" t="s">
        <v>12</v>
      </c>
      <c r="O220" s="9" t="s">
        <v>180</v>
      </c>
      <c r="P220" s="86"/>
      <c r="Q220" s="86">
        <v>36</v>
      </c>
      <c r="R220" s="25"/>
      <c r="S220" s="930"/>
      <c r="T220" s="911"/>
      <c r="U220" s="931">
        <v>4</v>
      </c>
      <c r="V220" s="911" t="s">
        <v>823</v>
      </c>
      <c r="W220" s="911"/>
      <c r="X220" s="911">
        <v>3</v>
      </c>
      <c r="Y220" s="911"/>
      <c r="Z220" s="804">
        <f t="shared" si="6"/>
        <v>3</v>
      </c>
      <c r="AA220" s="9"/>
      <c r="AB220" s="68"/>
      <c r="AC220" s="50"/>
      <c r="AD220" s="1263"/>
      <c r="AE220" s="1265"/>
      <c r="AF220" s="1248"/>
      <c r="AG220" s="2"/>
    </row>
    <row r="221" spans="1:33">
      <c r="A221" s="28"/>
      <c r="B221" s="28" t="s">
        <v>8</v>
      </c>
      <c r="C221" s="27" t="s">
        <v>1776</v>
      </c>
      <c r="D221" s="51"/>
      <c r="E221" s="27"/>
      <c r="F221" s="1241"/>
      <c r="G221" s="9"/>
      <c r="H221" s="26"/>
      <c r="I221" s="1243"/>
      <c r="J221" s="1245"/>
      <c r="K221" s="1248"/>
      <c r="L221" s="1269"/>
      <c r="M221" s="1283"/>
      <c r="N221" s="9"/>
      <c r="O221" s="68"/>
      <c r="P221" s="50"/>
      <c r="Q221" s="50"/>
      <c r="R221" s="25"/>
      <c r="S221" s="930"/>
      <c r="T221" s="911"/>
      <c r="U221" s="931">
        <v>5</v>
      </c>
      <c r="V221" s="911" t="s">
        <v>147</v>
      </c>
      <c r="W221" s="911"/>
      <c r="X221" s="911">
        <v>3</v>
      </c>
      <c r="Y221" s="911"/>
      <c r="Z221" s="804">
        <f t="shared" si="6"/>
        <v>3</v>
      </c>
      <c r="AA221" s="9"/>
      <c r="AB221" s="68"/>
      <c r="AC221" s="50"/>
      <c r="AD221" s="1263"/>
      <c r="AE221" s="1265"/>
      <c r="AF221" s="1248"/>
      <c r="AG221" s="2"/>
    </row>
    <row r="222" spans="1:33">
      <c r="A222" s="28"/>
      <c r="B222" s="28"/>
      <c r="C222" s="27"/>
      <c r="D222" s="51"/>
      <c r="E222" s="27"/>
      <c r="F222" s="1241"/>
      <c r="G222" s="9"/>
      <c r="H222" s="26"/>
      <c r="I222" s="1243"/>
      <c r="J222" s="1245"/>
      <c r="K222" s="1248"/>
      <c r="L222" s="1269"/>
      <c r="M222" s="1283"/>
      <c r="N222" s="9"/>
      <c r="O222" s="51"/>
      <c r="P222" s="50"/>
      <c r="Q222" s="50"/>
      <c r="R222" s="25"/>
      <c r="S222" s="930"/>
      <c r="T222" s="911"/>
      <c r="U222" s="931">
        <v>6</v>
      </c>
      <c r="V222" s="911" t="s">
        <v>429</v>
      </c>
      <c r="W222" s="911">
        <v>6</v>
      </c>
      <c r="X222" s="911"/>
      <c r="Y222" s="911"/>
      <c r="Z222" s="804">
        <f t="shared" si="6"/>
        <v>6</v>
      </c>
      <c r="AA222" s="9"/>
      <c r="AB222" s="68"/>
      <c r="AC222" s="50"/>
      <c r="AD222" s="1263"/>
      <c r="AE222" s="1265"/>
      <c r="AF222" s="1248"/>
      <c r="AG222" s="2"/>
    </row>
    <row r="223" spans="1:33">
      <c r="A223" s="28"/>
      <c r="B223" s="28"/>
      <c r="C223" s="27"/>
      <c r="D223" s="51"/>
      <c r="E223" s="27"/>
      <c r="F223" s="1241"/>
      <c r="G223" s="9"/>
      <c r="H223" s="26"/>
      <c r="I223" s="1243"/>
      <c r="J223" s="1245"/>
      <c r="K223" s="1248"/>
      <c r="L223" s="1269"/>
      <c r="M223" s="1283"/>
      <c r="N223" s="9"/>
      <c r="O223" s="27"/>
      <c r="P223" s="50"/>
      <c r="Q223" s="50"/>
      <c r="R223" s="25"/>
      <c r="S223" s="930"/>
      <c r="T223" s="911"/>
      <c r="U223" s="931">
        <v>7</v>
      </c>
      <c r="V223" s="911" t="s">
        <v>226</v>
      </c>
      <c r="W223" s="911"/>
      <c r="X223" s="911">
        <v>5</v>
      </c>
      <c r="Y223" s="911"/>
      <c r="Z223" s="804">
        <f t="shared" si="6"/>
        <v>5</v>
      </c>
      <c r="AA223" s="9"/>
      <c r="AB223" s="68"/>
      <c r="AC223" s="50"/>
      <c r="AD223" s="1263"/>
      <c r="AE223" s="1265"/>
      <c r="AF223" s="1248"/>
      <c r="AG223" s="2"/>
    </row>
    <row r="224" spans="1:33">
      <c r="A224" s="28"/>
      <c r="B224" s="28"/>
      <c r="C224" s="27"/>
      <c r="D224" s="51"/>
      <c r="E224" s="27"/>
      <c r="F224" s="1241"/>
      <c r="G224" s="9"/>
      <c r="H224" s="26"/>
      <c r="I224" s="1243"/>
      <c r="J224" s="1245"/>
      <c r="K224" s="1248"/>
      <c r="L224" s="1269"/>
      <c r="M224" s="1283"/>
      <c r="N224" s="9"/>
      <c r="O224" s="27"/>
      <c r="P224" s="50"/>
      <c r="Q224" s="50"/>
      <c r="R224" s="25"/>
      <c r="S224" s="930"/>
      <c r="T224" s="911"/>
      <c r="U224" s="931">
        <v>8</v>
      </c>
      <c r="V224" s="911" t="s">
        <v>1707</v>
      </c>
      <c r="W224" s="911">
        <v>1</v>
      </c>
      <c r="X224" s="911"/>
      <c r="Y224" s="911"/>
      <c r="Z224" s="804">
        <f t="shared" si="6"/>
        <v>1</v>
      </c>
      <c r="AA224" s="9"/>
      <c r="AB224" s="68"/>
      <c r="AC224" s="50"/>
      <c r="AD224" s="1263"/>
      <c r="AE224" s="1265"/>
      <c r="AF224" s="1248"/>
      <c r="AG224" s="2"/>
    </row>
    <row r="225" spans="1:33">
      <c r="A225" s="28"/>
      <c r="B225" s="28"/>
      <c r="C225" s="27"/>
      <c r="D225" s="51"/>
      <c r="E225" s="27"/>
      <c r="F225" s="1241"/>
      <c r="G225" s="9"/>
      <c r="H225" s="26"/>
      <c r="I225" s="1243"/>
      <c r="J225" s="1245"/>
      <c r="K225" s="1248"/>
      <c r="L225" s="1269"/>
      <c r="M225" s="1283"/>
      <c r="N225" s="929" t="s">
        <v>1775</v>
      </c>
      <c r="O225" s="27"/>
      <c r="P225" s="50"/>
      <c r="Q225" s="50"/>
      <c r="R225" s="25"/>
      <c r="S225" s="930"/>
      <c r="T225" s="911"/>
      <c r="U225" s="931">
        <v>9</v>
      </c>
      <c r="V225" s="911" t="s">
        <v>86</v>
      </c>
      <c r="W225" s="911">
        <v>4</v>
      </c>
      <c r="X225" s="911"/>
      <c r="Y225" s="911"/>
      <c r="Z225" s="804">
        <f t="shared" si="6"/>
        <v>4</v>
      </c>
      <c r="AA225" s="9"/>
      <c r="AB225" s="68"/>
      <c r="AC225" s="50"/>
      <c r="AD225" s="1263"/>
      <c r="AE225" s="1265"/>
      <c r="AF225" s="1248"/>
      <c r="AG225" s="2"/>
    </row>
    <row r="226" spans="1:33" ht="28.2">
      <c r="A226" s="28"/>
      <c r="B226" s="28"/>
      <c r="C226" s="27"/>
      <c r="D226" s="51"/>
      <c r="E226" s="27"/>
      <c r="F226" s="1241"/>
      <c r="G226" s="9"/>
      <c r="H226" s="26"/>
      <c r="I226" s="1243"/>
      <c r="J226" s="1245"/>
      <c r="K226" s="1248"/>
      <c r="L226" s="1269"/>
      <c r="M226" s="1283"/>
      <c r="N226" s="73" t="s">
        <v>25</v>
      </c>
      <c r="O226" s="891" t="s">
        <v>65</v>
      </c>
      <c r="P226" s="804"/>
      <c r="Q226" s="50">
        <v>73.58</v>
      </c>
      <c r="R226" s="25"/>
      <c r="S226" s="930"/>
      <c r="T226" s="911"/>
      <c r="U226" s="931">
        <v>10</v>
      </c>
      <c r="V226" s="911" t="s">
        <v>959</v>
      </c>
      <c r="W226" s="911">
        <v>3</v>
      </c>
      <c r="X226" s="911"/>
      <c r="Y226" s="911"/>
      <c r="Z226" s="804">
        <f t="shared" si="6"/>
        <v>3</v>
      </c>
      <c r="AA226" s="9"/>
      <c r="AB226" s="68"/>
      <c r="AC226" s="50"/>
      <c r="AD226" s="1263"/>
      <c r="AE226" s="1265"/>
      <c r="AF226" s="1248"/>
      <c r="AG226" s="2"/>
    </row>
    <row r="227" spans="1:33">
      <c r="A227" s="28"/>
      <c r="B227" s="28"/>
      <c r="C227" s="27"/>
      <c r="D227" s="51"/>
      <c r="E227" s="27"/>
      <c r="F227" s="1241"/>
      <c r="G227" s="9"/>
      <c r="H227" s="26"/>
      <c r="I227" s="1243"/>
      <c r="J227" s="1245"/>
      <c r="K227" s="1248"/>
      <c r="L227" s="1269"/>
      <c r="M227" s="1283"/>
      <c r="N227" s="25" t="s">
        <v>16</v>
      </c>
      <c r="O227" s="72" t="s">
        <v>1618</v>
      </c>
      <c r="P227" s="804"/>
      <c r="Q227" s="50">
        <v>4</v>
      </c>
      <c r="R227" s="25"/>
      <c r="S227" s="930"/>
      <c r="T227" s="911"/>
      <c r="U227" s="931">
        <v>11</v>
      </c>
      <c r="V227" s="911" t="s">
        <v>84</v>
      </c>
      <c r="W227" s="911">
        <v>1</v>
      </c>
      <c r="X227" s="911"/>
      <c r="Y227" s="911"/>
      <c r="Z227" s="804">
        <f t="shared" si="6"/>
        <v>1</v>
      </c>
      <c r="AA227" s="9"/>
      <c r="AB227" s="68"/>
      <c r="AC227" s="50"/>
      <c r="AD227" s="1263"/>
      <c r="AE227" s="1265"/>
      <c r="AF227" s="1248"/>
      <c r="AG227" s="2"/>
    </row>
    <row r="228" spans="1:33">
      <c r="A228" s="28"/>
      <c r="B228" s="28"/>
      <c r="C228" s="27"/>
      <c r="D228" s="51"/>
      <c r="E228" s="27"/>
      <c r="F228" s="1241"/>
      <c r="G228" s="9"/>
      <c r="H228" s="26"/>
      <c r="I228" s="1243"/>
      <c r="J228" s="1245"/>
      <c r="K228" s="1248"/>
      <c r="L228" s="1269"/>
      <c r="M228" s="1283"/>
      <c r="N228" s="25" t="s">
        <v>18</v>
      </c>
      <c r="O228" s="928" t="s">
        <v>180</v>
      </c>
      <c r="P228" s="50"/>
      <c r="Q228" s="50">
        <v>38.6</v>
      </c>
      <c r="R228" s="25"/>
      <c r="S228" s="930"/>
      <c r="T228" s="911"/>
      <c r="U228" s="931">
        <v>12</v>
      </c>
      <c r="V228" s="911" t="s">
        <v>896</v>
      </c>
      <c r="W228" s="911">
        <v>1</v>
      </c>
      <c r="X228" s="911"/>
      <c r="Y228" s="911"/>
      <c r="Z228" s="804">
        <f t="shared" si="6"/>
        <v>1</v>
      </c>
      <c r="AA228" s="9"/>
      <c r="AB228" s="68"/>
      <c r="AC228" s="50"/>
      <c r="AD228" s="1263"/>
      <c r="AE228" s="1265"/>
      <c r="AF228" s="1248"/>
      <c r="AG228" s="2"/>
    </row>
    <row r="229" spans="1:33">
      <c r="A229" s="28"/>
      <c r="B229" s="28"/>
      <c r="C229" s="27"/>
      <c r="D229" s="51"/>
      <c r="E229" s="27"/>
      <c r="F229" s="1241"/>
      <c r="G229" s="9"/>
      <c r="H229" s="26"/>
      <c r="I229" s="1243"/>
      <c r="J229" s="1245"/>
      <c r="K229" s="1248"/>
      <c r="L229" s="1269"/>
      <c r="M229" s="1283"/>
      <c r="N229" s="9"/>
      <c r="O229" s="27"/>
      <c r="P229" s="50"/>
      <c r="Q229" s="50"/>
      <c r="R229" s="25"/>
      <c r="S229" s="930"/>
      <c r="T229" s="911"/>
      <c r="U229" s="931">
        <v>13</v>
      </c>
      <c r="V229" s="911" t="s">
        <v>237</v>
      </c>
      <c r="W229" s="911">
        <v>16</v>
      </c>
      <c r="X229" s="911"/>
      <c r="Y229" s="911"/>
      <c r="Z229" s="804">
        <f t="shared" si="6"/>
        <v>16</v>
      </c>
      <c r="AA229" s="9"/>
      <c r="AB229" s="68"/>
      <c r="AC229" s="50"/>
      <c r="AD229" s="1263"/>
      <c r="AE229" s="1265"/>
      <c r="AF229" s="1248"/>
      <c r="AG229" s="2"/>
    </row>
    <row r="230" spans="1:33">
      <c r="A230" s="28"/>
      <c r="B230" s="28"/>
      <c r="C230" s="27"/>
      <c r="D230" s="51"/>
      <c r="E230" s="27"/>
      <c r="F230" s="1241"/>
      <c r="G230" s="9"/>
      <c r="H230" s="26"/>
      <c r="I230" s="1243"/>
      <c r="J230" s="1245"/>
      <c r="K230" s="1248"/>
      <c r="L230" s="1269"/>
      <c r="M230" s="1283"/>
      <c r="N230" s="9"/>
      <c r="O230" s="27"/>
      <c r="P230" s="50"/>
      <c r="Q230" s="50"/>
      <c r="R230" s="25"/>
      <c r="S230" s="930"/>
      <c r="T230" s="911"/>
      <c r="U230" s="931">
        <v>14</v>
      </c>
      <c r="V230" s="911" t="s">
        <v>1411</v>
      </c>
      <c r="W230" s="911">
        <v>1</v>
      </c>
      <c r="X230" s="911"/>
      <c r="Y230" s="911"/>
      <c r="Z230" s="804">
        <f t="shared" si="6"/>
        <v>1</v>
      </c>
      <c r="AA230" s="9"/>
      <c r="AB230" s="68"/>
      <c r="AC230" s="50"/>
      <c r="AD230" s="1263"/>
      <c r="AE230" s="1265"/>
      <c r="AF230" s="1248"/>
      <c r="AG230" s="2"/>
    </row>
    <row r="231" spans="1:33">
      <c r="A231" s="28"/>
      <c r="B231" s="28"/>
      <c r="C231" s="27"/>
      <c r="D231" s="51"/>
      <c r="E231" s="27"/>
      <c r="F231" s="1241"/>
      <c r="G231" s="9"/>
      <c r="H231" s="26"/>
      <c r="I231" s="1243"/>
      <c r="J231" s="1245"/>
      <c r="K231" s="1248"/>
      <c r="L231" s="1269"/>
      <c r="M231" s="1283"/>
      <c r="N231" s="9"/>
      <c r="O231" s="27"/>
      <c r="P231" s="50"/>
      <c r="Q231" s="50"/>
      <c r="R231" s="25"/>
      <c r="S231" s="930"/>
      <c r="T231" s="911"/>
      <c r="U231" s="931">
        <v>15</v>
      </c>
      <c r="V231" s="911" t="s">
        <v>249</v>
      </c>
      <c r="W231" s="911">
        <v>15</v>
      </c>
      <c r="X231" s="911"/>
      <c r="Y231" s="911"/>
      <c r="Z231" s="804">
        <f t="shared" si="6"/>
        <v>15</v>
      </c>
      <c r="AA231" s="9"/>
      <c r="AB231" s="68"/>
      <c r="AC231" s="50"/>
      <c r="AD231" s="1263"/>
      <c r="AE231" s="1265"/>
      <c r="AF231" s="1248"/>
      <c r="AG231" s="2"/>
    </row>
    <row r="232" spans="1:33">
      <c r="A232" s="28"/>
      <c r="B232" s="28"/>
      <c r="C232" s="27"/>
      <c r="D232" s="51"/>
      <c r="E232" s="27"/>
      <c r="F232" s="1241"/>
      <c r="G232" s="9"/>
      <c r="H232" s="26"/>
      <c r="I232" s="1243"/>
      <c r="J232" s="1245"/>
      <c r="K232" s="1248"/>
      <c r="L232" s="1269"/>
      <c r="M232" s="1283"/>
      <c r="N232" s="9"/>
      <c r="O232" s="27"/>
      <c r="P232" s="50"/>
      <c r="Q232" s="50"/>
      <c r="R232" s="25"/>
      <c r="S232" s="930"/>
      <c r="T232" s="911"/>
      <c r="U232" s="911"/>
      <c r="V232" s="911"/>
      <c r="W232" s="911"/>
      <c r="X232" s="911"/>
      <c r="Y232" s="911"/>
      <c r="Z232" s="804"/>
      <c r="AA232" s="9"/>
      <c r="AB232" s="68"/>
      <c r="AC232" s="50"/>
      <c r="AD232" s="1263"/>
      <c r="AE232" s="1265"/>
      <c r="AF232" s="1248"/>
      <c r="AG232" s="2"/>
    </row>
    <row r="233" spans="1:33">
      <c r="A233" s="65">
        <v>16</v>
      </c>
      <c r="B233" s="45" t="s">
        <v>25</v>
      </c>
      <c r="C233" s="44" t="s">
        <v>1774</v>
      </c>
      <c r="D233" s="85"/>
      <c r="E233" s="35"/>
      <c r="F233" s="1240" t="s">
        <v>1773</v>
      </c>
      <c r="G233" s="119" t="s">
        <v>25</v>
      </c>
      <c r="H233" s="82" t="s">
        <v>1614</v>
      </c>
      <c r="I233" s="1278">
        <v>632</v>
      </c>
      <c r="J233" s="1244" t="s">
        <v>41</v>
      </c>
      <c r="K233" s="1247" t="s">
        <v>1772</v>
      </c>
      <c r="L233" s="1327" t="s">
        <v>46</v>
      </c>
      <c r="M233" s="1279" t="s">
        <v>46</v>
      </c>
      <c r="N233" s="45" t="s">
        <v>25</v>
      </c>
      <c r="O233" s="85" t="s">
        <v>21</v>
      </c>
      <c r="P233" s="803"/>
      <c r="Q233" s="808">
        <v>4</v>
      </c>
      <c r="R233" s="45"/>
      <c r="S233" s="933"/>
      <c r="T233" s="915"/>
      <c r="U233" s="917">
        <v>1</v>
      </c>
      <c r="V233" s="915" t="s">
        <v>273</v>
      </c>
      <c r="W233" s="914">
        <v>1</v>
      </c>
      <c r="X233" s="915"/>
      <c r="Y233" s="914"/>
      <c r="Z233" s="803">
        <f t="shared" ref="Z233:Z243" si="7">SUM(W233:Y233)</f>
        <v>1</v>
      </c>
      <c r="AA233" s="85"/>
      <c r="AB233" s="82"/>
      <c r="AC233" s="50"/>
      <c r="AD233" s="1263"/>
      <c r="AE233" s="1265"/>
      <c r="AF233" s="1248"/>
      <c r="AG233" s="2"/>
    </row>
    <row r="234" spans="1:33">
      <c r="A234" s="50"/>
      <c r="B234" s="25" t="s">
        <v>16</v>
      </c>
      <c r="C234" s="24" t="s">
        <v>1771</v>
      </c>
      <c r="D234" s="9"/>
      <c r="E234" s="8"/>
      <c r="F234" s="1241"/>
      <c r="G234" s="9" t="s">
        <v>16</v>
      </c>
      <c r="H234" s="9" t="s">
        <v>22</v>
      </c>
      <c r="I234" s="1243"/>
      <c r="J234" s="1245"/>
      <c r="K234" s="1248"/>
      <c r="L234" s="1328"/>
      <c r="M234" s="1280"/>
      <c r="N234" s="9"/>
      <c r="O234" s="72"/>
      <c r="P234" s="804"/>
      <c r="Q234" s="809"/>
      <c r="R234" s="25"/>
      <c r="S234" s="930"/>
      <c r="T234" s="911"/>
      <c r="U234" s="913">
        <v>2</v>
      </c>
      <c r="V234" s="911" t="s">
        <v>34</v>
      </c>
      <c r="W234" s="910">
        <v>1</v>
      </c>
      <c r="X234" s="911"/>
      <c r="Y234" s="910"/>
      <c r="Z234" s="804">
        <f t="shared" si="7"/>
        <v>1</v>
      </c>
      <c r="AA234" s="9"/>
      <c r="AB234" s="68"/>
      <c r="AC234" s="50"/>
      <c r="AD234" s="1263"/>
      <c r="AE234" s="1265"/>
      <c r="AF234" s="1248"/>
      <c r="AG234" s="2"/>
    </row>
    <row r="235" spans="1:33">
      <c r="A235" s="50"/>
      <c r="B235" s="25" t="s">
        <v>18</v>
      </c>
      <c r="C235" s="29" t="s">
        <v>38</v>
      </c>
      <c r="D235" s="9"/>
      <c r="E235" s="9"/>
      <c r="F235" s="1241"/>
      <c r="G235" s="9" t="s">
        <v>18</v>
      </c>
      <c r="H235" s="9" t="s">
        <v>19</v>
      </c>
      <c r="I235" s="1243"/>
      <c r="J235" s="1245"/>
      <c r="K235" s="1248"/>
      <c r="L235" s="1328"/>
      <c r="M235" s="1280"/>
      <c r="N235" s="9"/>
      <c r="O235" s="928"/>
      <c r="P235" s="50"/>
      <c r="Q235" s="51"/>
      <c r="R235" s="25"/>
      <c r="S235" s="930"/>
      <c r="T235" s="911"/>
      <c r="U235" s="913">
        <v>3</v>
      </c>
      <c r="V235" s="911" t="s">
        <v>142</v>
      </c>
      <c r="W235" s="910">
        <v>6</v>
      </c>
      <c r="X235" s="911"/>
      <c r="Y235" s="910"/>
      <c r="Z235" s="804">
        <f t="shared" si="7"/>
        <v>6</v>
      </c>
      <c r="AA235" s="9"/>
      <c r="AB235" s="68"/>
      <c r="AC235" s="50"/>
      <c r="AD235" s="1263"/>
      <c r="AE235" s="1265"/>
      <c r="AF235" s="1248"/>
      <c r="AG235" s="2"/>
    </row>
    <row r="236" spans="1:33" ht="41.4">
      <c r="A236" s="50"/>
      <c r="B236" s="28" t="s">
        <v>12</v>
      </c>
      <c r="C236" s="27" t="s">
        <v>1770</v>
      </c>
      <c r="D236" s="51"/>
      <c r="E236" s="68"/>
      <c r="F236" s="1241"/>
      <c r="G236" s="9"/>
      <c r="H236" s="51"/>
      <c r="I236" s="1243"/>
      <c r="J236" s="1245"/>
      <c r="K236" s="1248"/>
      <c r="L236" s="1328"/>
      <c r="M236" s="1280"/>
      <c r="N236" s="9"/>
      <c r="O236" s="68"/>
      <c r="P236" s="50"/>
      <c r="Q236" s="51"/>
      <c r="R236" s="25"/>
      <c r="S236" s="29"/>
      <c r="T236" s="86"/>
      <c r="U236" s="913">
        <v>4</v>
      </c>
      <c r="V236" s="86" t="s">
        <v>14</v>
      </c>
      <c r="W236" s="9">
        <v>2</v>
      </c>
      <c r="X236" s="86">
        <v>13</v>
      </c>
      <c r="Y236" s="9"/>
      <c r="Z236" s="804">
        <f t="shared" si="7"/>
        <v>15</v>
      </c>
      <c r="AA236" s="9"/>
      <c r="AB236" s="8"/>
      <c r="AC236" s="804"/>
      <c r="AD236" s="1263"/>
      <c r="AE236" s="1265"/>
      <c r="AF236" s="1248"/>
      <c r="AG236" s="2"/>
    </row>
    <row r="237" spans="1:33">
      <c r="A237" s="50"/>
      <c r="B237" s="28" t="s">
        <v>8</v>
      </c>
      <c r="C237" s="27" t="s">
        <v>1769</v>
      </c>
      <c r="D237" s="51"/>
      <c r="E237" s="68"/>
      <c r="F237" s="1241"/>
      <c r="G237" s="9"/>
      <c r="H237" s="51"/>
      <c r="I237" s="1243"/>
      <c r="J237" s="1245"/>
      <c r="K237" s="1248"/>
      <c r="L237" s="1328"/>
      <c r="M237" s="1280"/>
      <c r="N237" s="929" t="s">
        <v>1768</v>
      </c>
      <c r="O237" s="68"/>
      <c r="P237" s="50"/>
      <c r="Q237" s="51"/>
      <c r="R237" s="25"/>
      <c r="S237" s="29"/>
      <c r="T237" s="86"/>
      <c r="U237" s="913">
        <v>5</v>
      </c>
      <c r="V237" s="86" t="s">
        <v>32</v>
      </c>
      <c r="W237" s="9">
        <v>3</v>
      </c>
      <c r="X237" s="86"/>
      <c r="Y237" s="9"/>
      <c r="Z237" s="804">
        <f t="shared" si="7"/>
        <v>3</v>
      </c>
      <c r="AA237" s="9"/>
      <c r="AB237" s="8"/>
      <c r="AC237" s="804"/>
      <c r="AD237" s="1263"/>
      <c r="AE237" s="1265"/>
      <c r="AF237" s="1248"/>
      <c r="AG237" s="2"/>
    </row>
    <row r="238" spans="1:33" ht="28.2">
      <c r="A238" s="50"/>
      <c r="B238" s="28"/>
      <c r="C238" s="27"/>
      <c r="D238" s="51"/>
      <c r="E238" s="68"/>
      <c r="F238" s="1241"/>
      <c r="G238" s="9"/>
      <c r="H238" s="51"/>
      <c r="I238" s="1243"/>
      <c r="J238" s="1245"/>
      <c r="K238" s="1248"/>
      <c r="L238" s="1328"/>
      <c r="M238" s="1280"/>
      <c r="N238" s="73" t="s">
        <v>25</v>
      </c>
      <c r="O238" s="891" t="s">
        <v>1617</v>
      </c>
      <c r="P238" s="50"/>
      <c r="Q238" s="51">
        <v>53.7</v>
      </c>
      <c r="R238" s="25"/>
      <c r="S238" s="29"/>
      <c r="T238" s="86"/>
      <c r="U238" s="913">
        <v>6</v>
      </c>
      <c r="V238" s="86" t="s">
        <v>1674</v>
      </c>
      <c r="W238" s="9">
        <v>25</v>
      </c>
      <c r="X238" s="86"/>
      <c r="Y238" s="9"/>
      <c r="Z238" s="804">
        <f t="shared" si="7"/>
        <v>25</v>
      </c>
      <c r="AA238" s="9"/>
      <c r="AB238" s="8"/>
      <c r="AC238" s="804"/>
      <c r="AD238" s="1263"/>
      <c r="AE238" s="1265"/>
      <c r="AF238" s="1248"/>
      <c r="AG238" s="2"/>
    </row>
    <row r="239" spans="1:33">
      <c r="A239" s="50"/>
      <c r="B239" s="28"/>
      <c r="C239" s="27"/>
      <c r="D239" s="51"/>
      <c r="E239" s="68"/>
      <c r="F239" s="1241"/>
      <c r="G239" s="9"/>
      <c r="H239" s="51"/>
      <c r="I239" s="1243"/>
      <c r="J239" s="1245"/>
      <c r="K239" s="1248"/>
      <c r="L239" s="1328"/>
      <c r="M239" s="1280"/>
      <c r="N239" s="9" t="s">
        <v>16</v>
      </c>
      <c r="O239" s="72" t="s">
        <v>21</v>
      </c>
      <c r="P239" s="50"/>
      <c r="Q239" s="51">
        <v>6.6</v>
      </c>
      <c r="R239" s="25"/>
      <c r="S239" s="29"/>
      <c r="T239" s="86"/>
      <c r="U239" s="913">
        <v>7</v>
      </c>
      <c r="V239" s="86" t="s">
        <v>1767</v>
      </c>
      <c r="W239" s="9">
        <v>20</v>
      </c>
      <c r="X239" s="86"/>
      <c r="Y239" s="9"/>
      <c r="Z239" s="804">
        <f t="shared" si="7"/>
        <v>20</v>
      </c>
      <c r="AA239" s="9"/>
      <c r="AB239" s="8"/>
      <c r="AC239" s="804"/>
      <c r="AD239" s="1263"/>
      <c r="AE239" s="1265"/>
      <c r="AF239" s="1248"/>
      <c r="AG239" s="2"/>
    </row>
    <row r="240" spans="1:33" ht="28.2">
      <c r="A240" s="50"/>
      <c r="B240" s="28"/>
      <c r="C240" s="27"/>
      <c r="D240" s="51"/>
      <c r="E240" s="68"/>
      <c r="F240" s="1241"/>
      <c r="G240" s="9"/>
      <c r="H240" s="51"/>
      <c r="I240" s="1243"/>
      <c r="J240" s="1245"/>
      <c r="K240" s="1248"/>
      <c r="L240" s="1328"/>
      <c r="M240" s="1280"/>
      <c r="N240" s="9" t="s">
        <v>18</v>
      </c>
      <c r="O240" s="928" t="s">
        <v>196</v>
      </c>
      <c r="P240" s="50"/>
      <c r="Q240" s="51">
        <v>38</v>
      </c>
      <c r="R240" s="25"/>
      <c r="S240" s="29"/>
      <c r="T240" s="86"/>
      <c r="U240" s="913">
        <v>8</v>
      </c>
      <c r="V240" s="86" t="s">
        <v>841</v>
      </c>
      <c r="W240" s="9">
        <v>50</v>
      </c>
      <c r="X240" s="86"/>
      <c r="Y240" s="9"/>
      <c r="Z240" s="804">
        <f t="shared" si="7"/>
        <v>50</v>
      </c>
      <c r="AA240" s="9"/>
      <c r="AB240" s="8"/>
      <c r="AC240" s="804"/>
      <c r="AD240" s="1263"/>
      <c r="AE240" s="1265"/>
      <c r="AF240" s="1248"/>
      <c r="AG240" s="2"/>
    </row>
    <row r="241" spans="1:33">
      <c r="A241" s="50"/>
      <c r="B241" s="28"/>
      <c r="C241" s="27"/>
      <c r="D241" s="51"/>
      <c r="E241" s="68"/>
      <c r="F241" s="1241"/>
      <c r="G241" s="9"/>
      <c r="H241" s="51"/>
      <c r="I241" s="1243"/>
      <c r="J241" s="1245"/>
      <c r="K241" s="1248"/>
      <c r="L241" s="1328"/>
      <c r="M241" s="1280"/>
      <c r="N241" s="9" t="s">
        <v>12</v>
      </c>
      <c r="O241" s="68" t="s">
        <v>17</v>
      </c>
      <c r="P241" s="50">
        <v>1</v>
      </c>
      <c r="Q241" s="51"/>
      <c r="R241" s="25"/>
      <c r="S241" s="29"/>
      <c r="T241" s="86"/>
      <c r="U241" s="913">
        <v>9</v>
      </c>
      <c r="V241" s="86" t="s">
        <v>86</v>
      </c>
      <c r="W241" s="9">
        <v>50</v>
      </c>
      <c r="X241" s="86"/>
      <c r="Y241" s="9"/>
      <c r="Z241" s="804">
        <f t="shared" si="7"/>
        <v>50</v>
      </c>
      <c r="AA241" s="9"/>
      <c r="AB241" s="8"/>
      <c r="AC241" s="804"/>
      <c r="AD241" s="1263"/>
      <c r="AE241" s="1265"/>
      <c r="AF241" s="1248"/>
      <c r="AG241" s="2"/>
    </row>
    <row r="242" spans="1:33">
      <c r="A242" s="50"/>
      <c r="B242" s="28"/>
      <c r="C242" s="27"/>
      <c r="D242" s="51"/>
      <c r="E242" s="68"/>
      <c r="F242" s="1241"/>
      <c r="G242" s="9"/>
      <c r="H242" s="51"/>
      <c r="I242" s="1243"/>
      <c r="J242" s="1245"/>
      <c r="K242" s="1248"/>
      <c r="L242" s="1328"/>
      <c r="M242" s="1280"/>
      <c r="N242" s="9" t="s">
        <v>8</v>
      </c>
      <c r="O242" s="68" t="s">
        <v>11</v>
      </c>
      <c r="P242" s="50">
        <v>1</v>
      </c>
      <c r="Q242" s="51"/>
      <c r="R242" s="25"/>
      <c r="S242" s="29"/>
      <c r="T242" s="86"/>
      <c r="U242" s="913">
        <v>10</v>
      </c>
      <c r="V242" s="86" t="s">
        <v>1766</v>
      </c>
      <c r="W242" s="9">
        <v>4</v>
      </c>
      <c r="X242" s="86"/>
      <c r="Y242" s="9"/>
      <c r="Z242" s="804">
        <f t="shared" si="7"/>
        <v>4</v>
      </c>
      <c r="AA242" s="9"/>
      <c r="AB242" s="8"/>
      <c r="AC242" s="804"/>
      <c r="AD242" s="1263"/>
      <c r="AE242" s="1265"/>
      <c r="AF242" s="1248"/>
      <c r="AG242" s="2"/>
    </row>
    <row r="243" spans="1:33">
      <c r="A243" s="50"/>
      <c r="B243" s="28"/>
      <c r="C243" s="27"/>
      <c r="D243" s="51"/>
      <c r="E243" s="68"/>
      <c r="F243" s="1241"/>
      <c r="G243" s="9"/>
      <c r="H243" s="51"/>
      <c r="I243" s="1243"/>
      <c r="J243" s="1245"/>
      <c r="K243" s="1248"/>
      <c r="L243" s="1328"/>
      <c r="M243" s="1280"/>
      <c r="N243" s="9"/>
      <c r="O243" s="68"/>
      <c r="P243" s="50"/>
      <c r="Q243" s="51"/>
      <c r="R243" s="25"/>
      <c r="S243" s="29"/>
      <c r="T243" s="86"/>
      <c r="U243" s="913">
        <v>11</v>
      </c>
      <c r="V243" s="86" t="s">
        <v>84</v>
      </c>
      <c r="W243" s="9"/>
      <c r="X243" s="86">
        <v>45</v>
      </c>
      <c r="Y243" s="9"/>
      <c r="Z243" s="804">
        <f t="shared" si="7"/>
        <v>45</v>
      </c>
      <c r="AA243" s="9"/>
      <c r="AB243" s="8"/>
      <c r="AC243" s="804"/>
      <c r="AD243" s="1263"/>
      <c r="AE243" s="1265"/>
      <c r="AF243" s="1248"/>
      <c r="AG243" s="2"/>
    </row>
    <row r="244" spans="1:33">
      <c r="A244" s="50"/>
      <c r="B244" s="28"/>
      <c r="C244" s="27"/>
      <c r="D244" s="51"/>
      <c r="E244" s="68"/>
      <c r="F244" s="1241"/>
      <c r="G244" s="9"/>
      <c r="H244" s="51"/>
      <c r="I244" s="1243"/>
      <c r="J244" s="1245"/>
      <c r="K244" s="1248"/>
      <c r="L244" s="1328"/>
      <c r="M244" s="1280"/>
      <c r="N244" s="9"/>
      <c r="O244" s="68"/>
      <c r="P244" s="50"/>
      <c r="Q244" s="51"/>
      <c r="R244" s="25"/>
      <c r="S244" s="29"/>
      <c r="T244" s="86"/>
      <c r="U244" s="9"/>
      <c r="V244" s="86"/>
      <c r="W244" s="9"/>
      <c r="X244" s="86"/>
      <c r="Y244" s="9"/>
      <c r="Z244" s="30"/>
      <c r="AA244" s="9"/>
      <c r="AB244" s="8"/>
      <c r="AC244" s="804"/>
      <c r="AD244" s="1263"/>
      <c r="AE244" s="1265"/>
      <c r="AF244" s="1248"/>
      <c r="AG244" s="2"/>
    </row>
    <row r="245" spans="1:33">
      <c r="A245" s="50"/>
      <c r="B245" s="28"/>
      <c r="C245" s="27"/>
      <c r="D245" s="51"/>
      <c r="E245" s="68"/>
      <c r="F245" s="1241"/>
      <c r="G245" s="9"/>
      <c r="H245" s="51"/>
      <c r="I245" s="1243"/>
      <c r="J245" s="1245"/>
      <c r="K245" s="1248"/>
      <c r="L245" s="1328"/>
      <c r="M245" s="1280"/>
      <c r="N245" s="929"/>
      <c r="O245" s="68"/>
      <c r="P245" s="50"/>
      <c r="Q245" s="51"/>
      <c r="R245" s="25"/>
      <c r="S245" s="29"/>
      <c r="T245" s="86"/>
      <c r="U245" s="9"/>
      <c r="V245" s="86"/>
      <c r="W245" s="9"/>
      <c r="X245" s="86"/>
      <c r="Y245" s="9"/>
      <c r="Z245" s="30"/>
      <c r="AA245" s="9"/>
      <c r="AB245" s="8"/>
      <c r="AC245" s="804"/>
      <c r="AD245" s="1263"/>
      <c r="AE245" s="1265"/>
      <c r="AF245" s="1248"/>
      <c r="AG245" s="2"/>
    </row>
    <row r="246" spans="1:33">
      <c r="A246" s="50"/>
      <c r="B246" s="28"/>
      <c r="C246" s="27"/>
      <c r="D246" s="51"/>
      <c r="E246" s="68"/>
      <c r="F246" s="1241"/>
      <c r="G246" s="9"/>
      <c r="H246" s="51"/>
      <c r="I246" s="1243"/>
      <c r="J246" s="1245"/>
      <c r="K246" s="1248"/>
      <c r="L246" s="1328"/>
      <c r="M246" s="1280"/>
      <c r="N246" s="73"/>
      <c r="O246" s="891"/>
      <c r="P246" s="50"/>
      <c r="Q246" s="51"/>
      <c r="R246" s="25"/>
      <c r="S246" s="29"/>
      <c r="T246" s="86"/>
      <c r="U246" s="9"/>
      <c r="V246" s="86"/>
      <c r="W246" s="9"/>
      <c r="X246" s="86"/>
      <c r="Y246" s="9"/>
      <c r="Z246" s="30"/>
      <c r="AA246" s="9"/>
      <c r="AB246" s="8"/>
      <c r="AC246" s="804"/>
      <c r="AD246" s="1263"/>
      <c r="AE246" s="1265"/>
      <c r="AF246" s="1248"/>
      <c r="AG246" s="2"/>
    </row>
    <row r="247" spans="1:33">
      <c r="A247" s="50"/>
      <c r="B247" s="28"/>
      <c r="C247" s="27"/>
      <c r="D247" s="51"/>
      <c r="E247" s="68"/>
      <c r="F247" s="1241"/>
      <c r="G247" s="9"/>
      <c r="H247" s="51"/>
      <c r="I247" s="1243"/>
      <c r="J247" s="1245"/>
      <c r="K247" s="1248"/>
      <c r="L247" s="1328"/>
      <c r="M247" s="1280"/>
      <c r="N247" s="9"/>
      <c r="O247" s="72"/>
      <c r="P247" s="50"/>
      <c r="Q247" s="51"/>
      <c r="R247" s="25"/>
      <c r="S247" s="29"/>
      <c r="T247" s="86"/>
      <c r="U247" s="9"/>
      <c r="V247" s="86"/>
      <c r="W247" s="9"/>
      <c r="X247" s="86"/>
      <c r="Y247" s="9"/>
      <c r="Z247" s="30"/>
      <c r="AA247" s="9"/>
      <c r="AB247" s="8"/>
      <c r="AC247" s="804"/>
      <c r="AD247" s="1263"/>
      <c r="AE247" s="1265"/>
      <c r="AF247" s="1248"/>
      <c r="AG247" s="2"/>
    </row>
    <row r="248" spans="1:33">
      <c r="A248" s="50"/>
      <c r="B248" s="28"/>
      <c r="C248" s="27"/>
      <c r="D248" s="51"/>
      <c r="E248" s="68"/>
      <c r="F248" s="1241"/>
      <c r="G248" s="9"/>
      <c r="H248" s="51"/>
      <c r="I248" s="1243"/>
      <c r="J248" s="1245"/>
      <c r="K248" s="1248"/>
      <c r="L248" s="1328"/>
      <c r="M248" s="1280"/>
      <c r="N248" s="9"/>
      <c r="O248" s="928"/>
      <c r="P248" s="50"/>
      <c r="Q248" s="51"/>
      <c r="R248" s="25"/>
      <c r="S248" s="29"/>
      <c r="T248" s="86"/>
      <c r="U248" s="9"/>
      <c r="V248" s="86"/>
      <c r="W248" s="9"/>
      <c r="X248" s="86"/>
      <c r="Y248" s="9"/>
      <c r="Z248" s="30"/>
      <c r="AA248" s="9"/>
      <c r="AB248" s="8"/>
      <c r="AC248" s="804"/>
      <c r="AD248" s="1263"/>
      <c r="AE248" s="1265"/>
      <c r="AF248" s="1248"/>
      <c r="AG248" s="2"/>
    </row>
    <row r="249" spans="1:33">
      <c r="A249" s="50"/>
      <c r="B249" s="28"/>
      <c r="C249" s="27"/>
      <c r="D249" s="51"/>
      <c r="E249" s="68"/>
      <c r="F249" s="1241"/>
      <c r="G249" s="9"/>
      <c r="H249" s="51"/>
      <c r="I249" s="1243"/>
      <c r="J249" s="1245"/>
      <c r="K249" s="1248"/>
      <c r="L249" s="1328"/>
      <c r="M249" s="1280"/>
      <c r="N249" s="929" t="s">
        <v>1765</v>
      </c>
      <c r="O249" s="68"/>
      <c r="P249" s="50"/>
      <c r="Q249" s="51"/>
      <c r="R249" s="25"/>
      <c r="S249" s="29"/>
      <c r="T249" s="86"/>
      <c r="U249" s="9"/>
      <c r="V249" s="86"/>
      <c r="W249" s="9"/>
      <c r="X249" s="86"/>
      <c r="Y249" s="9"/>
      <c r="Z249" s="30"/>
      <c r="AA249" s="9"/>
      <c r="AB249" s="8"/>
      <c r="AC249" s="804"/>
      <c r="AD249" s="1263"/>
      <c r="AE249" s="1265"/>
      <c r="AF249" s="1248"/>
      <c r="AG249" s="2"/>
    </row>
    <row r="250" spans="1:33" ht="28.2">
      <c r="A250" s="50"/>
      <c r="B250" s="28"/>
      <c r="C250" s="27"/>
      <c r="D250" s="51"/>
      <c r="E250" s="68"/>
      <c r="F250" s="1241"/>
      <c r="G250" s="9"/>
      <c r="H250" s="51"/>
      <c r="I250" s="1243"/>
      <c r="J250" s="1245"/>
      <c r="K250" s="1248"/>
      <c r="L250" s="1328"/>
      <c r="M250" s="1280"/>
      <c r="N250" s="73" t="s">
        <v>25</v>
      </c>
      <c r="O250" s="891" t="s">
        <v>26</v>
      </c>
      <c r="P250" s="50"/>
      <c r="Q250" s="51">
        <v>72.3</v>
      </c>
      <c r="R250" s="25"/>
      <c r="S250" s="29"/>
      <c r="T250" s="86"/>
      <c r="U250" s="9"/>
      <c r="V250" s="86"/>
      <c r="W250" s="9"/>
      <c r="X250" s="86"/>
      <c r="Y250" s="9"/>
      <c r="Z250" s="30"/>
      <c r="AA250" s="9"/>
      <c r="AB250" s="8"/>
      <c r="AC250" s="804"/>
      <c r="AD250" s="1263"/>
      <c r="AE250" s="1265"/>
      <c r="AF250" s="1248"/>
      <c r="AG250" s="2"/>
    </row>
    <row r="251" spans="1:33">
      <c r="A251" s="50"/>
      <c r="B251" s="28"/>
      <c r="C251" s="27"/>
      <c r="D251" s="51"/>
      <c r="E251" s="68"/>
      <c r="F251" s="1241"/>
      <c r="G251" s="9"/>
      <c r="H251" s="51"/>
      <c r="I251" s="1243"/>
      <c r="J251" s="1245"/>
      <c r="K251" s="1248"/>
      <c r="L251" s="1328"/>
      <c r="M251" s="1280"/>
      <c r="N251" s="9" t="s">
        <v>16</v>
      </c>
      <c r="O251" s="68" t="s">
        <v>21</v>
      </c>
      <c r="P251" s="50"/>
      <c r="Q251" s="51">
        <v>8.25</v>
      </c>
      <c r="R251" s="25"/>
      <c r="S251" s="29"/>
      <c r="T251" s="86"/>
      <c r="U251" s="9"/>
      <c r="V251" s="86"/>
      <c r="W251" s="9"/>
      <c r="X251" s="86"/>
      <c r="Y251" s="9"/>
      <c r="Z251" s="30"/>
      <c r="AA251" s="9"/>
      <c r="AB251" s="8"/>
      <c r="AC251" s="804"/>
      <c r="AD251" s="1263"/>
      <c r="AE251" s="1265"/>
      <c r="AF251" s="1248"/>
      <c r="AG251" s="2"/>
    </row>
    <row r="252" spans="1:33">
      <c r="A252" s="50"/>
      <c r="B252" s="28"/>
      <c r="C252" s="27"/>
      <c r="D252" s="51"/>
      <c r="E252" s="68"/>
      <c r="F252" s="1241"/>
      <c r="G252" s="9"/>
      <c r="H252" s="51"/>
      <c r="I252" s="1243"/>
      <c r="J252" s="1245"/>
      <c r="K252" s="1248"/>
      <c r="L252" s="1328"/>
      <c r="M252" s="1280"/>
      <c r="N252" s="9"/>
      <c r="O252" s="68"/>
      <c r="P252" s="50"/>
      <c r="Q252" s="51"/>
      <c r="R252" s="25"/>
      <c r="S252" s="29"/>
      <c r="T252" s="86"/>
      <c r="U252" s="9"/>
      <c r="V252" s="86"/>
      <c r="W252" s="9"/>
      <c r="X252" s="86"/>
      <c r="Y252" s="9"/>
      <c r="Z252" s="30"/>
      <c r="AA252" s="9"/>
      <c r="AB252" s="8"/>
      <c r="AC252" s="804"/>
      <c r="AD252" s="1263"/>
      <c r="AE252" s="1265"/>
      <c r="AF252" s="1248"/>
      <c r="AG252" s="2"/>
    </row>
    <row r="253" spans="1:33">
      <c r="A253" s="50"/>
      <c r="B253" s="28"/>
      <c r="C253" s="27"/>
      <c r="D253" s="51"/>
      <c r="E253" s="68"/>
      <c r="F253" s="1241"/>
      <c r="G253" s="9"/>
      <c r="H253" s="51"/>
      <c r="I253" s="1243"/>
      <c r="J253" s="1245"/>
      <c r="K253" s="1248"/>
      <c r="L253" s="1328"/>
      <c r="M253" s="1280"/>
      <c r="N253" s="9"/>
      <c r="O253" s="68"/>
      <c r="P253" s="50"/>
      <c r="Q253" s="51"/>
      <c r="R253" s="25"/>
      <c r="S253" s="29"/>
      <c r="T253" s="86"/>
      <c r="U253" s="9"/>
      <c r="V253" s="86"/>
      <c r="W253" s="9"/>
      <c r="X253" s="86"/>
      <c r="Y253" s="9"/>
      <c r="Z253" s="30"/>
      <c r="AA253" s="9"/>
      <c r="AB253" s="8"/>
      <c r="AC253" s="804"/>
      <c r="AD253" s="1263"/>
      <c r="AE253" s="1265"/>
      <c r="AF253" s="1248"/>
      <c r="AG253" s="2"/>
    </row>
    <row r="254" spans="1:33">
      <c r="A254" s="50"/>
      <c r="B254" s="28"/>
      <c r="C254" s="27"/>
      <c r="D254" s="51"/>
      <c r="E254" s="68"/>
      <c r="F254" s="1241"/>
      <c r="G254" s="9"/>
      <c r="H254" s="51"/>
      <c r="I254" s="1243"/>
      <c r="J254" s="1245"/>
      <c r="K254" s="1248"/>
      <c r="L254" s="1328"/>
      <c r="M254" s="1280"/>
      <c r="N254" s="929" t="s">
        <v>1764</v>
      </c>
      <c r="O254" s="68"/>
      <c r="P254" s="50"/>
      <c r="Q254" s="51"/>
      <c r="R254" s="25"/>
      <c r="S254" s="29"/>
      <c r="T254" s="86"/>
      <c r="U254" s="9"/>
      <c r="V254" s="86"/>
      <c r="W254" s="9"/>
      <c r="X254" s="86"/>
      <c r="Y254" s="9"/>
      <c r="Z254" s="30"/>
      <c r="AA254" s="9"/>
      <c r="AB254" s="8"/>
      <c r="AC254" s="804"/>
      <c r="AD254" s="1263"/>
      <c r="AE254" s="1265"/>
      <c r="AF254" s="1248"/>
      <c r="AG254" s="2"/>
    </row>
    <row r="255" spans="1:33" ht="28.2">
      <c r="A255" s="50"/>
      <c r="B255" s="28"/>
      <c r="C255" s="27"/>
      <c r="D255" s="51"/>
      <c r="E255" s="68"/>
      <c r="F255" s="1241"/>
      <c r="G255" s="9"/>
      <c r="H255" s="51"/>
      <c r="I255" s="1243"/>
      <c r="J255" s="1245"/>
      <c r="K255" s="1248"/>
      <c r="L255" s="1328"/>
      <c r="M255" s="1280"/>
      <c r="N255" s="73" t="s">
        <v>25</v>
      </c>
      <c r="O255" s="891" t="s">
        <v>26</v>
      </c>
      <c r="P255" s="50"/>
      <c r="Q255" s="51">
        <v>62.45</v>
      </c>
      <c r="R255" s="25"/>
      <c r="S255" s="29"/>
      <c r="T255" s="86"/>
      <c r="U255" s="9"/>
      <c r="V255" s="86"/>
      <c r="W255" s="9"/>
      <c r="X255" s="86"/>
      <c r="Y255" s="9"/>
      <c r="Z255" s="30"/>
      <c r="AA255" s="9"/>
      <c r="AB255" s="8"/>
      <c r="AC255" s="804"/>
      <c r="AD255" s="1263"/>
      <c r="AE255" s="1265"/>
      <c r="AF255" s="1248"/>
      <c r="AG255" s="2"/>
    </row>
    <row r="256" spans="1:33">
      <c r="A256" s="50"/>
      <c r="B256" s="28"/>
      <c r="C256" s="27"/>
      <c r="D256" s="51"/>
      <c r="E256" s="68"/>
      <c r="F256" s="1241"/>
      <c r="G256" s="9"/>
      <c r="H256" s="51"/>
      <c r="I256" s="1243"/>
      <c r="J256" s="1245"/>
      <c r="K256" s="1248"/>
      <c r="L256" s="1328"/>
      <c r="M256" s="1280"/>
      <c r="N256" s="9" t="s">
        <v>16</v>
      </c>
      <c r="O256" s="68" t="s">
        <v>21</v>
      </c>
      <c r="P256" s="50"/>
      <c r="Q256" s="51">
        <v>10.75</v>
      </c>
      <c r="R256" s="25"/>
      <c r="S256" s="29"/>
      <c r="T256" s="86"/>
      <c r="U256" s="9"/>
      <c r="V256" s="86"/>
      <c r="W256" s="9"/>
      <c r="X256" s="86"/>
      <c r="Y256" s="9"/>
      <c r="Z256" s="30"/>
      <c r="AA256" s="9"/>
      <c r="AB256" s="8"/>
      <c r="AC256" s="804"/>
      <c r="AD256" s="1263"/>
      <c r="AE256" s="1265"/>
      <c r="AF256" s="1248"/>
      <c r="AG256" s="2"/>
    </row>
    <row r="257" spans="1:33">
      <c r="A257" s="50"/>
      <c r="B257" s="28"/>
      <c r="C257" s="27"/>
      <c r="D257" s="51"/>
      <c r="E257" s="68"/>
      <c r="F257" s="1241"/>
      <c r="G257" s="9"/>
      <c r="H257" s="51"/>
      <c r="I257" s="1243"/>
      <c r="J257" s="1245"/>
      <c r="K257" s="1248"/>
      <c r="L257" s="1328"/>
      <c r="M257" s="1280"/>
      <c r="N257" s="9" t="s">
        <v>18</v>
      </c>
      <c r="O257" s="68" t="s">
        <v>17</v>
      </c>
      <c r="P257" s="50">
        <v>1</v>
      </c>
      <c r="Q257" s="51"/>
      <c r="R257" s="25"/>
      <c r="S257" s="29"/>
      <c r="T257" s="86"/>
      <c r="U257" s="9"/>
      <c r="V257" s="86"/>
      <c r="W257" s="9"/>
      <c r="X257" s="86"/>
      <c r="Y257" s="9"/>
      <c r="Z257" s="30"/>
      <c r="AA257" s="9"/>
      <c r="AB257" s="8"/>
      <c r="AC257" s="804"/>
      <c r="AD257" s="1263"/>
      <c r="AE257" s="1265"/>
      <c r="AF257" s="1248"/>
      <c r="AG257" s="2"/>
    </row>
    <row r="258" spans="1:33">
      <c r="A258" s="50"/>
      <c r="B258" s="28"/>
      <c r="C258" s="27"/>
      <c r="D258" s="51"/>
      <c r="E258" s="68"/>
      <c r="F258" s="1241"/>
      <c r="G258" s="9"/>
      <c r="H258" s="51"/>
      <c r="I258" s="1243"/>
      <c r="J258" s="1245"/>
      <c r="K258" s="1248"/>
      <c r="L258" s="1328"/>
      <c r="M258" s="1280"/>
      <c r="N258" s="9" t="s">
        <v>12</v>
      </c>
      <c r="O258" s="68" t="s">
        <v>11</v>
      </c>
      <c r="P258" s="50">
        <v>1</v>
      </c>
      <c r="Q258" s="51"/>
      <c r="R258" s="25"/>
      <c r="S258" s="29"/>
      <c r="T258" s="86"/>
      <c r="U258" s="9"/>
      <c r="V258" s="86"/>
      <c r="W258" s="9"/>
      <c r="X258" s="86"/>
      <c r="Y258" s="9"/>
      <c r="Z258" s="30"/>
      <c r="AA258" s="9"/>
      <c r="AB258" s="8"/>
      <c r="AC258" s="804"/>
      <c r="AD258" s="1263"/>
      <c r="AE258" s="1265"/>
      <c r="AF258" s="1248"/>
      <c r="AG258" s="2"/>
    </row>
    <row r="259" spans="1:33">
      <c r="A259" s="50"/>
      <c r="B259" s="28"/>
      <c r="C259" s="27"/>
      <c r="D259" s="51"/>
      <c r="E259" s="68"/>
      <c r="F259" s="1241"/>
      <c r="G259" s="9"/>
      <c r="H259" s="51"/>
      <c r="I259" s="1243"/>
      <c r="J259" s="1245"/>
      <c r="K259" s="1248"/>
      <c r="L259" s="1328"/>
      <c r="M259" s="1280"/>
      <c r="N259" s="9"/>
      <c r="O259" s="68"/>
      <c r="P259" s="50"/>
      <c r="Q259" s="51"/>
      <c r="R259" s="25"/>
      <c r="S259" s="29"/>
      <c r="T259" s="86"/>
      <c r="U259" s="9"/>
      <c r="V259" s="86"/>
      <c r="W259" s="9"/>
      <c r="X259" s="86"/>
      <c r="Y259" s="9"/>
      <c r="Z259" s="30"/>
      <c r="AA259" s="9"/>
      <c r="AB259" s="8"/>
      <c r="AC259" s="804"/>
      <c r="AD259" s="1263"/>
      <c r="AE259" s="1265"/>
      <c r="AF259" s="1248"/>
      <c r="AG259" s="2"/>
    </row>
    <row r="260" spans="1:33">
      <c r="A260" s="47"/>
      <c r="B260" s="18"/>
      <c r="C260" s="20"/>
      <c r="D260" s="11"/>
      <c r="E260" s="120"/>
      <c r="F260" s="1275"/>
      <c r="G260" s="11"/>
      <c r="H260" s="48"/>
      <c r="I260" s="1259"/>
      <c r="J260" s="1246"/>
      <c r="K260" s="1249"/>
      <c r="L260" s="1329"/>
      <c r="M260" s="1281"/>
      <c r="N260" s="11"/>
      <c r="O260" s="76"/>
      <c r="P260" s="47"/>
      <c r="Q260" s="48"/>
      <c r="R260" s="18"/>
      <c r="S260" s="106"/>
      <c r="T260" s="102"/>
      <c r="U260" s="810"/>
      <c r="V260" s="805"/>
      <c r="W260" s="810"/>
      <c r="X260" s="805"/>
      <c r="Y260" s="810"/>
      <c r="Z260" s="12"/>
      <c r="AA260" s="11"/>
      <c r="AB260" s="10"/>
      <c r="AC260" s="805"/>
      <c r="AD260" s="1273"/>
      <c r="AE260" s="1271"/>
      <c r="AF260" s="1249"/>
      <c r="AG260" s="2"/>
    </row>
    <row r="261" spans="1:33" ht="28.2">
      <c r="A261" s="65">
        <v>17</v>
      </c>
      <c r="B261" s="45" t="s">
        <v>25</v>
      </c>
      <c r="C261" s="44" t="s">
        <v>1763</v>
      </c>
      <c r="D261" s="35"/>
      <c r="E261" s="131"/>
      <c r="F261" s="1240" t="s">
        <v>1762</v>
      </c>
      <c r="G261" s="119" t="s">
        <v>25</v>
      </c>
      <c r="H261" s="82" t="s">
        <v>1614</v>
      </c>
      <c r="I261" s="1278">
        <v>323.08800000000002</v>
      </c>
      <c r="J261" s="1244" t="s">
        <v>41</v>
      </c>
      <c r="K261" s="1247" t="s">
        <v>1761</v>
      </c>
      <c r="L261" s="832"/>
      <c r="M261" s="803"/>
      <c r="N261" s="73" t="s">
        <v>25</v>
      </c>
      <c r="O261" s="891" t="s">
        <v>26</v>
      </c>
      <c r="P261" s="81"/>
      <c r="Q261" s="90">
        <v>69</v>
      </c>
      <c r="R261" s="38"/>
      <c r="S261" s="35"/>
      <c r="T261" s="866"/>
      <c r="U261" s="834"/>
      <c r="V261" s="37"/>
      <c r="W261" s="808"/>
      <c r="X261" s="803"/>
      <c r="Y261" s="808"/>
      <c r="Z261" s="36"/>
      <c r="AA261" s="35"/>
      <c r="AB261" s="34"/>
      <c r="AC261" s="803"/>
      <c r="AD261" s="816"/>
      <c r="AE261" s="818"/>
      <c r="AF261" s="824"/>
      <c r="AG261" s="2"/>
    </row>
    <row r="262" spans="1:33">
      <c r="A262" s="50"/>
      <c r="B262" s="25" t="s">
        <v>16</v>
      </c>
      <c r="C262" s="29" t="s">
        <v>1760</v>
      </c>
      <c r="D262" s="9"/>
      <c r="E262" s="130"/>
      <c r="F262" s="1241"/>
      <c r="G262" s="9" t="s">
        <v>16</v>
      </c>
      <c r="H262" s="9" t="s">
        <v>22</v>
      </c>
      <c r="I262" s="1243"/>
      <c r="J262" s="1245"/>
      <c r="K262" s="1248"/>
      <c r="L262" s="828"/>
      <c r="M262" s="804"/>
      <c r="N262" s="9"/>
      <c r="O262" s="68"/>
      <c r="P262" s="50"/>
      <c r="Q262" s="51"/>
      <c r="R262" s="25"/>
      <c r="S262" s="9"/>
      <c r="T262" s="86"/>
      <c r="U262" s="835"/>
      <c r="V262" s="32"/>
      <c r="W262" s="809"/>
      <c r="X262" s="804"/>
      <c r="Y262" s="809"/>
      <c r="Z262" s="30"/>
      <c r="AA262" s="9"/>
      <c r="AB262" s="8"/>
      <c r="AC262" s="804"/>
      <c r="AD262" s="814"/>
      <c r="AE262" s="819"/>
      <c r="AF262" s="821"/>
      <c r="AG262" s="2"/>
    </row>
    <row r="263" spans="1:33">
      <c r="A263" s="50"/>
      <c r="B263" s="25" t="s">
        <v>18</v>
      </c>
      <c r="C263" s="27" t="s">
        <v>127</v>
      </c>
      <c r="D263" s="9"/>
      <c r="E263" s="130"/>
      <c r="F263" s="1241"/>
      <c r="G263" s="9" t="s">
        <v>18</v>
      </c>
      <c r="H263" s="9" t="s">
        <v>19</v>
      </c>
      <c r="I263" s="1243"/>
      <c r="J263" s="1245"/>
      <c r="K263" s="1248"/>
      <c r="L263" s="828"/>
      <c r="M263" s="804"/>
      <c r="N263" s="9" t="s">
        <v>18</v>
      </c>
      <c r="O263" s="68" t="s">
        <v>21</v>
      </c>
      <c r="P263" s="50"/>
      <c r="Q263" s="51">
        <v>34.25</v>
      </c>
      <c r="R263" s="25"/>
      <c r="S263" s="9"/>
      <c r="T263" s="86"/>
      <c r="U263" s="835"/>
      <c r="V263" s="32"/>
      <c r="W263" s="809"/>
      <c r="X263" s="804"/>
      <c r="Y263" s="809"/>
      <c r="Z263" s="30"/>
      <c r="AA263" s="9"/>
      <c r="AB263" s="8"/>
      <c r="AC263" s="804"/>
      <c r="AD263" s="814"/>
      <c r="AE263" s="819"/>
      <c r="AF263" s="821"/>
      <c r="AG263" s="2"/>
    </row>
    <row r="264" spans="1:33" ht="41.4">
      <c r="A264" s="50"/>
      <c r="B264" s="28" t="s">
        <v>12</v>
      </c>
      <c r="C264" s="27" t="s">
        <v>1759</v>
      </c>
      <c r="D264" s="9"/>
      <c r="E264" s="130"/>
      <c r="F264" s="1241"/>
      <c r="G264" s="9"/>
      <c r="H264" s="51"/>
      <c r="I264" s="1243"/>
      <c r="J264" s="1245"/>
      <c r="K264" s="1248"/>
      <c r="L264" s="828"/>
      <c r="M264" s="804"/>
      <c r="N264" s="9" t="s">
        <v>12</v>
      </c>
      <c r="O264" s="8" t="s">
        <v>17</v>
      </c>
      <c r="P264" s="86">
        <v>1</v>
      </c>
      <c r="Q264" s="9"/>
      <c r="R264" s="25"/>
      <c r="S264" s="9"/>
      <c r="T264" s="86"/>
      <c r="U264" s="835"/>
      <c r="V264" s="32"/>
      <c r="W264" s="809"/>
      <c r="X264" s="804"/>
      <c r="Y264" s="809"/>
      <c r="Z264" s="30"/>
      <c r="AA264" s="9"/>
      <c r="AB264" s="8"/>
      <c r="AC264" s="804"/>
      <c r="AD264" s="814"/>
      <c r="AE264" s="819"/>
      <c r="AF264" s="821"/>
      <c r="AG264" s="2"/>
    </row>
    <row r="265" spans="1:33">
      <c r="A265" s="50"/>
      <c r="B265" s="28" t="s">
        <v>8</v>
      </c>
      <c r="C265" s="27" t="s">
        <v>1758</v>
      </c>
      <c r="D265" s="9"/>
      <c r="E265" s="130"/>
      <c r="F265" s="1241"/>
      <c r="G265" s="9"/>
      <c r="H265" s="51"/>
      <c r="I265" s="1243"/>
      <c r="J265" s="1245"/>
      <c r="K265" s="1248"/>
      <c r="L265" s="828"/>
      <c r="M265" s="804"/>
      <c r="N265" s="9" t="s">
        <v>8</v>
      </c>
      <c r="O265" s="68" t="s">
        <v>11</v>
      </c>
      <c r="P265" s="50">
        <v>1</v>
      </c>
      <c r="Q265" s="51"/>
      <c r="R265" s="25"/>
      <c r="S265" s="9"/>
      <c r="T265" s="86"/>
      <c r="U265" s="835"/>
      <c r="V265" s="32"/>
      <c r="W265" s="809"/>
      <c r="X265" s="804"/>
      <c r="Y265" s="809"/>
      <c r="Z265" s="30"/>
      <c r="AA265" s="9"/>
      <c r="AB265" s="8"/>
      <c r="AC265" s="804"/>
      <c r="AD265" s="814"/>
      <c r="AE265" s="819"/>
      <c r="AF265" s="821"/>
      <c r="AG265" s="2"/>
    </row>
    <row r="266" spans="1:33">
      <c r="A266" s="50"/>
      <c r="B266" s="28"/>
      <c r="C266" s="27"/>
      <c r="D266" s="9"/>
      <c r="E266" s="130"/>
      <c r="F266" s="1241"/>
      <c r="G266" s="9"/>
      <c r="H266" s="51"/>
      <c r="I266" s="1243"/>
      <c r="J266" s="1245"/>
      <c r="K266" s="1248"/>
      <c r="L266" s="828"/>
      <c r="M266" s="804"/>
      <c r="N266" s="9"/>
      <c r="O266" s="68"/>
      <c r="P266" s="50"/>
      <c r="Q266" s="51"/>
      <c r="R266" s="25"/>
      <c r="S266" s="9"/>
      <c r="T266" s="86"/>
      <c r="U266" s="835"/>
      <c r="V266" s="32"/>
      <c r="W266" s="809"/>
      <c r="X266" s="804"/>
      <c r="Y266" s="809"/>
      <c r="Z266" s="30"/>
      <c r="AA266" s="9"/>
      <c r="AB266" s="8"/>
      <c r="AC266" s="804"/>
      <c r="AD266" s="814"/>
      <c r="AE266" s="819"/>
      <c r="AF266" s="821"/>
      <c r="AG266" s="2"/>
    </row>
    <row r="267" spans="1:33">
      <c r="A267" s="50"/>
      <c r="B267" s="28"/>
      <c r="C267" s="27"/>
      <c r="D267" s="9"/>
      <c r="E267" s="130"/>
      <c r="F267" s="1241"/>
      <c r="G267" s="9"/>
      <c r="H267" s="51"/>
      <c r="I267" s="1243"/>
      <c r="J267" s="1245"/>
      <c r="K267" s="1248"/>
      <c r="L267" s="828"/>
      <c r="M267" s="804"/>
      <c r="N267" s="9"/>
      <c r="O267" s="68"/>
      <c r="P267" s="50"/>
      <c r="Q267" s="51"/>
      <c r="R267" s="25"/>
      <c r="S267" s="9"/>
      <c r="T267" s="86"/>
      <c r="U267" s="835"/>
      <c r="V267" s="32"/>
      <c r="W267" s="809"/>
      <c r="X267" s="804"/>
      <c r="Y267" s="809"/>
      <c r="Z267" s="30"/>
      <c r="AA267" s="9"/>
      <c r="AB267" s="8"/>
      <c r="AC267" s="804"/>
      <c r="AD267" s="814"/>
      <c r="AE267" s="819"/>
      <c r="AF267" s="821"/>
      <c r="AG267" s="2"/>
    </row>
    <row r="268" spans="1:33">
      <c r="A268" s="50"/>
      <c r="B268" s="28"/>
      <c r="C268" s="27"/>
      <c r="D268" s="9"/>
      <c r="E268" s="130"/>
      <c r="F268" s="1241"/>
      <c r="G268" s="9"/>
      <c r="H268" s="51"/>
      <c r="I268" s="1243"/>
      <c r="J268" s="1245"/>
      <c r="K268" s="1248"/>
      <c r="L268" s="828"/>
      <c r="M268" s="804"/>
      <c r="N268" s="9"/>
      <c r="O268" s="68"/>
      <c r="P268" s="50"/>
      <c r="Q268" s="51"/>
      <c r="R268" s="25"/>
      <c r="S268" s="9"/>
      <c r="T268" s="86"/>
      <c r="U268" s="835"/>
      <c r="V268" s="32"/>
      <c r="W268" s="809"/>
      <c r="X268" s="804"/>
      <c r="Y268" s="809"/>
      <c r="Z268" s="30"/>
      <c r="AA268" s="9"/>
      <c r="AB268" s="8"/>
      <c r="AC268" s="804"/>
      <c r="AD268" s="814"/>
      <c r="AE268" s="819"/>
      <c r="AF268" s="821"/>
      <c r="AG268" s="2"/>
    </row>
    <row r="269" spans="1:33">
      <c r="A269" s="47"/>
      <c r="B269" s="18"/>
      <c r="C269" s="20"/>
      <c r="D269" s="11"/>
      <c r="E269" s="120"/>
      <c r="F269" s="1275"/>
      <c r="G269" s="11"/>
      <c r="H269" s="48"/>
      <c r="I269" s="1259"/>
      <c r="J269" s="1246"/>
      <c r="K269" s="1249"/>
      <c r="L269" s="833"/>
      <c r="M269" s="805"/>
      <c r="N269" s="11"/>
      <c r="O269" s="76"/>
      <c r="P269" s="47"/>
      <c r="Q269" s="48"/>
      <c r="R269" s="18"/>
      <c r="S269" s="11"/>
      <c r="T269" s="102"/>
      <c r="U269" s="14"/>
      <c r="V269" s="13"/>
      <c r="W269" s="810"/>
      <c r="X269" s="805"/>
      <c r="Y269" s="810"/>
      <c r="Z269" s="12"/>
      <c r="AA269" s="11"/>
      <c r="AB269" s="10"/>
      <c r="AC269" s="805"/>
      <c r="AD269" s="815"/>
      <c r="AE269" s="820"/>
      <c r="AF269" s="822"/>
      <c r="AG269" s="2"/>
    </row>
    <row r="270" spans="1:33">
      <c r="A270" s="65">
        <v>18</v>
      </c>
      <c r="B270" s="45" t="s">
        <v>25</v>
      </c>
      <c r="C270" s="44" t="s">
        <v>1757</v>
      </c>
      <c r="D270" s="85"/>
      <c r="E270" s="35"/>
      <c r="F270" s="1240" t="s">
        <v>1756</v>
      </c>
      <c r="G270" s="119" t="s">
        <v>25</v>
      </c>
      <c r="H270" s="82" t="s">
        <v>1614</v>
      </c>
      <c r="I270" s="1278">
        <v>288.053</v>
      </c>
      <c r="J270" s="1244" t="s">
        <v>41</v>
      </c>
      <c r="K270" s="1247" t="s">
        <v>1755</v>
      </c>
      <c r="L270" s="832"/>
      <c r="M270" s="803"/>
      <c r="N270" s="35" t="s">
        <v>25</v>
      </c>
      <c r="O270" s="124" t="s">
        <v>26</v>
      </c>
      <c r="P270" s="125"/>
      <c r="Q270" s="124">
        <v>82</v>
      </c>
      <c r="R270" s="38"/>
      <c r="S270" s="914"/>
      <c r="T270" s="915"/>
      <c r="U270" s="917">
        <v>1</v>
      </c>
      <c r="V270" s="915" t="s">
        <v>14</v>
      </c>
      <c r="W270" s="914">
        <v>2</v>
      </c>
      <c r="X270" s="915"/>
      <c r="Y270" s="914"/>
      <c r="Z270" s="804">
        <f t="shared" ref="Z270:Z284" si="8">SUM(W270:Y270)</f>
        <v>2</v>
      </c>
      <c r="AA270" s="35"/>
      <c r="AB270" s="90"/>
      <c r="AC270" s="81"/>
      <c r="AD270" s="816"/>
      <c r="AE270" s="818"/>
      <c r="AF270" s="824"/>
      <c r="AG270" s="2"/>
    </row>
    <row r="271" spans="1:33">
      <c r="A271" s="50"/>
      <c r="B271" s="25" t="s">
        <v>16</v>
      </c>
      <c r="C271" s="24" t="s">
        <v>1754</v>
      </c>
      <c r="D271" s="9"/>
      <c r="E271" s="8"/>
      <c r="F271" s="1241"/>
      <c r="G271" s="9" t="s">
        <v>16</v>
      </c>
      <c r="H271" s="9" t="s">
        <v>22</v>
      </c>
      <c r="I271" s="1243"/>
      <c r="J271" s="1245"/>
      <c r="K271" s="1248"/>
      <c r="L271" s="828"/>
      <c r="M271" s="804"/>
      <c r="N271" s="9" t="s">
        <v>16</v>
      </c>
      <c r="O271" s="63" t="s">
        <v>21</v>
      </c>
      <c r="P271" s="127"/>
      <c r="Q271" s="63">
        <v>15</v>
      </c>
      <c r="R271" s="25"/>
      <c r="S271" s="9"/>
      <c r="T271" s="804"/>
      <c r="U271" s="809">
        <v>2</v>
      </c>
      <c r="V271" s="32" t="s">
        <v>823</v>
      </c>
      <c r="W271" s="809">
        <v>1</v>
      </c>
      <c r="X271" s="804"/>
      <c r="Y271" s="809">
        <v>27</v>
      </c>
      <c r="Z271" s="804">
        <f t="shared" si="8"/>
        <v>28</v>
      </c>
      <c r="AA271" s="9"/>
      <c r="AB271" s="51"/>
      <c r="AC271" s="50"/>
      <c r="AD271" s="814"/>
      <c r="AE271" s="819"/>
      <c r="AF271" s="821"/>
      <c r="AG271" s="2"/>
    </row>
    <row r="272" spans="1:33">
      <c r="A272" s="50"/>
      <c r="B272" s="25" t="s">
        <v>18</v>
      </c>
      <c r="C272" s="29" t="s">
        <v>127</v>
      </c>
      <c r="D272" s="9"/>
      <c r="E272" s="9"/>
      <c r="F272" s="1241"/>
      <c r="G272" s="9" t="s">
        <v>18</v>
      </c>
      <c r="H272" s="9" t="s">
        <v>19</v>
      </c>
      <c r="I272" s="1243"/>
      <c r="J272" s="1245"/>
      <c r="K272" s="1248"/>
      <c r="L272" s="828"/>
      <c r="M272" s="804"/>
      <c r="N272" s="9" t="s">
        <v>18</v>
      </c>
      <c r="O272" s="63" t="s">
        <v>1753</v>
      </c>
      <c r="P272" s="127"/>
      <c r="Q272" s="63">
        <v>2</v>
      </c>
      <c r="R272" s="25"/>
      <c r="S272" s="9"/>
      <c r="T272" s="804"/>
      <c r="U272" s="809">
        <v>3</v>
      </c>
      <c r="V272" s="32" t="s">
        <v>142</v>
      </c>
      <c r="W272" s="809"/>
      <c r="X272" s="804"/>
      <c r="Y272" s="809">
        <v>2</v>
      </c>
      <c r="Z272" s="804">
        <f t="shared" si="8"/>
        <v>2</v>
      </c>
      <c r="AA272" s="9"/>
      <c r="AB272" s="51"/>
      <c r="AC272" s="50"/>
      <c r="AD272" s="814"/>
      <c r="AE272" s="819"/>
      <c r="AF272" s="821"/>
      <c r="AG272" s="2"/>
    </row>
    <row r="273" spans="1:33" ht="41.4">
      <c r="A273" s="50"/>
      <c r="B273" s="28" t="s">
        <v>12</v>
      </c>
      <c r="C273" s="27" t="s">
        <v>1752</v>
      </c>
      <c r="D273" s="9"/>
      <c r="E273" s="68"/>
      <c r="F273" s="1241"/>
      <c r="G273" s="9"/>
      <c r="H273" s="51"/>
      <c r="I273" s="1243"/>
      <c r="J273" s="1245"/>
      <c r="K273" s="1248"/>
      <c r="L273" s="828"/>
      <c r="M273" s="804"/>
      <c r="N273" s="9"/>
      <c r="O273" s="51"/>
      <c r="P273" s="50"/>
      <c r="Q273" s="51"/>
      <c r="R273" s="25"/>
      <c r="S273" s="9"/>
      <c r="T273" s="804"/>
      <c r="U273" s="809">
        <v>4</v>
      </c>
      <c r="V273" s="32" t="s">
        <v>226</v>
      </c>
      <c r="W273" s="809">
        <v>10</v>
      </c>
      <c r="X273" s="804"/>
      <c r="Y273" s="809"/>
      <c r="Z273" s="804">
        <f t="shared" si="8"/>
        <v>10</v>
      </c>
      <c r="AA273" s="9"/>
      <c r="AB273" s="51"/>
      <c r="AC273" s="50"/>
      <c r="AD273" s="814"/>
      <c r="AE273" s="819"/>
      <c r="AF273" s="821"/>
      <c r="AG273" s="2"/>
    </row>
    <row r="274" spans="1:33">
      <c r="A274" s="50"/>
      <c r="B274" s="28" t="s">
        <v>8</v>
      </c>
      <c r="C274" s="27" t="s">
        <v>1751</v>
      </c>
      <c r="D274" s="9"/>
      <c r="E274" s="68"/>
      <c r="F274" s="1241"/>
      <c r="G274" s="9"/>
      <c r="H274" s="51"/>
      <c r="I274" s="1243"/>
      <c r="J274" s="1245"/>
      <c r="K274" s="1248"/>
      <c r="L274" s="828"/>
      <c r="M274" s="804"/>
      <c r="N274" s="9"/>
      <c r="O274" s="51"/>
      <c r="P274" s="50"/>
      <c r="Q274" s="51"/>
      <c r="R274" s="25"/>
      <c r="S274" s="9"/>
      <c r="T274" s="804"/>
      <c r="U274" s="809">
        <v>5</v>
      </c>
      <c r="V274" s="32" t="s">
        <v>84</v>
      </c>
      <c r="W274" s="809"/>
      <c r="X274" s="804">
        <v>20</v>
      </c>
      <c r="Y274" s="809">
        <v>62</v>
      </c>
      <c r="Z274" s="804">
        <f t="shared" si="8"/>
        <v>82</v>
      </c>
      <c r="AA274" s="9"/>
      <c r="AB274" s="51"/>
      <c r="AC274" s="50"/>
      <c r="AD274" s="814"/>
      <c r="AE274" s="819"/>
      <c r="AF274" s="821"/>
      <c r="AG274" s="2"/>
    </row>
    <row r="275" spans="1:33">
      <c r="A275" s="50"/>
      <c r="B275" s="28"/>
      <c r="C275" s="27"/>
      <c r="D275" s="9"/>
      <c r="E275" s="68"/>
      <c r="F275" s="1241"/>
      <c r="G275" s="9"/>
      <c r="H275" s="51"/>
      <c r="I275" s="1243"/>
      <c r="J275" s="1245"/>
      <c r="K275" s="1248"/>
      <c r="L275" s="828"/>
      <c r="M275" s="804"/>
      <c r="N275" s="9"/>
      <c r="O275" s="51"/>
      <c r="P275" s="50"/>
      <c r="Q275" s="51"/>
      <c r="R275" s="25"/>
      <c r="S275" s="9"/>
      <c r="T275" s="804"/>
      <c r="U275" s="809">
        <v>6</v>
      </c>
      <c r="V275" s="32" t="s">
        <v>50</v>
      </c>
      <c r="W275" s="809">
        <v>8</v>
      </c>
      <c r="X275" s="804"/>
      <c r="Y275" s="809">
        <v>12</v>
      </c>
      <c r="Z275" s="804">
        <f t="shared" si="8"/>
        <v>20</v>
      </c>
      <c r="AA275" s="9"/>
      <c r="AB275" s="51"/>
      <c r="AC275" s="50"/>
      <c r="AD275" s="814"/>
      <c r="AE275" s="819"/>
      <c r="AF275" s="821"/>
      <c r="AG275" s="2"/>
    </row>
    <row r="276" spans="1:33">
      <c r="A276" s="50"/>
      <c r="B276" s="28"/>
      <c r="C276" s="27"/>
      <c r="D276" s="9"/>
      <c r="E276" s="68"/>
      <c r="F276" s="1241"/>
      <c r="G276" s="9"/>
      <c r="H276" s="51"/>
      <c r="I276" s="1243"/>
      <c r="J276" s="1245"/>
      <c r="K276" s="1248"/>
      <c r="L276" s="828"/>
      <c r="M276" s="804"/>
      <c r="N276" s="9"/>
      <c r="O276" s="51"/>
      <c r="P276" s="50"/>
      <c r="Q276" s="51"/>
      <c r="R276" s="25"/>
      <c r="S276" s="9"/>
      <c r="T276" s="804"/>
      <c r="U276" s="809">
        <v>7</v>
      </c>
      <c r="V276" s="32" t="s">
        <v>86</v>
      </c>
      <c r="W276" s="809">
        <v>15</v>
      </c>
      <c r="X276" s="804"/>
      <c r="Y276" s="809"/>
      <c r="Z276" s="804">
        <f t="shared" si="8"/>
        <v>15</v>
      </c>
      <c r="AA276" s="9"/>
      <c r="AB276" s="51"/>
      <c r="AC276" s="50"/>
      <c r="AD276" s="814"/>
      <c r="AE276" s="819"/>
      <c r="AF276" s="821"/>
      <c r="AG276" s="2"/>
    </row>
    <row r="277" spans="1:33">
      <c r="A277" s="50"/>
      <c r="B277" s="28"/>
      <c r="C277" s="27"/>
      <c r="D277" s="9"/>
      <c r="E277" s="68"/>
      <c r="F277" s="1241"/>
      <c r="G277" s="9"/>
      <c r="H277" s="51"/>
      <c r="I277" s="1243"/>
      <c r="J277" s="1245"/>
      <c r="K277" s="1248"/>
      <c r="L277" s="828"/>
      <c r="M277" s="804"/>
      <c r="N277" s="9"/>
      <c r="O277" s="51"/>
      <c r="P277" s="50"/>
      <c r="Q277" s="51"/>
      <c r="R277" s="25"/>
      <c r="S277" s="9"/>
      <c r="T277" s="804"/>
      <c r="U277" s="809">
        <v>8</v>
      </c>
      <c r="V277" s="32" t="s">
        <v>841</v>
      </c>
      <c r="W277" s="809">
        <v>19</v>
      </c>
      <c r="X277" s="804"/>
      <c r="Y277" s="809"/>
      <c r="Z277" s="804">
        <f t="shared" si="8"/>
        <v>19</v>
      </c>
      <c r="AA277" s="9"/>
      <c r="AB277" s="51"/>
      <c r="AC277" s="50"/>
      <c r="AD277" s="814"/>
      <c r="AE277" s="819"/>
      <c r="AF277" s="821"/>
      <c r="AG277" s="2"/>
    </row>
    <row r="278" spans="1:33">
      <c r="A278" s="50"/>
      <c r="B278" s="28"/>
      <c r="C278" s="27"/>
      <c r="D278" s="9"/>
      <c r="E278" s="68"/>
      <c r="F278" s="1241"/>
      <c r="G278" s="9"/>
      <c r="H278" s="51"/>
      <c r="I278" s="1243"/>
      <c r="J278" s="1245"/>
      <c r="K278" s="1248"/>
      <c r="L278" s="828"/>
      <c r="M278" s="804"/>
      <c r="N278" s="9"/>
      <c r="O278" s="51"/>
      <c r="P278" s="50"/>
      <c r="Q278" s="51"/>
      <c r="R278" s="25"/>
      <c r="S278" s="9"/>
      <c r="T278" s="804"/>
      <c r="U278" s="809">
        <v>9</v>
      </c>
      <c r="V278" s="32" t="s">
        <v>273</v>
      </c>
      <c r="W278" s="809">
        <v>1</v>
      </c>
      <c r="X278" s="804"/>
      <c r="Y278" s="809"/>
      <c r="Z278" s="804">
        <f t="shared" si="8"/>
        <v>1</v>
      </c>
      <c r="AA278" s="9"/>
      <c r="AB278" s="51"/>
      <c r="AC278" s="50"/>
      <c r="AD278" s="814"/>
      <c r="AE278" s="819"/>
      <c r="AF278" s="821"/>
      <c r="AG278" s="2"/>
    </row>
    <row r="279" spans="1:33">
      <c r="A279" s="50"/>
      <c r="B279" s="28"/>
      <c r="C279" s="27"/>
      <c r="D279" s="9"/>
      <c r="E279" s="68"/>
      <c r="F279" s="1241"/>
      <c r="G279" s="9"/>
      <c r="H279" s="51"/>
      <c r="I279" s="1243"/>
      <c r="J279" s="1245"/>
      <c r="K279" s="1248"/>
      <c r="L279" s="828"/>
      <c r="M279" s="804"/>
      <c r="N279" s="9"/>
      <c r="O279" s="51"/>
      <c r="P279" s="50"/>
      <c r="Q279" s="51"/>
      <c r="R279" s="25"/>
      <c r="S279" s="9"/>
      <c r="T279" s="804"/>
      <c r="U279" s="809">
        <v>10</v>
      </c>
      <c r="V279" s="32" t="s">
        <v>1411</v>
      </c>
      <c r="W279" s="809">
        <v>7</v>
      </c>
      <c r="X279" s="804"/>
      <c r="Y279" s="809"/>
      <c r="Z279" s="804">
        <f t="shared" si="8"/>
        <v>7</v>
      </c>
      <c r="AA279" s="9"/>
      <c r="AB279" s="51"/>
      <c r="AC279" s="50"/>
      <c r="AD279" s="814"/>
      <c r="AE279" s="819"/>
      <c r="AF279" s="821"/>
      <c r="AG279" s="2"/>
    </row>
    <row r="280" spans="1:33">
      <c r="A280" s="50"/>
      <c r="B280" s="28"/>
      <c r="C280" s="27"/>
      <c r="D280" s="9"/>
      <c r="E280" s="68"/>
      <c r="F280" s="1241"/>
      <c r="G280" s="9"/>
      <c r="H280" s="51"/>
      <c r="I280" s="1243"/>
      <c r="J280" s="1245"/>
      <c r="K280" s="1248"/>
      <c r="L280" s="828"/>
      <c r="M280" s="804"/>
      <c r="N280" s="9"/>
      <c r="O280" s="51"/>
      <c r="P280" s="50"/>
      <c r="Q280" s="51"/>
      <c r="R280" s="25"/>
      <c r="S280" s="9"/>
      <c r="T280" s="804"/>
      <c r="U280" s="809">
        <v>11</v>
      </c>
      <c r="V280" s="32" t="s">
        <v>1750</v>
      </c>
      <c r="W280" s="809"/>
      <c r="X280" s="804"/>
      <c r="Y280" s="809">
        <v>1</v>
      </c>
      <c r="Z280" s="804">
        <f t="shared" si="8"/>
        <v>1</v>
      </c>
      <c r="AA280" s="9"/>
      <c r="AB280" s="51"/>
      <c r="AC280" s="50"/>
      <c r="AD280" s="814"/>
      <c r="AE280" s="819"/>
      <c r="AF280" s="821"/>
      <c r="AG280" s="2"/>
    </row>
    <row r="281" spans="1:33">
      <c r="A281" s="50"/>
      <c r="B281" s="28"/>
      <c r="C281" s="27"/>
      <c r="D281" s="9"/>
      <c r="E281" s="68"/>
      <c r="F281" s="1241"/>
      <c r="G281" s="9"/>
      <c r="H281" s="51"/>
      <c r="I281" s="1243"/>
      <c r="J281" s="1245"/>
      <c r="K281" s="1248"/>
      <c r="L281" s="828"/>
      <c r="M281" s="804"/>
      <c r="N281" s="9"/>
      <c r="O281" s="51"/>
      <c r="P281" s="50"/>
      <c r="Q281" s="51"/>
      <c r="R281" s="25"/>
      <c r="S281" s="9"/>
      <c r="T281" s="804"/>
      <c r="U281" s="809">
        <v>12</v>
      </c>
      <c r="V281" s="32" t="s">
        <v>1720</v>
      </c>
      <c r="W281" s="809"/>
      <c r="X281" s="804"/>
      <c r="Y281" s="809">
        <v>1</v>
      </c>
      <c r="Z281" s="804">
        <f t="shared" si="8"/>
        <v>1</v>
      </c>
      <c r="AA281" s="9"/>
      <c r="AB281" s="51"/>
      <c r="AC281" s="50"/>
      <c r="AD281" s="814"/>
      <c r="AE281" s="819"/>
      <c r="AF281" s="821"/>
      <c r="AG281" s="2"/>
    </row>
    <row r="282" spans="1:33">
      <c r="A282" s="50"/>
      <c r="B282" s="28"/>
      <c r="C282" s="27"/>
      <c r="D282" s="9"/>
      <c r="E282" s="68"/>
      <c r="F282" s="1241"/>
      <c r="G282" s="9"/>
      <c r="H282" s="51"/>
      <c r="I282" s="1243"/>
      <c r="J282" s="1245"/>
      <c r="K282" s="1248"/>
      <c r="L282" s="828"/>
      <c r="M282" s="804"/>
      <c r="N282" s="9"/>
      <c r="O282" s="51"/>
      <c r="P282" s="50"/>
      <c r="Q282" s="51"/>
      <c r="R282" s="25"/>
      <c r="S282" s="9"/>
      <c r="T282" s="804"/>
      <c r="U282" s="809">
        <v>13</v>
      </c>
      <c r="V282" s="32" t="s">
        <v>270</v>
      </c>
      <c r="W282" s="809"/>
      <c r="X282" s="804"/>
      <c r="Y282" s="809">
        <v>2</v>
      </c>
      <c r="Z282" s="804">
        <f t="shared" si="8"/>
        <v>2</v>
      </c>
      <c r="AA282" s="9"/>
      <c r="AB282" s="51"/>
      <c r="AC282" s="50"/>
      <c r="AD282" s="814"/>
      <c r="AE282" s="819"/>
      <c r="AF282" s="821"/>
      <c r="AG282" s="2"/>
    </row>
    <row r="283" spans="1:33">
      <c r="A283" s="50"/>
      <c r="B283" s="28"/>
      <c r="C283" s="27"/>
      <c r="D283" s="9"/>
      <c r="E283" s="68"/>
      <c r="F283" s="1241"/>
      <c r="G283" s="9"/>
      <c r="H283" s="51"/>
      <c r="I283" s="1243"/>
      <c r="J283" s="1245"/>
      <c r="K283" s="1248"/>
      <c r="L283" s="828"/>
      <c r="M283" s="804"/>
      <c r="N283" s="9"/>
      <c r="O283" s="51"/>
      <c r="P283" s="50"/>
      <c r="Q283" s="51"/>
      <c r="R283" s="25"/>
      <c r="S283" s="9"/>
      <c r="T283" s="804"/>
      <c r="U283" s="809">
        <v>14</v>
      </c>
      <c r="V283" s="32" t="s">
        <v>1749</v>
      </c>
      <c r="W283" s="809">
        <v>8</v>
      </c>
      <c r="X283" s="804"/>
      <c r="Y283" s="809"/>
      <c r="Z283" s="804">
        <f t="shared" si="8"/>
        <v>8</v>
      </c>
      <c r="AA283" s="9"/>
      <c r="AB283" s="51"/>
      <c r="AC283" s="50"/>
      <c r="AD283" s="814"/>
      <c r="AE283" s="819"/>
      <c r="AF283" s="821"/>
      <c r="AG283" s="2"/>
    </row>
    <row r="284" spans="1:33" ht="27.6">
      <c r="A284" s="50"/>
      <c r="B284" s="28"/>
      <c r="C284" s="27"/>
      <c r="D284" s="9"/>
      <c r="E284" s="68"/>
      <c r="F284" s="1241"/>
      <c r="G284" s="9"/>
      <c r="H284" s="51"/>
      <c r="I284" s="1243"/>
      <c r="J284" s="1245"/>
      <c r="K284" s="1248"/>
      <c r="L284" s="828"/>
      <c r="M284" s="804"/>
      <c r="N284" s="9"/>
      <c r="O284" s="51"/>
      <c r="P284" s="50"/>
      <c r="Q284" s="51"/>
      <c r="R284" s="25"/>
      <c r="S284" s="9"/>
      <c r="T284" s="804"/>
      <c r="U284" s="809">
        <v>15</v>
      </c>
      <c r="V284" s="161" t="s">
        <v>1748</v>
      </c>
      <c r="W284" s="809">
        <v>2</v>
      </c>
      <c r="X284" s="804"/>
      <c r="Y284" s="809"/>
      <c r="Z284" s="804">
        <f t="shared" si="8"/>
        <v>2</v>
      </c>
      <c r="AA284" s="9"/>
      <c r="AB284" s="51"/>
      <c r="AC284" s="50"/>
      <c r="AD284" s="814"/>
      <c r="AE284" s="819"/>
      <c r="AF284" s="821"/>
      <c r="AG284" s="2"/>
    </row>
    <row r="285" spans="1:33">
      <c r="A285" s="50"/>
      <c r="B285" s="28"/>
      <c r="C285" s="27"/>
      <c r="D285" s="9"/>
      <c r="E285" s="68"/>
      <c r="F285" s="1241"/>
      <c r="G285" s="9"/>
      <c r="H285" s="51"/>
      <c r="I285" s="1243"/>
      <c r="J285" s="1245"/>
      <c r="K285" s="1248"/>
      <c r="L285" s="828"/>
      <c r="M285" s="804"/>
      <c r="N285" s="9"/>
      <c r="O285" s="51"/>
      <c r="P285" s="50"/>
      <c r="Q285" s="51"/>
      <c r="R285" s="25"/>
      <c r="S285" s="9"/>
      <c r="T285" s="804"/>
      <c r="U285" s="809"/>
      <c r="V285" s="804"/>
      <c r="W285" s="809"/>
      <c r="X285" s="804"/>
      <c r="Y285" s="809"/>
      <c r="Z285" s="804"/>
      <c r="AA285" s="9"/>
      <c r="AB285" s="51"/>
      <c r="AC285" s="50"/>
      <c r="AD285" s="814"/>
      <c r="AE285" s="819"/>
      <c r="AF285" s="821"/>
      <c r="AG285" s="2"/>
    </row>
    <row r="286" spans="1:33">
      <c r="A286" s="50"/>
      <c r="B286" s="28"/>
      <c r="C286" s="27"/>
      <c r="D286" s="9"/>
      <c r="E286" s="68"/>
      <c r="F286" s="1241"/>
      <c r="G286" s="9"/>
      <c r="H286" s="51"/>
      <c r="I286" s="1243"/>
      <c r="J286" s="1245"/>
      <c r="K286" s="1248"/>
      <c r="L286" s="828"/>
      <c r="M286" s="804"/>
      <c r="N286" s="9"/>
      <c r="O286" s="51"/>
      <c r="P286" s="50"/>
      <c r="Q286" s="51"/>
      <c r="R286" s="25"/>
      <c r="S286" s="9"/>
      <c r="T286" s="804"/>
      <c r="U286" s="809"/>
      <c r="V286" s="804"/>
      <c r="W286" s="809"/>
      <c r="X286" s="804"/>
      <c r="Y286" s="809"/>
      <c r="Z286" s="804"/>
      <c r="AA286" s="9"/>
      <c r="AB286" s="51"/>
      <c r="AC286" s="50"/>
      <c r="AD286" s="814"/>
      <c r="AE286" s="819"/>
      <c r="AF286" s="821"/>
      <c r="AG286" s="2"/>
    </row>
    <row r="287" spans="1:33">
      <c r="A287" s="47"/>
      <c r="B287" s="18"/>
      <c r="C287" s="20"/>
      <c r="D287" s="11"/>
      <c r="E287" s="120"/>
      <c r="F287" s="1275"/>
      <c r="G287" s="11"/>
      <c r="H287" s="48"/>
      <c r="I287" s="1259"/>
      <c r="J287" s="1246"/>
      <c r="K287" s="1249"/>
      <c r="L287" s="833"/>
      <c r="M287" s="805"/>
      <c r="N287" s="11"/>
      <c r="O287" s="48"/>
      <c r="P287" s="47"/>
      <c r="Q287" s="48"/>
      <c r="R287" s="18"/>
      <c r="S287" s="11"/>
      <c r="T287" s="805"/>
      <c r="U287" s="810"/>
      <c r="V287" s="805"/>
      <c r="W287" s="810"/>
      <c r="X287" s="805"/>
      <c r="Y287" s="810"/>
      <c r="Z287" s="805"/>
      <c r="AA287" s="11"/>
      <c r="AB287" s="48"/>
      <c r="AC287" s="47"/>
      <c r="AD287" s="815"/>
      <c r="AE287" s="820"/>
      <c r="AF287" s="822"/>
      <c r="AG287" s="2"/>
    </row>
    <row r="288" spans="1:33">
      <c r="A288" s="65">
        <v>19</v>
      </c>
      <c r="B288" s="45" t="s">
        <v>25</v>
      </c>
      <c r="C288" s="44" t="s">
        <v>1747</v>
      </c>
      <c r="D288" s="85"/>
      <c r="E288" s="35"/>
      <c r="F288" s="1240" t="s">
        <v>1746</v>
      </c>
      <c r="G288" s="119" t="s">
        <v>25</v>
      </c>
      <c r="H288" s="82" t="s">
        <v>1642</v>
      </c>
      <c r="I288" s="1278">
        <v>295</v>
      </c>
      <c r="J288" s="1244" t="s">
        <v>41</v>
      </c>
      <c r="K288" s="1247" t="s">
        <v>1745</v>
      </c>
      <c r="L288" s="832"/>
      <c r="M288" s="803"/>
      <c r="N288" s="35" t="s">
        <v>25</v>
      </c>
      <c r="O288" s="124" t="s">
        <v>26</v>
      </c>
      <c r="P288" s="125"/>
      <c r="Q288" s="124">
        <v>78</v>
      </c>
      <c r="R288" s="38"/>
      <c r="S288" s="914" t="s">
        <v>15</v>
      </c>
      <c r="T288" s="915"/>
      <c r="U288" s="917">
        <v>1</v>
      </c>
      <c r="V288" s="915" t="s">
        <v>1651</v>
      </c>
      <c r="W288" s="914">
        <v>1</v>
      </c>
      <c r="X288" s="915"/>
      <c r="Y288" s="914"/>
      <c r="Z288" s="803">
        <f t="shared" ref="Z288:Z300" si="9">SUM(W288:Y288)</f>
        <v>1</v>
      </c>
      <c r="AA288" s="35"/>
      <c r="AB288" s="90"/>
      <c r="AC288" s="81"/>
      <c r="AD288" s="816"/>
      <c r="AE288" s="818"/>
      <c r="AF288" s="824"/>
      <c r="AG288" s="2"/>
    </row>
    <row r="289" spans="1:33">
      <c r="A289" s="50"/>
      <c r="B289" s="25" t="s">
        <v>16</v>
      </c>
      <c r="C289" s="24" t="s">
        <v>1744</v>
      </c>
      <c r="D289" s="9"/>
      <c r="E289" s="8"/>
      <c r="F289" s="1241"/>
      <c r="G289" s="9" t="s">
        <v>16</v>
      </c>
      <c r="H289" s="9" t="s">
        <v>22</v>
      </c>
      <c r="I289" s="1243"/>
      <c r="J289" s="1245"/>
      <c r="K289" s="1248"/>
      <c r="L289" s="828"/>
      <c r="M289" s="804"/>
      <c r="N289" s="9" t="s">
        <v>16</v>
      </c>
      <c r="O289" s="63" t="s">
        <v>21</v>
      </c>
      <c r="P289" s="50"/>
      <c r="Q289" s="51">
        <v>4.5</v>
      </c>
      <c r="R289" s="25"/>
      <c r="S289" s="910"/>
      <c r="T289" s="911"/>
      <c r="U289" s="913">
        <v>2</v>
      </c>
      <c r="V289" s="911" t="s">
        <v>4</v>
      </c>
      <c r="W289" s="910">
        <v>3</v>
      </c>
      <c r="X289" s="911"/>
      <c r="Y289" s="910"/>
      <c r="Z289" s="804">
        <f t="shared" si="9"/>
        <v>3</v>
      </c>
      <c r="AA289" s="9"/>
      <c r="AB289" s="51"/>
      <c r="AC289" s="50"/>
      <c r="AD289" s="814"/>
      <c r="AE289" s="819"/>
      <c r="AF289" s="821"/>
      <c r="AG289" s="2"/>
    </row>
    <row r="290" spans="1:33">
      <c r="A290" s="50"/>
      <c r="B290" s="25" t="s">
        <v>18</v>
      </c>
      <c r="C290" s="29" t="s">
        <v>127</v>
      </c>
      <c r="D290" s="9"/>
      <c r="E290" s="9"/>
      <c r="F290" s="1241"/>
      <c r="G290" s="9" t="s">
        <v>18</v>
      </c>
      <c r="H290" s="9" t="s">
        <v>19</v>
      </c>
      <c r="I290" s="1243"/>
      <c r="J290" s="1245"/>
      <c r="K290" s="1248"/>
      <c r="L290" s="828"/>
      <c r="M290" s="804"/>
      <c r="N290" s="9" t="s">
        <v>18</v>
      </c>
      <c r="O290" s="63" t="s">
        <v>26</v>
      </c>
      <c r="P290" s="50"/>
      <c r="Q290" s="51">
        <v>78</v>
      </c>
      <c r="R290" s="25"/>
      <c r="S290" s="910"/>
      <c r="T290" s="911"/>
      <c r="U290" s="913">
        <v>3</v>
      </c>
      <c r="V290" s="911" t="s">
        <v>142</v>
      </c>
      <c r="W290" s="910"/>
      <c r="X290" s="911"/>
      <c r="Y290" s="910">
        <v>2</v>
      </c>
      <c r="Z290" s="804">
        <f t="shared" si="9"/>
        <v>2</v>
      </c>
      <c r="AA290" s="9"/>
      <c r="AB290" s="51"/>
      <c r="AC290" s="50"/>
      <c r="AD290" s="814"/>
      <c r="AE290" s="819"/>
      <c r="AF290" s="821"/>
      <c r="AG290" s="2"/>
    </row>
    <row r="291" spans="1:33" ht="41.4">
      <c r="A291" s="50"/>
      <c r="B291" s="28" t="s">
        <v>12</v>
      </c>
      <c r="C291" s="27" t="s">
        <v>101</v>
      </c>
      <c r="D291" s="9"/>
      <c r="E291" s="68"/>
      <c r="F291" s="1241"/>
      <c r="G291" s="9"/>
      <c r="H291" s="51"/>
      <c r="I291" s="1243"/>
      <c r="J291" s="1245"/>
      <c r="K291" s="1248"/>
      <c r="L291" s="828"/>
      <c r="M291" s="804"/>
      <c r="N291" s="9" t="s">
        <v>12</v>
      </c>
      <c r="O291" s="9" t="s">
        <v>21</v>
      </c>
      <c r="P291" s="86"/>
      <c r="Q291" s="9">
        <v>9</v>
      </c>
      <c r="R291" s="25"/>
      <c r="S291" s="910"/>
      <c r="T291" s="911"/>
      <c r="U291" s="913">
        <v>4</v>
      </c>
      <c r="V291" s="911" t="s">
        <v>139</v>
      </c>
      <c r="W291" s="910">
        <v>1</v>
      </c>
      <c r="X291" s="911"/>
      <c r="Y291" s="910">
        <v>1</v>
      </c>
      <c r="Z291" s="804">
        <f t="shared" si="9"/>
        <v>2</v>
      </c>
      <c r="AA291" s="9"/>
      <c r="AB291" s="51"/>
      <c r="AC291" s="50"/>
      <c r="AD291" s="814"/>
      <c r="AE291" s="819"/>
      <c r="AF291" s="821"/>
      <c r="AG291" s="2"/>
    </row>
    <row r="292" spans="1:33">
      <c r="A292" s="50"/>
      <c r="B292" s="28" t="s">
        <v>1743</v>
      </c>
      <c r="C292" s="27" t="s">
        <v>1742</v>
      </c>
      <c r="D292" s="9"/>
      <c r="E292" s="68"/>
      <c r="F292" s="1241"/>
      <c r="G292" s="9"/>
      <c r="H292" s="51"/>
      <c r="I292" s="1243"/>
      <c r="J292" s="1245"/>
      <c r="K292" s="1248"/>
      <c r="L292" s="828"/>
      <c r="M292" s="804"/>
      <c r="N292" s="9" t="s">
        <v>8</v>
      </c>
      <c r="O292" s="51" t="s">
        <v>17</v>
      </c>
      <c r="P292" s="50">
        <v>1</v>
      </c>
      <c r="Q292" s="51"/>
      <c r="R292" s="25"/>
      <c r="S292" s="910"/>
      <c r="T292" s="911"/>
      <c r="U292" s="913">
        <v>5</v>
      </c>
      <c r="V292" s="911" t="s">
        <v>823</v>
      </c>
      <c r="W292" s="910">
        <v>1</v>
      </c>
      <c r="X292" s="911"/>
      <c r="Y292" s="910">
        <v>9</v>
      </c>
      <c r="Z292" s="804">
        <f t="shared" si="9"/>
        <v>10</v>
      </c>
      <c r="AA292" s="9"/>
      <c r="AB292" s="51"/>
      <c r="AC292" s="50"/>
      <c r="AD292" s="814"/>
      <c r="AE292" s="819"/>
      <c r="AF292" s="821"/>
      <c r="AG292" s="2"/>
    </row>
    <row r="293" spans="1:33">
      <c r="A293" s="50"/>
      <c r="B293" s="28"/>
      <c r="C293" s="27"/>
      <c r="D293" s="9"/>
      <c r="E293" s="68"/>
      <c r="F293" s="1241"/>
      <c r="G293" s="9"/>
      <c r="H293" s="51"/>
      <c r="I293" s="1243"/>
      <c r="J293" s="1245"/>
      <c r="K293" s="1248"/>
      <c r="L293" s="828"/>
      <c r="M293" s="804"/>
      <c r="N293" s="9" t="s">
        <v>57</v>
      </c>
      <c r="O293" s="51" t="s">
        <v>11</v>
      </c>
      <c r="P293" s="50">
        <v>1</v>
      </c>
      <c r="Q293" s="51"/>
      <c r="R293" s="25"/>
      <c r="S293" s="910"/>
      <c r="T293" s="911"/>
      <c r="U293" s="913">
        <v>6</v>
      </c>
      <c r="V293" s="911" t="s">
        <v>147</v>
      </c>
      <c r="W293" s="910"/>
      <c r="X293" s="911">
        <v>1</v>
      </c>
      <c r="Y293" s="910"/>
      <c r="Z293" s="804">
        <f t="shared" si="9"/>
        <v>1</v>
      </c>
      <c r="AA293" s="9"/>
      <c r="AB293" s="51"/>
      <c r="AC293" s="50"/>
      <c r="AD293" s="814"/>
      <c r="AE293" s="819"/>
      <c r="AF293" s="821"/>
      <c r="AG293" s="2"/>
    </row>
    <row r="294" spans="1:33">
      <c r="A294" s="50"/>
      <c r="B294" s="28"/>
      <c r="C294" s="27"/>
      <c r="D294" s="9"/>
      <c r="E294" s="68"/>
      <c r="F294" s="1241"/>
      <c r="G294" s="9"/>
      <c r="H294" s="51"/>
      <c r="I294" s="1243"/>
      <c r="J294" s="1245"/>
      <c r="K294" s="1248"/>
      <c r="L294" s="828"/>
      <c r="M294" s="804"/>
      <c r="N294" s="9"/>
      <c r="O294" s="51"/>
      <c r="P294" s="50"/>
      <c r="Q294" s="51"/>
      <c r="R294" s="25"/>
      <c r="S294" s="910"/>
      <c r="T294" s="911"/>
      <c r="U294" s="913">
        <v>7</v>
      </c>
      <c r="V294" s="911" t="s">
        <v>14</v>
      </c>
      <c r="W294" s="910"/>
      <c r="X294" s="911"/>
      <c r="Y294" s="910">
        <v>4</v>
      </c>
      <c r="Z294" s="804">
        <f t="shared" si="9"/>
        <v>4</v>
      </c>
      <c r="AA294" s="9"/>
      <c r="AB294" s="51"/>
      <c r="AC294" s="50"/>
      <c r="AD294" s="814"/>
      <c r="AE294" s="819"/>
      <c r="AF294" s="821"/>
      <c r="AG294" s="2"/>
    </row>
    <row r="295" spans="1:33">
      <c r="A295" s="50"/>
      <c r="B295" s="28"/>
      <c r="C295" s="27"/>
      <c r="D295" s="9"/>
      <c r="E295" s="68"/>
      <c r="F295" s="1241"/>
      <c r="G295" s="9"/>
      <c r="H295" s="51"/>
      <c r="I295" s="1243"/>
      <c r="J295" s="1245"/>
      <c r="K295" s="1248"/>
      <c r="L295" s="828"/>
      <c r="M295" s="804"/>
      <c r="N295" s="9"/>
      <c r="O295" s="51"/>
      <c r="P295" s="50"/>
      <c r="Q295" s="51"/>
      <c r="R295" s="25"/>
      <c r="S295" s="910"/>
      <c r="T295" s="911"/>
      <c r="U295" s="913">
        <v>8</v>
      </c>
      <c r="V295" s="911" t="s">
        <v>84</v>
      </c>
      <c r="W295" s="910"/>
      <c r="X295" s="911"/>
      <c r="Y295" s="910">
        <v>18</v>
      </c>
      <c r="Z295" s="804">
        <f t="shared" si="9"/>
        <v>18</v>
      </c>
      <c r="AA295" s="9"/>
      <c r="AB295" s="51"/>
      <c r="AC295" s="50"/>
      <c r="AD295" s="814"/>
      <c r="AE295" s="819"/>
      <c r="AF295" s="821"/>
      <c r="AG295" s="2"/>
    </row>
    <row r="296" spans="1:33">
      <c r="A296" s="50"/>
      <c r="B296" s="28"/>
      <c r="C296" s="27"/>
      <c r="D296" s="9"/>
      <c r="E296" s="68"/>
      <c r="F296" s="1241"/>
      <c r="G296" s="9"/>
      <c r="H296" s="51"/>
      <c r="I296" s="1243"/>
      <c r="J296" s="1245"/>
      <c r="K296" s="1248"/>
      <c r="L296" s="828"/>
      <c r="M296" s="804"/>
      <c r="N296" s="9"/>
      <c r="O296" s="51"/>
      <c r="P296" s="50"/>
      <c r="Q296" s="51"/>
      <c r="R296" s="25"/>
      <c r="S296" s="910"/>
      <c r="T296" s="911"/>
      <c r="U296" s="913">
        <v>9</v>
      </c>
      <c r="V296" s="911" t="s">
        <v>50</v>
      </c>
      <c r="W296" s="910">
        <v>11</v>
      </c>
      <c r="X296" s="911"/>
      <c r="Y296" s="910">
        <v>6</v>
      </c>
      <c r="Z296" s="804">
        <f t="shared" si="9"/>
        <v>17</v>
      </c>
      <c r="AA296" s="9"/>
      <c r="AB296" s="51"/>
      <c r="AC296" s="50"/>
      <c r="AD296" s="814"/>
      <c r="AE296" s="819"/>
      <c r="AF296" s="821"/>
      <c r="AG296" s="2"/>
    </row>
    <row r="297" spans="1:33">
      <c r="A297" s="50"/>
      <c r="B297" s="28"/>
      <c r="C297" s="27"/>
      <c r="D297" s="9"/>
      <c r="E297" s="68"/>
      <c r="F297" s="1241"/>
      <c r="G297" s="9"/>
      <c r="H297" s="51"/>
      <c r="I297" s="1243"/>
      <c r="J297" s="1245"/>
      <c r="K297" s="1248"/>
      <c r="L297" s="828"/>
      <c r="M297" s="804"/>
      <c r="N297" s="9"/>
      <c r="O297" s="51"/>
      <c r="P297" s="50"/>
      <c r="Q297" s="51"/>
      <c r="R297" s="25"/>
      <c r="S297" s="910"/>
      <c r="T297" s="911"/>
      <c r="U297" s="913">
        <v>10</v>
      </c>
      <c r="V297" s="911" t="s">
        <v>34</v>
      </c>
      <c r="W297" s="910"/>
      <c r="X297" s="911">
        <v>1</v>
      </c>
      <c r="Y297" s="910"/>
      <c r="Z297" s="804">
        <f t="shared" si="9"/>
        <v>1</v>
      </c>
      <c r="AA297" s="9"/>
      <c r="AB297" s="51"/>
      <c r="AC297" s="50"/>
      <c r="AD297" s="814"/>
      <c r="AE297" s="819"/>
      <c r="AF297" s="821"/>
      <c r="AG297" s="2"/>
    </row>
    <row r="298" spans="1:33">
      <c r="A298" s="50"/>
      <c r="B298" s="28"/>
      <c r="C298" s="27"/>
      <c r="D298" s="9"/>
      <c r="E298" s="68"/>
      <c r="F298" s="1241"/>
      <c r="G298" s="9"/>
      <c r="H298" s="51"/>
      <c r="I298" s="1243"/>
      <c r="J298" s="1245"/>
      <c r="K298" s="1248"/>
      <c r="L298" s="828"/>
      <c r="M298" s="804"/>
      <c r="N298" s="9"/>
      <c r="O298" s="51"/>
      <c r="P298" s="50"/>
      <c r="Q298" s="51"/>
      <c r="R298" s="25"/>
      <c r="S298" s="910"/>
      <c r="T298" s="911"/>
      <c r="U298" s="913">
        <v>11</v>
      </c>
      <c r="V298" s="911" t="s">
        <v>222</v>
      </c>
      <c r="W298" s="910">
        <v>4</v>
      </c>
      <c r="X298" s="911"/>
      <c r="Y298" s="910"/>
      <c r="Z298" s="804">
        <f t="shared" si="9"/>
        <v>4</v>
      </c>
      <c r="AA298" s="9"/>
      <c r="AB298" s="51"/>
      <c r="AC298" s="50"/>
      <c r="AD298" s="814"/>
      <c r="AE298" s="819"/>
      <c r="AF298" s="821"/>
      <c r="AG298" s="2"/>
    </row>
    <row r="299" spans="1:33">
      <c r="A299" s="50"/>
      <c r="B299" s="28"/>
      <c r="C299" s="27"/>
      <c r="D299" s="9"/>
      <c r="E299" s="68"/>
      <c r="F299" s="1241"/>
      <c r="G299" s="9"/>
      <c r="H299" s="51"/>
      <c r="I299" s="1243"/>
      <c r="J299" s="1245"/>
      <c r="K299" s="1248"/>
      <c r="L299" s="828"/>
      <c r="M299" s="804"/>
      <c r="N299" s="9"/>
      <c r="O299" s="51"/>
      <c r="P299" s="50"/>
      <c r="Q299" s="51"/>
      <c r="R299" s="25"/>
      <c r="S299" s="910"/>
      <c r="T299" s="911"/>
      <c r="U299" s="913">
        <v>12</v>
      </c>
      <c r="V299" s="911" t="s">
        <v>86</v>
      </c>
      <c r="W299" s="910">
        <v>9</v>
      </c>
      <c r="X299" s="911"/>
      <c r="Y299" s="910"/>
      <c r="Z299" s="804">
        <f t="shared" si="9"/>
        <v>9</v>
      </c>
      <c r="AA299" s="9"/>
      <c r="AB299" s="51"/>
      <c r="AC299" s="50"/>
      <c r="AD299" s="814"/>
      <c r="AE299" s="819"/>
      <c r="AF299" s="821"/>
      <c r="AG299" s="2"/>
    </row>
    <row r="300" spans="1:33">
      <c r="A300" s="50"/>
      <c r="B300" s="28"/>
      <c r="C300" s="27"/>
      <c r="D300" s="9"/>
      <c r="E300" s="68"/>
      <c r="F300" s="1241"/>
      <c r="G300" s="9"/>
      <c r="H300" s="51"/>
      <c r="I300" s="1243"/>
      <c r="J300" s="1245"/>
      <c r="K300" s="1248"/>
      <c r="L300" s="828"/>
      <c r="M300" s="804"/>
      <c r="N300" s="9"/>
      <c r="O300" s="51"/>
      <c r="P300" s="50"/>
      <c r="Q300" s="51"/>
      <c r="R300" s="25"/>
      <c r="S300" s="910"/>
      <c r="T300" s="911"/>
      <c r="U300" s="913">
        <v>13</v>
      </c>
      <c r="V300" s="911" t="s">
        <v>1741</v>
      </c>
      <c r="W300" s="910">
        <v>4</v>
      </c>
      <c r="X300" s="911"/>
      <c r="Y300" s="910"/>
      <c r="Z300" s="804">
        <f t="shared" si="9"/>
        <v>4</v>
      </c>
      <c r="AA300" s="9"/>
      <c r="AB300" s="51"/>
      <c r="AC300" s="50"/>
      <c r="AD300" s="814"/>
      <c r="AE300" s="819"/>
      <c r="AF300" s="821"/>
      <c r="AG300" s="2"/>
    </row>
    <row r="301" spans="1:33">
      <c r="A301" s="50"/>
      <c r="B301" s="28"/>
      <c r="C301" s="27"/>
      <c r="D301" s="9"/>
      <c r="E301" s="68"/>
      <c r="F301" s="1241"/>
      <c r="G301" s="9"/>
      <c r="H301" s="51"/>
      <c r="I301" s="1243"/>
      <c r="J301" s="1245"/>
      <c r="K301" s="1248"/>
      <c r="L301" s="828"/>
      <c r="M301" s="804"/>
      <c r="N301" s="9"/>
      <c r="O301" s="51"/>
      <c r="P301" s="50"/>
      <c r="Q301" s="51"/>
      <c r="R301" s="25"/>
      <c r="S301" s="910"/>
      <c r="T301" s="911"/>
      <c r="U301" s="913"/>
      <c r="V301" s="911"/>
      <c r="W301" s="910"/>
      <c r="X301" s="911"/>
      <c r="Y301" s="910"/>
      <c r="Z301" s="804"/>
      <c r="AA301" s="9"/>
      <c r="AB301" s="51"/>
      <c r="AC301" s="50"/>
      <c r="AD301" s="814"/>
      <c r="AE301" s="819"/>
      <c r="AF301" s="821"/>
      <c r="AG301" s="2"/>
    </row>
    <row r="302" spans="1:33">
      <c r="A302" s="50"/>
      <c r="B302" s="28"/>
      <c r="C302" s="27"/>
      <c r="D302" s="9"/>
      <c r="E302" s="68"/>
      <c r="F302" s="1241"/>
      <c r="G302" s="9"/>
      <c r="H302" s="51"/>
      <c r="I302" s="1243"/>
      <c r="J302" s="1245"/>
      <c r="K302" s="1248"/>
      <c r="L302" s="828"/>
      <c r="M302" s="804"/>
      <c r="N302" s="9"/>
      <c r="O302" s="51"/>
      <c r="P302" s="50"/>
      <c r="Q302" s="51"/>
      <c r="R302" s="25"/>
      <c r="S302" s="910"/>
      <c r="T302" s="911"/>
      <c r="U302" s="910"/>
      <c r="V302" s="911"/>
      <c r="W302" s="910"/>
      <c r="X302" s="911"/>
      <c r="Y302" s="910"/>
      <c r="Z302" s="804"/>
      <c r="AA302" s="9"/>
      <c r="AB302" s="51"/>
      <c r="AC302" s="50"/>
      <c r="AD302" s="814"/>
      <c r="AE302" s="819"/>
      <c r="AF302" s="821"/>
      <c r="AG302" s="2"/>
    </row>
    <row r="303" spans="1:33">
      <c r="A303" s="47"/>
      <c r="B303" s="18"/>
      <c r="C303" s="20"/>
      <c r="D303" s="11"/>
      <c r="E303" s="120"/>
      <c r="F303" s="1275"/>
      <c r="G303" s="11"/>
      <c r="H303" s="48"/>
      <c r="I303" s="1259"/>
      <c r="J303" s="1246"/>
      <c r="K303" s="1249"/>
      <c r="L303" s="833"/>
      <c r="M303" s="805"/>
      <c r="N303" s="11"/>
      <c r="O303" s="48"/>
      <c r="P303" s="47"/>
      <c r="Q303" s="48"/>
      <c r="R303" s="18"/>
      <c r="S303" s="918"/>
      <c r="T303" s="907"/>
      <c r="U303" s="918"/>
      <c r="V303" s="907"/>
      <c r="W303" s="918"/>
      <c r="X303" s="907"/>
      <c r="Y303" s="918"/>
      <c r="Z303" s="805"/>
      <c r="AA303" s="11"/>
      <c r="AB303" s="48"/>
      <c r="AC303" s="47"/>
      <c r="AD303" s="815"/>
      <c r="AE303" s="820"/>
      <c r="AF303" s="822"/>
      <c r="AG303" s="2"/>
    </row>
    <row r="304" spans="1:33">
      <c r="A304" s="65">
        <v>20</v>
      </c>
      <c r="B304" s="45" t="s">
        <v>25</v>
      </c>
      <c r="C304" s="44" t="s">
        <v>1706</v>
      </c>
      <c r="D304" s="85"/>
      <c r="E304" s="35"/>
      <c r="F304" s="1240" t="s">
        <v>1740</v>
      </c>
      <c r="G304" s="119" t="s">
        <v>25</v>
      </c>
      <c r="H304" s="82" t="s">
        <v>1614</v>
      </c>
      <c r="I304" s="1242">
        <v>570</v>
      </c>
      <c r="J304" s="1244" t="s">
        <v>41</v>
      </c>
      <c r="K304" s="1247" t="s">
        <v>1739</v>
      </c>
      <c r="L304" s="832"/>
      <c r="M304" s="803"/>
      <c r="N304" s="35"/>
      <c r="O304" s="155"/>
      <c r="P304" s="125"/>
      <c r="Q304" s="124"/>
      <c r="R304" s="38"/>
      <c r="S304" s="914" t="s">
        <v>15</v>
      </c>
      <c r="T304" s="915"/>
      <c r="U304" s="917">
        <v>1</v>
      </c>
      <c r="V304" s="915" t="s">
        <v>14</v>
      </c>
      <c r="W304" s="914">
        <v>2</v>
      </c>
      <c r="X304" s="915"/>
      <c r="Y304" s="914"/>
      <c r="Z304" s="803">
        <f>-SUM(W304:Y304)</f>
        <v>-2</v>
      </c>
      <c r="AA304" s="35"/>
      <c r="AB304" s="90"/>
      <c r="AC304" s="81"/>
      <c r="AD304" s="816"/>
      <c r="AE304" s="818"/>
      <c r="AF304" s="824"/>
      <c r="AG304" s="2"/>
    </row>
    <row r="305" spans="1:33">
      <c r="A305" s="50"/>
      <c r="B305" s="25" t="s">
        <v>16</v>
      </c>
      <c r="C305" s="24" t="s">
        <v>1703</v>
      </c>
      <c r="D305" s="9"/>
      <c r="E305" s="8"/>
      <c r="F305" s="1241"/>
      <c r="G305" s="9" t="s">
        <v>16</v>
      </c>
      <c r="H305" s="9" t="s">
        <v>22</v>
      </c>
      <c r="I305" s="1243"/>
      <c r="J305" s="1245"/>
      <c r="K305" s="1248"/>
      <c r="L305" s="828"/>
      <c r="M305" s="804"/>
      <c r="N305" s="9"/>
      <c r="O305" s="63"/>
      <c r="P305" s="127"/>
      <c r="Q305" s="63"/>
      <c r="R305" s="25"/>
      <c r="S305" s="910"/>
      <c r="T305" s="911"/>
      <c r="U305" s="913">
        <v>2</v>
      </c>
      <c r="V305" s="911" t="s">
        <v>147</v>
      </c>
      <c r="W305" s="910"/>
      <c r="X305" s="911"/>
      <c r="Y305" s="910">
        <v>2</v>
      </c>
      <c r="Z305" s="804">
        <f>SUM(W305:Y305)</f>
        <v>2</v>
      </c>
      <c r="AA305" s="9"/>
      <c r="AB305" s="51"/>
      <c r="AC305" s="50"/>
      <c r="AD305" s="814"/>
      <c r="AE305" s="819"/>
      <c r="AF305" s="821"/>
      <c r="AG305" s="2"/>
    </row>
    <row r="306" spans="1:33">
      <c r="A306" s="50"/>
      <c r="B306" s="25" t="s">
        <v>18</v>
      </c>
      <c r="C306" s="29" t="s">
        <v>127</v>
      </c>
      <c r="D306" s="9"/>
      <c r="E306" s="9"/>
      <c r="F306" s="1241"/>
      <c r="G306" s="9" t="s">
        <v>18</v>
      </c>
      <c r="H306" s="9" t="s">
        <v>19</v>
      </c>
      <c r="I306" s="1243"/>
      <c r="J306" s="1245"/>
      <c r="K306" s="1248"/>
      <c r="L306" s="828"/>
      <c r="M306" s="804"/>
      <c r="N306" s="9"/>
      <c r="O306" s="63"/>
      <c r="P306" s="127"/>
      <c r="Q306" s="63"/>
      <c r="R306" s="25"/>
      <c r="S306" s="910"/>
      <c r="T306" s="911"/>
      <c r="U306" s="913">
        <v>3</v>
      </c>
      <c r="V306" s="911" t="s">
        <v>1707</v>
      </c>
      <c r="W306" s="910"/>
      <c r="X306" s="911">
        <v>2</v>
      </c>
      <c r="Y306" s="910"/>
      <c r="Z306" s="804">
        <f>SUM(W306:Y306)</f>
        <v>2</v>
      </c>
      <c r="AA306" s="9"/>
      <c r="AB306" s="51"/>
      <c r="AC306" s="50"/>
      <c r="AD306" s="814"/>
      <c r="AE306" s="819"/>
      <c r="AF306" s="821"/>
      <c r="AG306" s="2"/>
    </row>
    <row r="307" spans="1:33" ht="41.4">
      <c r="A307" s="50"/>
      <c r="B307" s="28" t="s">
        <v>12</v>
      </c>
      <c r="C307" s="27" t="s">
        <v>101</v>
      </c>
      <c r="D307" s="9"/>
      <c r="E307" s="68"/>
      <c r="F307" s="1241"/>
      <c r="G307" s="9"/>
      <c r="H307" s="51"/>
      <c r="I307" s="1243"/>
      <c r="J307" s="1245"/>
      <c r="K307" s="1248"/>
      <c r="L307" s="828"/>
      <c r="M307" s="804"/>
      <c r="N307" s="929"/>
      <c r="O307" s="63"/>
      <c r="P307" s="127"/>
      <c r="Q307" s="63"/>
      <c r="R307" s="25"/>
      <c r="S307" s="910"/>
      <c r="T307" s="911"/>
      <c r="U307" s="913">
        <v>4</v>
      </c>
      <c r="V307" s="911" t="s">
        <v>32</v>
      </c>
      <c r="W307" s="910">
        <v>5</v>
      </c>
      <c r="X307" s="911">
        <v>2</v>
      </c>
      <c r="Y307" s="910"/>
      <c r="Z307" s="804">
        <f>SUM(W307:Y307)</f>
        <v>7</v>
      </c>
      <c r="AA307" s="9"/>
      <c r="AB307" s="51"/>
      <c r="AC307" s="50"/>
      <c r="AD307" s="814"/>
      <c r="AE307" s="819"/>
      <c r="AF307" s="821"/>
      <c r="AG307" s="2"/>
    </row>
    <row r="308" spans="1:33">
      <c r="A308" s="50"/>
      <c r="B308" s="28" t="s">
        <v>8</v>
      </c>
      <c r="C308" s="27" t="s">
        <v>1702</v>
      </c>
      <c r="D308" s="9"/>
      <c r="E308" s="68"/>
      <c r="F308" s="1241"/>
      <c r="G308" s="9"/>
      <c r="H308" s="51"/>
      <c r="I308" s="1243"/>
      <c r="J308" s="1245"/>
      <c r="K308" s="1248"/>
      <c r="L308" s="828"/>
      <c r="M308" s="804"/>
      <c r="N308" s="25"/>
      <c r="O308" s="891"/>
      <c r="P308" s="127"/>
      <c r="Q308" s="63"/>
      <c r="R308" s="25"/>
      <c r="S308" s="910"/>
      <c r="T308" s="911"/>
      <c r="U308" s="910">
        <v>5</v>
      </c>
      <c r="V308" s="911" t="s">
        <v>1674</v>
      </c>
      <c r="W308" s="910">
        <v>21</v>
      </c>
      <c r="X308" s="911"/>
      <c r="Y308" s="910"/>
      <c r="Z308" s="804">
        <f>SUM(W308:Y308)</f>
        <v>21</v>
      </c>
      <c r="AA308" s="9"/>
      <c r="AB308" s="51"/>
      <c r="AC308" s="50"/>
      <c r="AD308" s="814"/>
      <c r="AE308" s="819"/>
      <c r="AF308" s="821"/>
      <c r="AG308" s="2"/>
    </row>
    <row r="309" spans="1:33">
      <c r="A309" s="50"/>
      <c r="B309" s="28"/>
      <c r="C309" s="27"/>
      <c r="D309" s="9"/>
      <c r="E309" s="68"/>
      <c r="F309" s="1241"/>
      <c r="G309" s="9"/>
      <c r="H309" s="51"/>
      <c r="I309" s="1243"/>
      <c r="J309" s="1245"/>
      <c r="K309" s="1248"/>
      <c r="L309" s="828"/>
      <c r="M309" s="804"/>
      <c r="N309" s="9"/>
      <c r="O309" s="63"/>
      <c r="P309" s="127"/>
      <c r="Q309" s="63"/>
      <c r="R309" s="25"/>
      <c r="S309" s="910"/>
      <c r="T309" s="911"/>
      <c r="U309" s="910"/>
      <c r="V309" s="911"/>
      <c r="W309" s="910"/>
      <c r="X309" s="911"/>
      <c r="Y309" s="910"/>
      <c r="Z309" s="804"/>
      <c r="AA309" s="9"/>
      <c r="AB309" s="51"/>
      <c r="AC309" s="50"/>
      <c r="AD309" s="814"/>
      <c r="AE309" s="819"/>
      <c r="AF309" s="821"/>
      <c r="AG309" s="2"/>
    </row>
    <row r="310" spans="1:33">
      <c r="A310" s="47"/>
      <c r="B310" s="18"/>
      <c r="C310" s="20"/>
      <c r="D310" s="11"/>
      <c r="E310" s="120"/>
      <c r="F310" s="1275"/>
      <c r="G310" s="11"/>
      <c r="H310" s="48"/>
      <c r="I310" s="1259"/>
      <c r="J310" s="1246"/>
      <c r="K310" s="1249"/>
      <c r="L310" s="833"/>
      <c r="M310" s="805"/>
      <c r="N310" s="11"/>
      <c r="O310" s="61"/>
      <c r="P310" s="889"/>
      <c r="Q310" s="61"/>
      <c r="R310" s="18"/>
      <c r="S310" s="918"/>
      <c r="T310" s="907"/>
      <c r="U310" s="918"/>
      <c r="V310" s="907"/>
      <c r="W310" s="918"/>
      <c r="X310" s="907"/>
      <c r="Y310" s="918"/>
      <c r="Z310" s="805"/>
      <c r="AA310" s="11"/>
      <c r="AB310" s="48"/>
      <c r="AC310" s="47"/>
      <c r="AD310" s="815"/>
      <c r="AE310" s="820"/>
      <c r="AF310" s="822"/>
      <c r="AG310" s="2"/>
    </row>
    <row r="311" spans="1:33">
      <c r="A311" s="65">
        <v>21</v>
      </c>
      <c r="B311" s="45" t="s">
        <v>25</v>
      </c>
      <c r="C311" s="44" t="s">
        <v>1706</v>
      </c>
      <c r="D311" s="85"/>
      <c r="E311" s="35"/>
      <c r="F311" s="1240" t="s">
        <v>1705</v>
      </c>
      <c r="G311" s="119" t="s">
        <v>25</v>
      </c>
      <c r="H311" s="82" t="s">
        <v>1614</v>
      </c>
      <c r="I311" s="1278">
        <v>1013.276</v>
      </c>
      <c r="J311" s="1244" t="s">
        <v>41</v>
      </c>
      <c r="K311" s="1247" t="s">
        <v>1738</v>
      </c>
      <c r="L311" s="1320" t="s">
        <v>46</v>
      </c>
      <c r="M311" s="1279" t="s">
        <v>46</v>
      </c>
      <c r="N311" s="929" t="s">
        <v>1735</v>
      </c>
      <c r="O311" s="63"/>
      <c r="P311" s="50"/>
      <c r="Q311" s="51"/>
      <c r="R311" s="38"/>
      <c r="S311" s="914" t="s">
        <v>15</v>
      </c>
      <c r="T311" s="915"/>
      <c r="U311" s="917">
        <v>1</v>
      </c>
      <c r="V311" s="915" t="s">
        <v>1665</v>
      </c>
      <c r="W311" s="914">
        <v>4</v>
      </c>
      <c r="X311" s="915"/>
      <c r="Y311" s="900"/>
      <c r="Z311" s="804">
        <f t="shared" ref="Z311:Z318" si="10">SUM(W311:Y311)</f>
        <v>4</v>
      </c>
      <c r="AA311" s="85"/>
      <c r="AB311" s="82"/>
      <c r="AC311" s="81"/>
      <c r="AD311" s="1262"/>
      <c r="AE311" s="1264"/>
      <c r="AF311" s="1247"/>
      <c r="AG311" s="2"/>
    </row>
    <row r="312" spans="1:33" ht="28.2">
      <c r="A312" s="50"/>
      <c r="B312" s="25" t="s">
        <v>16</v>
      </c>
      <c r="C312" s="24" t="s">
        <v>1703</v>
      </c>
      <c r="D312" s="9"/>
      <c r="E312" s="8"/>
      <c r="F312" s="1241"/>
      <c r="G312" s="9" t="s">
        <v>16</v>
      </c>
      <c r="H312" s="9" t="s">
        <v>22</v>
      </c>
      <c r="I312" s="1243"/>
      <c r="J312" s="1245"/>
      <c r="K312" s="1248"/>
      <c r="L312" s="1257"/>
      <c r="M312" s="1255"/>
      <c r="N312" s="25" t="s">
        <v>25</v>
      </c>
      <c r="O312" s="891" t="s">
        <v>26</v>
      </c>
      <c r="P312" s="50"/>
      <c r="Q312" s="51">
        <v>168</v>
      </c>
      <c r="R312" s="25"/>
      <c r="S312" s="910"/>
      <c r="T312" s="911"/>
      <c r="U312" s="913">
        <v>2</v>
      </c>
      <c r="V312" s="911" t="s">
        <v>245</v>
      </c>
      <c r="W312" s="910">
        <v>10</v>
      </c>
      <c r="X312" s="911"/>
      <c r="Y312" s="91"/>
      <c r="Z312" s="804">
        <f t="shared" si="10"/>
        <v>10</v>
      </c>
      <c r="AA312" s="9"/>
      <c r="AB312" s="68"/>
      <c r="AC312" s="50"/>
      <c r="AD312" s="1263"/>
      <c r="AE312" s="1265"/>
      <c r="AF312" s="1248"/>
      <c r="AG312" s="2"/>
    </row>
    <row r="313" spans="1:33" ht="28.2">
      <c r="A313" s="50"/>
      <c r="B313" s="25" t="s">
        <v>18</v>
      </c>
      <c r="C313" s="29" t="s">
        <v>127</v>
      </c>
      <c r="D313" s="9"/>
      <c r="E313" s="9"/>
      <c r="F313" s="1241"/>
      <c r="G313" s="9" t="s">
        <v>18</v>
      </c>
      <c r="H313" s="9" t="s">
        <v>19</v>
      </c>
      <c r="I313" s="1243"/>
      <c r="J313" s="1245"/>
      <c r="K313" s="1248"/>
      <c r="L313" s="1257"/>
      <c r="M313" s="1255"/>
      <c r="N313" s="9" t="s">
        <v>16</v>
      </c>
      <c r="O313" s="928" t="s">
        <v>65</v>
      </c>
      <c r="P313" s="50"/>
      <c r="Q313" s="51">
        <v>78</v>
      </c>
      <c r="R313" s="25"/>
      <c r="S313" s="910"/>
      <c r="T313" s="911"/>
      <c r="U313" s="913">
        <v>3</v>
      </c>
      <c r="V313" s="911" t="s">
        <v>142</v>
      </c>
      <c r="W313" s="910"/>
      <c r="X313" s="911"/>
      <c r="Y313" s="809">
        <v>1</v>
      </c>
      <c r="Z313" s="804">
        <f t="shared" si="10"/>
        <v>1</v>
      </c>
      <c r="AA313" s="9"/>
      <c r="AB313" s="68"/>
      <c r="AC313" s="50"/>
      <c r="AD313" s="1263"/>
      <c r="AE313" s="1265"/>
      <c r="AF313" s="1248"/>
      <c r="AG313" s="2"/>
    </row>
    <row r="314" spans="1:33" ht="41.4">
      <c r="A314" s="50"/>
      <c r="B314" s="28" t="s">
        <v>12</v>
      </c>
      <c r="C314" s="27" t="s">
        <v>101</v>
      </c>
      <c r="D314" s="9"/>
      <c r="E314" s="68"/>
      <c r="F314" s="1241"/>
      <c r="G314" s="9"/>
      <c r="H314" s="51"/>
      <c r="I314" s="1243"/>
      <c r="J314" s="1245"/>
      <c r="K314" s="1248"/>
      <c r="L314" s="1257"/>
      <c r="M314" s="1255"/>
      <c r="N314" s="9" t="s">
        <v>18</v>
      </c>
      <c r="O314" s="63" t="s">
        <v>21</v>
      </c>
      <c r="P314" s="50"/>
      <c r="Q314" s="51">
        <v>6</v>
      </c>
      <c r="R314" s="25"/>
      <c r="S314" s="910"/>
      <c r="T314" s="911"/>
      <c r="U314" s="913">
        <v>4</v>
      </c>
      <c r="V314" s="911" t="s">
        <v>349</v>
      </c>
      <c r="W314" s="910">
        <v>1</v>
      </c>
      <c r="X314" s="911"/>
      <c r="Y314" s="809"/>
      <c r="Z314" s="804">
        <f t="shared" si="10"/>
        <v>1</v>
      </c>
      <c r="AA314" s="9"/>
      <c r="AB314" s="68"/>
      <c r="AC314" s="50"/>
      <c r="AD314" s="1263"/>
      <c r="AE314" s="1265"/>
      <c r="AF314" s="1248"/>
      <c r="AG314" s="2"/>
    </row>
    <row r="315" spans="1:33">
      <c r="A315" s="50"/>
      <c r="B315" s="28" t="s">
        <v>8</v>
      </c>
      <c r="C315" s="27" t="s">
        <v>1702</v>
      </c>
      <c r="D315" s="9"/>
      <c r="E315" s="68"/>
      <c r="F315" s="1241"/>
      <c r="G315" s="9"/>
      <c r="H315" s="51"/>
      <c r="I315" s="1243"/>
      <c r="J315" s="1245"/>
      <c r="K315" s="1248"/>
      <c r="L315" s="1257"/>
      <c r="M315" s="1255"/>
      <c r="N315" s="9" t="s">
        <v>12</v>
      </c>
      <c r="O315" s="51" t="s">
        <v>17</v>
      </c>
      <c r="P315" s="50">
        <v>1</v>
      </c>
      <c r="Q315" s="51"/>
      <c r="R315" s="25"/>
      <c r="S315" s="910"/>
      <c r="T315" s="911"/>
      <c r="U315" s="913">
        <v>5</v>
      </c>
      <c r="V315" s="911" t="s">
        <v>1737</v>
      </c>
      <c r="W315" s="910">
        <v>1</v>
      </c>
      <c r="X315" s="911"/>
      <c r="Y315" s="809"/>
      <c r="Z315" s="804">
        <f t="shared" si="10"/>
        <v>1</v>
      </c>
      <c r="AA315" s="9"/>
      <c r="AB315" s="68"/>
      <c r="AC315" s="50"/>
      <c r="AD315" s="1263"/>
      <c r="AE315" s="1265"/>
      <c r="AF315" s="1248"/>
      <c r="AG315" s="2"/>
    </row>
    <row r="316" spans="1:33">
      <c r="A316" s="50"/>
      <c r="B316" s="28"/>
      <c r="C316" s="27"/>
      <c r="D316" s="9"/>
      <c r="E316" s="68"/>
      <c r="F316" s="1241"/>
      <c r="G316" s="9"/>
      <c r="H316" s="51"/>
      <c r="I316" s="1243"/>
      <c r="J316" s="1245"/>
      <c r="K316" s="1248"/>
      <c r="L316" s="1257"/>
      <c r="M316" s="1255"/>
      <c r="N316" s="9" t="s">
        <v>8</v>
      </c>
      <c r="O316" s="51" t="s">
        <v>11</v>
      </c>
      <c r="P316" s="50">
        <v>1</v>
      </c>
      <c r="Q316" s="51"/>
      <c r="R316" s="25"/>
      <c r="S316" s="910"/>
      <c r="T316" s="911"/>
      <c r="U316" s="913">
        <v>6</v>
      </c>
      <c r="V316" s="911" t="s">
        <v>841</v>
      </c>
      <c r="W316" s="910">
        <v>3</v>
      </c>
      <c r="X316" s="911"/>
      <c r="Y316" s="809"/>
      <c r="Z316" s="804">
        <f t="shared" si="10"/>
        <v>3</v>
      </c>
      <c r="AA316" s="9"/>
      <c r="AB316" s="68"/>
      <c r="AC316" s="50"/>
      <c r="AD316" s="1263"/>
      <c r="AE316" s="1265"/>
      <c r="AF316" s="1248"/>
      <c r="AG316" s="2"/>
    </row>
    <row r="317" spans="1:33">
      <c r="A317" s="50"/>
      <c r="B317" s="28"/>
      <c r="C317" s="27"/>
      <c r="D317" s="9"/>
      <c r="E317" s="68"/>
      <c r="F317" s="1241"/>
      <c r="G317" s="9"/>
      <c r="H317" s="51"/>
      <c r="I317" s="1243"/>
      <c r="J317" s="1245"/>
      <c r="K317" s="1248"/>
      <c r="L317" s="1257"/>
      <c r="M317" s="1255"/>
      <c r="N317" s="9" t="s">
        <v>57</v>
      </c>
      <c r="O317" s="928" t="s">
        <v>7</v>
      </c>
      <c r="P317" s="50"/>
      <c r="Q317" s="51">
        <v>118</v>
      </c>
      <c r="R317" s="25"/>
      <c r="S317" s="910"/>
      <c r="T317" s="911"/>
      <c r="U317" s="913">
        <v>7</v>
      </c>
      <c r="V317" s="911" t="s">
        <v>147</v>
      </c>
      <c r="W317" s="910"/>
      <c r="X317" s="911"/>
      <c r="Y317" s="809">
        <v>4</v>
      </c>
      <c r="Z317" s="804">
        <f t="shared" si="10"/>
        <v>4</v>
      </c>
      <c r="AA317" s="9"/>
      <c r="AB317" s="68"/>
      <c r="AC317" s="50"/>
      <c r="AD317" s="1263"/>
      <c r="AE317" s="1265"/>
      <c r="AF317" s="1248"/>
      <c r="AG317" s="2"/>
    </row>
    <row r="318" spans="1:33">
      <c r="A318" s="50"/>
      <c r="B318" s="28"/>
      <c r="C318" s="27"/>
      <c r="D318" s="9"/>
      <c r="E318" s="68"/>
      <c r="F318" s="1241"/>
      <c r="G318" s="9"/>
      <c r="H318" s="51"/>
      <c r="I318" s="1243"/>
      <c r="J318" s="1245"/>
      <c r="K318" s="1248"/>
      <c r="L318" s="1257"/>
      <c r="M318" s="1255"/>
      <c r="N318" s="9" t="s">
        <v>55</v>
      </c>
      <c r="O318" s="63" t="s">
        <v>204</v>
      </c>
      <c r="P318" s="50"/>
      <c r="Q318" s="51">
        <v>130</v>
      </c>
      <c r="R318" s="25"/>
      <c r="S318" s="910"/>
      <c r="T318" s="911"/>
      <c r="U318" s="913">
        <v>8</v>
      </c>
      <c r="V318" s="911" t="s">
        <v>34</v>
      </c>
      <c r="W318" s="910">
        <v>1</v>
      </c>
      <c r="X318" s="911"/>
      <c r="Y318" s="809"/>
      <c r="Z318" s="804">
        <f t="shared" si="10"/>
        <v>1</v>
      </c>
      <c r="AA318" s="9"/>
      <c r="AB318" s="68"/>
      <c r="AC318" s="50"/>
      <c r="AD318" s="1263"/>
      <c r="AE318" s="1265"/>
      <c r="AF318" s="1248"/>
      <c r="AG318" s="2"/>
    </row>
    <row r="319" spans="1:33">
      <c r="A319" s="50"/>
      <c r="B319" s="25"/>
      <c r="C319" s="20"/>
      <c r="D319" s="9"/>
      <c r="E319" s="113"/>
      <c r="F319" s="1275"/>
      <c r="G319" s="9"/>
      <c r="H319" s="51"/>
      <c r="I319" s="1259"/>
      <c r="J319" s="1246"/>
      <c r="K319" s="1248"/>
      <c r="L319" s="1257"/>
      <c r="M319" s="1255"/>
      <c r="N319" s="9"/>
      <c r="O319" s="68"/>
      <c r="P319" s="50"/>
      <c r="Q319" s="51"/>
      <c r="R319" s="25"/>
      <c r="S319" s="910"/>
      <c r="T319" s="911"/>
      <c r="U319" s="910"/>
      <c r="V319" s="911"/>
      <c r="W319" s="910"/>
      <c r="X319" s="911"/>
      <c r="Y319" s="809"/>
      <c r="Z319" s="804"/>
      <c r="AA319" s="9"/>
      <c r="AB319" s="68"/>
      <c r="AC319" s="50"/>
      <c r="AD319" s="1263"/>
      <c r="AE319" s="1265"/>
      <c r="AF319" s="1248"/>
      <c r="AG319" s="2"/>
    </row>
    <row r="320" spans="1:33" ht="28.2">
      <c r="A320" s="46">
        <v>22</v>
      </c>
      <c r="B320" s="45" t="s">
        <v>25</v>
      </c>
      <c r="C320" s="44" t="s">
        <v>904</v>
      </c>
      <c r="D320" s="38"/>
      <c r="E320" s="97"/>
      <c r="F320" s="1250" t="s">
        <v>1734</v>
      </c>
      <c r="G320" s="43" t="s">
        <v>25</v>
      </c>
      <c r="H320" s="82" t="s">
        <v>1614</v>
      </c>
      <c r="I320" s="1278">
        <v>624</v>
      </c>
      <c r="J320" s="1244" t="s">
        <v>41</v>
      </c>
      <c r="K320" s="1247" t="s">
        <v>1733</v>
      </c>
      <c r="L320" s="824"/>
      <c r="M320" s="808"/>
      <c r="N320" s="38" t="s">
        <v>25</v>
      </c>
      <c r="O320" s="893" t="s">
        <v>26</v>
      </c>
      <c r="P320" s="90"/>
      <c r="Q320" s="81">
        <v>74.7</v>
      </c>
      <c r="R320" s="35"/>
      <c r="S320" s="914" t="s">
        <v>15</v>
      </c>
      <c r="T320" s="915"/>
      <c r="U320" s="917">
        <v>1</v>
      </c>
      <c r="V320" s="915" t="s">
        <v>14</v>
      </c>
      <c r="W320" s="914"/>
      <c r="X320" s="915">
        <v>8</v>
      </c>
      <c r="Y320" s="914"/>
      <c r="Z320" s="803">
        <f t="shared" ref="Z320:Z327" si="11">SUM(W320:Y320)</f>
        <v>8</v>
      </c>
      <c r="AA320" s="35"/>
      <c r="AB320" s="90"/>
      <c r="AC320" s="81"/>
      <c r="AD320" s="816"/>
      <c r="AE320" s="818"/>
      <c r="AF320" s="829"/>
      <c r="AG320" s="2"/>
    </row>
    <row r="321" spans="1:33">
      <c r="A321" s="28"/>
      <c r="B321" s="25" t="s">
        <v>16</v>
      </c>
      <c r="C321" s="24" t="s">
        <v>1732</v>
      </c>
      <c r="D321" s="25"/>
      <c r="E321" s="53"/>
      <c r="F321" s="1251"/>
      <c r="G321" s="25" t="s">
        <v>16</v>
      </c>
      <c r="H321" s="9" t="s">
        <v>22</v>
      </c>
      <c r="I321" s="1243"/>
      <c r="J321" s="1245"/>
      <c r="K321" s="1248"/>
      <c r="L321" s="821"/>
      <c r="M321" s="809"/>
      <c r="N321" s="25" t="s">
        <v>16</v>
      </c>
      <c r="O321" s="891" t="s">
        <v>21</v>
      </c>
      <c r="P321" s="51"/>
      <c r="Q321" s="50">
        <v>1.5</v>
      </c>
      <c r="R321" s="9"/>
      <c r="S321" s="910"/>
      <c r="T321" s="911"/>
      <c r="U321" s="913">
        <v>2</v>
      </c>
      <c r="V321" s="911" t="s">
        <v>3</v>
      </c>
      <c r="W321" s="910"/>
      <c r="X321" s="911">
        <v>1</v>
      </c>
      <c r="Y321" s="910"/>
      <c r="Z321" s="804">
        <f t="shared" si="11"/>
        <v>1</v>
      </c>
      <c r="AA321" s="9"/>
      <c r="AB321" s="51"/>
      <c r="AC321" s="50"/>
      <c r="AD321" s="814"/>
      <c r="AE321" s="819"/>
      <c r="AF321" s="830"/>
      <c r="AG321" s="2"/>
    </row>
    <row r="322" spans="1:33">
      <c r="A322" s="28"/>
      <c r="B322" s="25" t="s">
        <v>18</v>
      </c>
      <c r="C322" s="29" t="s">
        <v>127</v>
      </c>
      <c r="D322" s="25"/>
      <c r="E322" s="53"/>
      <c r="F322" s="1251"/>
      <c r="G322" s="25" t="s">
        <v>18</v>
      </c>
      <c r="H322" s="9" t="s">
        <v>19</v>
      </c>
      <c r="I322" s="1243"/>
      <c r="J322" s="1245"/>
      <c r="K322" s="1248"/>
      <c r="L322" s="821"/>
      <c r="M322" s="809"/>
      <c r="N322" s="25" t="s">
        <v>18</v>
      </c>
      <c r="O322" s="79" t="s">
        <v>62</v>
      </c>
      <c r="P322" s="51"/>
      <c r="Q322" s="927">
        <v>38.5</v>
      </c>
      <c r="R322" s="9"/>
      <c r="S322" s="910"/>
      <c r="T322" s="911"/>
      <c r="U322" s="913">
        <v>3</v>
      </c>
      <c r="V322" s="911" t="s">
        <v>142</v>
      </c>
      <c r="W322" s="910">
        <v>1</v>
      </c>
      <c r="X322" s="911">
        <v>4</v>
      </c>
      <c r="Y322" s="910"/>
      <c r="Z322" s="804">
        <f t="shared" si="11"/>
        <v>5</v>
      </c>
      <c r="AA322" s="9"/>
      <c r="AB322" s="51"/>
      <c r="AC322" s="50"/>
      <c r="AD322" s="814"/>
      <c r="AE322" s="819"/>
      <c r="AF322" s="830"/>
      <c r="AG322" s="2"/>
    </row>
    <row r="323" spans="1:33" ht="41.4">
      <c r="A323" s="28"/>
      <c r="B323" s="28" t="s">
        <v>12</v>
      </c>
      <c r="C323" s="27" t="s">
        <v>13</v>
      </c>
      <c r="D323" s="25"/>
      <c r="E323" s="53"/>
      <c r="F323" s="1251"/>
      <c r="G323" s="25"/>
      <c r="H323" s="51"/>
      <c r="I323" s="1243"/>
      <c r="J323" s="1245"/>
      <c r="K323" s="1248"/>
      <c r="L323" s="821"/>
      <c r="M323" s="809"/>
      <c r="N323" s="25" t="s">
        <v>12</v>
      </c>
      <c r="O323" s="26" t="s">
        <v>17</v>
      </c>
      <c r="P323" s="51">
        <v>1</v>
      </c>
      <c r="Q323" s="927"/>
      <c r="R323" s="9"/>
      <c r="S323" s="910"/>
      <c r="T323" s="911"/>
      <c r="U323" s="913">
        <v>4</v>
      </c>
      <c r="V323" s="911" t="s">
        <v>429</v>
      </c>
      <c r="W323" s="910"/>
      <c r="X323" s="911"/>
      <c r="Y323" s="910"/>
      <c r="Z323" s="804">
        <f t="shared" si="11"/>
        <v>0</v>
      </c>
      <c r="AA323" s="9"/>
      <c r="AB323" s="51"/>
      <c r="AC323" s="50"/>
      <c r="AD323" s="814"/>
      <c r="AE323" s="819"/>
      <c r="AF323" s="830"/>
      <c r="AG323" s="2"/>
    </row>
    <row r="324" spans="1:33">
      <c r="A324" s="28"/>
      <c r="B324" s="28" t="s">
        <v>8</v>
      </c>
      <c r="C324" s="27" t="s">
        <v>1731</v>
      </c>
      <c r="D324" s="25"/>
      <c r="E324" s="53"/>
      <c r="F324" s="1251"/>
      <c r="G324" s="25"/>
      <c r="H324" s="51"/>
      <c r="I324" s="1243"/>
      <c r="J324" s="1245"/>
      <c r="K324" s="1248"/>
      <c r="L324" s="821"/>
      <c r="M324" s="809"/>
      <c r="N324" s="25" t="s">
        <v>8</v>
      </c>
      <c r="O324" s="26" t="s">
        <v>11</v>
      </c>
      <c r="P324" s="51">
        <v>1</v>
      </c>
      <c r="Q324" s="927"/>
      <c r="R324" s="9"/>
      <c r="S324" s="910"/>
      <c r="T324" s="911"/>
      <c r="U324" s="913">
        <v>5</v>
      </c>
      <c r="V324" s="911" t="s">
        <v>222</v>
      </c>
      <c r="W324" s="910">
        <v>3</v>
      </c>
      <c r="X324" s="911"/>
      <c r="Y324" s="910"/>
      <c r="Z324" s="804">
        <f t="shared" si="11"/>
        <v>3</v>
      </c>
      <c r="AA324" s="9"/>
      <c r="AB324" s="51"/>
      <c r="AC324" s="50"/>
      <c r="AD324" s="814"/>
      <c r="AE324" s="819"/>
      <c r="AF324" s="830"/>
      <c r="AG324" s="2"/>
    </row>
    <row r="325" spans="1:33">
      <c r="A325" s="28"/>
      <c r="B325" s="28"/>
      <c r="C325" s="27"/>
      <c r="D325" s="25"/>
      <c r="E325" s="53"/>
      <c r="F325" s="1251"/>
      <c r="G325" s="25"/>
      <c r="H325" s="51"/>
      <c r="I325" s="1243"/>
      <c r="J325" s="1245"/>
      <c r="K325" s="1248"/>
      <c r="L325" s="821"/>
      <c r="M325" s="809"/>
      <c r="N325" s="25"/>
      <c r="O325" s="891"/>
      <c r="P325" s="51"/>
      <c r="Q325" s="927"/>
      <c r="R325" s="9"/>
      <c r="S325" s="910"/>
      <c r="T325" s="911"/>
      <c r="U325" s="913">
        <v>6</v>
      </c>
      <c r="V325" s="911" t="s">
        <v>861</v>
      </c>
      <c r="W325" s="910">
        <v>5</v>
      </c>
      <c r="X325" s="911"/>
      <c r="Y325" s="910"/>
      <c r="Z325" s="804">
        <f t="shared" si="11"/>
        <v>5</v>
      </c>
      <c r="AA325" s="9"/>
      <c r="AB325" s="51"/>
      <c r="AC325" s="50"/>
      <c r="AD325" s="814"/>
      <c r="AE325" s="819"/>
      <c r="AF325" s="830"/>
      <c r="AG325" s="2"/>
    </row>
    <row r="326" spans="1:33">
      <c r="A326" s="28"/>
      <c r="B326" s="28"/>
      <c r="C326" s="27"/>
      <c r="D326" s="25"/>
      <c r="E326" s="53"/>
      <c r="F326" s="1251"/>
      <c r="G326" s="25"/>
      <c r="H326" s="51"/>
      <c r="I326" s="1243"/>
      <c r="J326" s="1245"/>
      <c r="K326" s="1248"/>
      <c r="L326" s="821"/>
      <c r="M326" s="809"/>
      <c r="N326" s="25"/>
      <c r="O326" s="891"/>
      <c r="P326" s="51"/>
      <c r="Q326" s="927"/>
      <c r="R326" s="9"/>
      <c r="S326" s="910"/>
      <c r="T326" s="911"/>
      <c r="U326" s="913">
        <v>7</v>
      </c>
      <c r="V326" s="911" t="s">
        <v>86</v>
      </c>
      <c r="W326" s="910">
        <v>1</v>
      </c>
      <c r="X326" s="911"/>
      <c r="Y326" s="910"/>
      <c r="Z326" s="804">
        <f t="shared" si="11"/>
        <v>1</v>
      </c>
      <c r="AA326" s="9"/>
      <c r="AB326" s="51"/>
      <c r="AC326" s="50"/>
      <c r="AD326" s="814"/>
      <c r="AE326" s="819"/>
      <c r="AF326" s="830"/>
      <c r="AG326" s="2"/>
    </row>
    <row r="327" spans="1:33">
      <c r="A327" s="28"/>
      <c r="B327" s="28"/>
      <c r="C327" s="27"/>
      <c r="D327" s="25"/>
      <c r="E327" s="53"/>
      <c r="F327" s="1251"/>
      <c r="G327" s="25"/>
      <c r="H327" s="51"/>
      <c r="I327" s="1243"/>
      <c r="J327" s="1245"/>
      <c r="K327" s="1248"/>
      <c r="L327" s="821"/>
      <c r="M327" s="809"/>
      <c r="N327" s="25"/>
      <c r="O327" s="27"/>
      <c r="P327" s="51"/>
      <c r="Q327" s="927"/>
      <c r="R327" s="9"/>
      <c r="S327" s="910"/>
      <c r="T327" s="911"/>
      <c r="U327" s="913">
        <v>8</v>
      </c>
      <c r="V327" s="911" t="s">
        <v>147</v>
      </c>
      <c r="W327" s="910">
        <v>1</v>
      </c>
      <c r="X327" s="911"/>
      <c r="Y327" s="910"/>
      <c r="Z327" s="804">
        <f t="shared" si="11"/>
        <v>1</v>
      </c>
      <c r="AA327" s="9"/>
      <c r="AB327" s="51"/>
      <c r="AC327" s="50"/>
      <c r="AD327" s="814"/>
      <c r="AE327" s="819"/>
      <c r="AF327" s="830"/>
      <c r="AG327" s="2"/>
    </row>
    <row r="328" spans="1:33">
      <c r="A328" s="21"/>
      <c r="B328" s="18"/>
      <c r="C328" s="157"/>
      <c r="D328" s="18"/>
      <c r="E328" s="20"/>
      <c r="F328" s="1260"/>
      <c r="G328" s="18"/>
      <c r="H328" s="48"/>
      <c r="I328" s="1259"/>
      <c r="J328" s="1246"/>
      <c r="K328" s="1249"/>
      <c r="L328" s="822"/>
      <c r="M328" s="810"/>
      <c r="N328" s="18"/>
      <c r="O328" s="19"/>
      <c r="P328" s="48"/>
      <c r="Q328" s="47"/>
      <c r="R328" s="11"/>
      <c r="S328" s="918"/>
      <c r="T328" s="907"/>
      <c r="U328" s="918"/>
      <c r="V328" s="907"/>
      <c r="W328" s="918"/>
      <c r="X328" s="907"/>
      <c r="Y328" s="918"/>
      <c r="Z328" s="805"/>
      <c r="AA328" s="11"/>
      <c r="AB328" s="48"/>
      <c r="AC328" s="47"/>
      <c r="AD328" s="815"/>
      <c r="AE328" s="820"/>
      <c r="AF328" s="831"/>
      <c r="AG328" s="2"/>
    </row>
    <row r="329" spans="1:33" ht="28.2">
      <c r="A329" s="46">
        <v>23</v>
      </c>
      <c r="B329" s="45" t="s">
        <v>25</v>
      </c>
      <c r="C329" s="44" t="s">
        <v>1730</v>
      </c>
      <c r="D329" s="45"/>
      <c r="E329" s="44"/>
      <c r="F329" s="1250" t="s">
        <v>1729</v>
      </c>
      <c r="G329" s="43" t="s">
        <v>25</v>
      </c>
      <c r="H329" s="82" t="s">
        <v>1728</v>
      </c>
      <c r="I329" s="1278">
        <v>329.43400000000003</v>
      </c>
      <c r="J329" s="1244" t="s">
        <v>41</v>
      </c>
      <c r="K329" s="1247" t="s">
        <v>1727</v>
      </c>
      <c r="L329" s="824"/>
      <c r="M329" s="808"/>
      <c r="N329" s="38" t="s">
        <v>25</v>
      </c>
      <c r="O329" s="893" t="s">
        <v>26</v>
      </c>
      <c r="P329" s="816"/>
      <c r="Q329" s="818">
        <v>156</v>
      </c>
      <c r="R329" s="35"/>
      <c r="S329" s="914"/>
      <c r="T329" s="915"/>
      <c r="U329" s="917">
        <v>1</v>
      </c>
      <c r="V329" s="915" t="s">
        <v>333</v>
      </c>
      <c r="W329" s="914">
        <v>5</v>
      </c>
      <c r="X329" s="915"/>
      <c r="Y329" s="914"/>
      <c r="Z329" s="803">
        <f t="shared" ref="Z329:Z349" si="12">SUM(W329:Y329)</f>
        <v>5</v>
      </c>
      <c r="AA329" s="35"/>
      <c r="AB329" s="90"/>
      <c r="AC329" s="81"/>
      <c r="AD329" s="816"/>
      <c r="AE329" s="818"/>
      <c r="AF329" s="829"/>
      <c r="AG329" s="2"/>
    </row>
    <row r="330" spans="1:33" ht="28.2">
      <c r="A330" s="28"/>
      <c r="B330" s="25" t="s">
        <v>16</v>
      </c>
      <c r="C330" s="24" t="s">
        <v>1726</v>
      </c>
      <c r="D330" s="25"/>
      <c r="E330" s="24"/>
      <c r="F330" s="1251"/>
      <c r="G330" s="25" t="s">
        <v>16</v>
      </c>
      <c r="H330" s="9" t="s">
        <v>22</v>
      </c>
      <c r="I330" s="1243"/>
      <c r="J330" s="1245"/>
      <c r="K330" s="1248"/>
      <c r="L330" s="821"/>
      <c r="M330" s="809"/>
      <c r="N330" s="25" t="s">
        <v>16</v>
      </c>
      <c r="O330" s="891" t="s">
        <v>65</v>
      </c>
      <c r="P330" s="814"/>
      <c r="Q330" s="819">
        <v>60</v>
      </c>
      <c r="R330" s="9"/>
      <c r="S330" s="910"/>
      <c r="T330" s="911"/>
      <c r="U330" s="913">
        <v>2</v>
      </c>
      <c r="V330" s="911" t="s">
        <v>1725</v>
      </c>
      <c r="W330" s="910">
        <v>2</v>
      </c>
      <c r="X330" s="911"/>
      <c r="Y330" s="910"/>
      <c r="Z330" s="804">
        <f t="shared" si="12"/>
        <v>2</v>
      </c>
      <c r="AA330" s="9"/>
      <c r="AB330" s="51"/>
      <c r="AC330" s="50"/>
      <c r="AD330" s="814"/>
      <c r="AE330" s="819"/>
      <c r="AF330" s="830"/>
      <c r="AG330" s="2"/>
    </row>
    <row r="331" spans="1:33">
      <c r="A331" s="28"/>
      <c r="B331" s="25" t="s">
        <v>18</v>
      </c>
      <c r="C331" s="29" t="s">
        <v>38</v>
      </c>
      <c r="D331" s="25"/>
      <c r="E331" s="29"/>
      <c r="F331" s="1251"/>
      <c r="G331" s="25" t="s">
        <v>18</v>
      </c>
      <c r="H331" s="9" t="s">
        <v>19</v>
      </c>
      <c r="I331" s="1243"/>
      <c r="J331" s="1245"/>
      <c r="K331" s="1248"/>
      <c r="L331" s="821"/>
      <c r="M331" s="809"/>
      <c r="N331" s="25" t="s">
        <v>18</v>
      </c>
      <c r="O331" s="79" t="s">
        <v>21</v>
      </c>
      <c r="P331" s="814"/>
      <c r="Q331" s="819">
        <v>24</v>
      </c>
      <c r="R331" s="9"/>
      <c r="S331" s="910"/>
      <c r="T331" s="911"/>
      <c r="U331" s="913">
        <v>3</v>
      </c>
      <c r="V331" s="911" t="s">
        <v>863</v>
      </c>
      <c r="W331" s="910">
        <v>3</v>
      </c>
      <c r="X331" s="911"/>
      <c r="Y331" s="910"/>
      <c r="Z331" s="804">
        <f t="shared" si="12"/>
        <v>3</v>
      </c>
      <c r="AA331" s="9"/>
      <c r="AB331" s="51"/>
      <c r="AC331" s="50"/>
      <c r="AD331" s="814"/>
      <c r="AE331" s="819"/>
      <c r="AF331" s="830"/>
      <c r="AG331" s="2"/>
    </row>
    <row r="332" spans="1:33" ht="41.4">
      <c r="A332" s="28"/>
      <c r="B332" s="28" t="s">
        <v>12</v>
      </c>
      <c r="C332" s="27" t="s">
        <v>215</v>
      </c>
      <c r="D332" s="28"/>
      <c r="E332" s="27"/>
      <c r="F332" s="1251"/>
      <c r="G332" s="25"/>
      <c r="H332" s="51"/>
      <c r="I332" s="1243"/>
      <c r="J332" s="1245"/>
      <c r="K332" s="1248"/>
      <c r="L332" s="821"/>
      <c r="M332" s="809"/>
      <c r="N332" s="25" t="s">
        <v>12</v>
      </c>
      <c r="O332" s="29" t="s">
        <v>17</v>
      </c>
      <c r="P332" s="809">
        <v>1</v>
      </c>
      <c r="Q332" s="819"/>
      <c r="R332" s="9"/>
      <c r="S332" s="910"/>
      <c r="T332" s="911"/>
      <c r="U332" s="913">
        <v>4</v>
      </c>
      <c r="V332" s="911" t="s">
        <v>1272</v>
      </c>
      <c r="W332" s="910">
        <v>47</v>
      </c>
      <c r="X332" s="911"/>
      <c r="Y332" s="910"/>
      <c r="Z332" s="804">
        <f t="shared" si="12"/>
        <v>47</v>
      </c>
      <c r="AA332" s="9"/>
      <c r="AB332" s="51"/>
      <c r="AC332" s="50"/>
      <c r="AD332" s="814"/>
      <c r="AE332" s="819"/>
      <c r="AF332" s="830"/>
      <c r="AG332" s="2"/>
    </row>
    <row r="333" spans="1:33">
      <c r="A333" s="28"/>
      <c r="B333" s="28" t="s">
        <v>8</v>
      </c>
      <c r="C333" s="27" t="s">
        <v>1724</v>
      </c>
      <c r="D333" s="28"/>
      <c r="E333" s="27"/>
      <c r="F333" s="1251"/>
      <c r="G333" s="25"/>
      <c r="H333" s="51"/>
      <c r="I333" s="1243"/>
      <c r="J333" s="1245"/>
      <c r="K333" s="1248"/>
      <c r="L333" s="821"/>
      <c r="M333" s="809"/>
      <c r="N333" s="25" t="s">
        <v>8</v>
      </c>
      <c r="O333" s="27" t="s">
        <v>11</v>
      </c>
      <c r="P333" s="814">
        <v>1</v>
      </c>
      <c r="Q333" s="819"/>
      <c r="R333" s="9"/>
      <c r="S333" s="910"/>
      <c r="T333" s="911"/>
      <c r="U333" s="913">
        <v>5</v>
      </c>
      <c r="V333" s="911" t="s">
        <v>1723</v>
      </c>
      <c r="W333" s="910">
        <v>3</v>
      </c>
      <c r="X333" s="911"/>
      <c r="Y333" s="910"/>
      <c r="Z333" s="804">
        <f t="shared" si="12"/>
        <v>3</v>
      </c>
      <c r="AA333" s="9"/>
      <c r="AB333" s="51"/>
      <c r="AC333" s="50"/>
      <c r="AD333" s="814"/>
      <c r="AE333" s="819"/>
      <c r="AF333" s="830"/>
      <c r="AG333" s="2"/>
    </row>
    <row r="334" spans="1:33">
      <c r="A334" s="28"/>
      <c r="B334" s="28"/>
      <c r="C334" s="27"/>
      <c r="D334" s="28"/>
      <c r="E334" s="27"/>
      <c r="F334" s="1251"/>
      <c r="G334" s="25"/>
      <c r="H334" s="51"/>
      <c r="I334" s="1243"/>
      <c r="J334" s="1245"/>
      <c r="K334" s="1248"/>
      <c r="L334" s="821"/>
      <c r="M334" s="809"/>
      <c r="N334" s="25" t="s">
        <v>57</v>
      </c>
      <c r="O334" s="891" t="s">
        <v>7</v>
      </c>
      <c r="P334" s="814"/>
      <c r="Q334" s="819">
        <v>98</v>
      </c>
      <c r="R334" s="9"/>
      <c r="S334" s="910"/>
      <c r="T334" s="911"/>
      <c r="U334" s="913">
        <v>6</v>
      </c>
      <c r="V334" s="911" t="s">
        <v>1157</v>
      </c>
      <c r="W334" s="910">
        <v>3</v>
      </c>
      <c r="X334" s="911"/>
      <c r="Y334" s="910"/>
      <c r="Z334" s="804">
        <f t="shared" si="12"/>
        <v>3</v>
      </c>
      <c r="AA334" s="9"/>
      <c r="AB334" s="51"/>
      <c r="AC334" s="50"/>
      <c r="AD334" s="814"/>
      <c r="AE334" s="819"/>
      <c r="AF334" s="830"/>
      <c r="AG334" s="2"/>
    </row>
    <row r="335" spans="1:33">
      <c r="A335" s="28"/>
      <c r="B335" s="28"/>
      <c r="C335" s="27"/>
      <c r="D335" s="28"/>
      <c r="E335" s="27"/>
      <c r="F335" s="1251"/>
      <c r="G335" s="25"/>
      <c r="H335" s="51"/>
      <c r="I335" s="1243"/>
      <c r="J335" s="1245"/>
      <c r="K335" s="1248"/>
      <c r="L335" s="821"/>
      <c r="M335" s="809"/>
      <c r="N335" s="25"/>
      <c r="O335" s="26"/>
      <c r="P335" s="814"/>
      <c r="Q335" s="819"/>
      <c r="R335" s="9"/>
      <c r="S335" s="910"/>
      <c r="T335" s="911"/>
      <c r="U335" s="913">
        <v>7</v>
      </c>
      <c r="V335" s="911" t="s">
        <v>260</v>
      </c>
      <c r="W335" s="910">
        <v>4</v>
      </c>
      <c r="X335" s="911"/>
      <c r="Y335" s="910"/>
      <c r="Z335" s="804">
        <f t="shared" si="12"/>
        <v>4</v>
      </c>
      <c r="AA335" s="9"/>
      <c r="AB335" s="51"/>
      <c r="AC335" s="50"/>
      <c r="AD335" s="814"/>
      <c r="AE335" s="819"/>
      <c r="AF335" s="830"/>
      <c r="AG335" s="2"/>
    </row>
    <row r="336" spans="1:33">
      <c r="A336" s="28"/>
      <c r="B336" s="28"/>
      <c r="C336" s="27"/>
      <c r="D336" s="28"/>
      <c r="E336" s="27"/>
      <c r="F336" s="1251"/>
      <c r="G336" s="25"/>
      <c r="H336" s="51"/>
      <c r="I336" s="1243"/>
      <c r="J336" s="1245"/>
      <c r="K336" s="1248"/>
      <c r="L336" s="821"/>
      <c r="M336" s="809"/>
      <c r="N336" s="25"/>
      <c r="O336" s="26"/>
      <c r="P336" s="814"/>
      <c r="Q336" s="819"/>
      <c r="R336" s="9"/>
      <c r="S336" s="910"/>
      <c r="T336" s="911"/>
      <c r="U336" s="913">
        <v>8</v>
      </c>
      <c r="V336" s="911" t="s">
        <v>1722</v>
      </c>
      <c r="W336" s="910">
        <v>2</v>
      </c>
      <c r="X336" s="911"/>
      <c r="Y336" s="910"/>
      <c r="Z336" s="804">
        <f t="shared" si="12"/>
        <v>2</v>
      </c>
      <c r="AA336" s="9"/>
      <c r="AB336" s="51"/>
      <c r="AC336" s="50"/>
      <c r="AD336" s="814"/>
      <c r="AE336" s="819"/>
      <c r="AF336" s="830"/>
      <c r="AG336" s="2"/>
    </row>
    <row r="337" spans="1:33" ht="27.6">
      <c r="A337" s="28"/>
      <c r="B337" s="28"/>
      <c r="C337" s="27"/>
      <c r="D337" s="28"/>
      <c r="E337" s="27"/>
      <c r="F337" s="1251"/>
      <c r="G337" s="25"/>
      <c r="H337" s="51"/>
      <c r="I337" s="1243"/>
      <c r="J337" s="1245"/>
      <c r="K337" s="1248"/>
      <c r="L337" s="821"/>
      <c r="M337" s="809"/>
      <c r="N337" s="25"/>
      <c r="O337" s="26"/>
      <c r="P337" s="814"/>
      <c r="Q337" s="819"/>
      <c r="R337" s="9"/>
      <c r="S337" s="910"/>
      <c r="T337" s="911"/>
      <c r="U337" s="913">
        <v>9</v>
      </c>
      <c r="V337" s="926" t="s">
        <v>1661</v>
      </c>
      <c r="W337" s="910">
        <v>2</v>
      </c>
      <c r="X337" s="911"/>
      <c r="Y337" s="910"/>
      <c r="Z337" s="804">
        <f t="shared" si="12"/>
        <v>2</v>
      </c>
      <c r="AA337" s="9"/>
      <c r="AB337" s="51"/>
      <c r="AC337" s="50"/>
      <c r="AD337" s="814"/>
      <c r="AE337" s="819"/>
      <c r="AF337" s="830"/>
      <c r="AG337" s="2"/>
    </row>
    <row r="338" spans="1:33">
      <c r="A338" s="28"/>
      <c r="B338" s="28"/>
      <c r="C338" s="27"/>
      <c r="D338" s="28"/>
      <c r="E338" s="27"/>
      <c r="F338" s="1251"/>
      <c r="G338" s="25"/>
      <c r="H338" s="51"/>
      <c r="I338" s="1243"/>
      <c r="J338" s="1245"/>
      <c r="K338" s="1248"/>
      <c r="L338" s="821"/>
      <c r="M338" s="809"/>
      <c r="N338" s="25"/>
      <c r="O338" s="26"/>
      <c r="P338" s="814"/>
      <c r="Q338" s="819"/>
      <c r="R338" s="9"/>
      <c r="S338" s="910"/>
      <c r="T338" s="911"/>
      <c r="U338" s="913">
        <v>10</v>
      </c>
      <c r="V338" s="911" t="s">
        <v>14</v>
      </c>
      <c r="W338" s="910">
        <v>3</v>
      </c>
      <c r="X338" s="911"/>
      <c r="Y338" s="910"/>
      <c r="Z338" s="804">
        <f t="shared" si="12"/>
        <v>3</v>
      </c>
      <c r="AA338" s="9"/>
      <c r="AB338" s="51"/>
      <c r="AC338" s="50"/>
      <c r="AD338" s="814"/>
      <c r="AE338" s="819"/>
      <c r="AF338" s="830"/>
      <c r="AG338" s="2"/>
    </row>
    <row r="339" spans="1:33">
      <c r="A339" s="28"/>
      <c r="B339" s="28"/>
      <c r="C339" s="27"/>
      <c r="D339" s="28"/>
      <c r="E339" s="27"/>
      <c r="F339" s="1251"/>
      <c r="G339" s="25"/>
      <c r="H339" s="51"/>
      <c r="I339" s="1243"/>
      <c r="J339" s="1245"/>
      <c r="K339" s="1248"/>
      <c r="L339" s="821"/>
      <c r="M339" s="809"/>
      <c r="N339" s="25"/>
      <c r="O339" s="26"/>
      <c r="P339" s="814"/>
      <c r="Q339" s="819"/>
      <c r="R339" s="9"/>
      <c r="S339" s="910"/>
      <c r="T339" s="911"/>
      <c r="U339" s="913">
        <v>11</v>
      </c>
      <c r="V339" s="911" t="s">
        <v>3</v>
      </c>
      <c r="W339" s="910">
        <v>2</v>
      </c>
      <c r="X339" s="911"/>
      <c r="Y339" s="910"/>
      <c r="Z339" s="804">
        <f t="shared" si="12"/>
        <v>2</v>
      </c>
      <c r="AA339" s="9"/>
      <c r="AB339" s="51"/>
      <c r="AC339" s="50"/>
      <c r="AD339" s="814"/>
      <c r="AE339" s="819"/>
      <c r="AF339" s="830"/>
      <c r="AG339" s="2"/>
    </row>
    <row r="340" spans="1:33">
      <c r="A340" s="28"/>
      <c r="B340" s="28"/>
      <c r="C340" s="27"/>
      <c r="D340" s="28"/>
      <c r="E340" s="27"/>
      <c r="F340" s="1251"/>
      <c r="G340" s="25"/>
      <c r="H340" s="51"/>
      <c r="I340" s="1243"/>
      <c r="J340" s="1245"/>
      <c r="K340" s="1248"/>
      <c r="L340" s="821"/>
      <c r="M340" s="809"/>
      <c r="N340" s="25"/>
      <c r="O340" s="26"/>
      <c r="P340" s="814"/>
      <c r="Q340" s="819"/>
      <c r="R340" s="9"/>
      <c r="S340" s="910"/>
      <c r="T340" s="911"/>
      <c r="U340" s="913">
        <v>12</v>
      </c>
      <c r="V340" s="911" t="s">
        <v>1721</v>
      </c>
      <c r="W340" s="910">
        <v>5</v>
      </c>
      <c r="X340" s="911"/>
      <c r="Y340" s="910"/>
      <c r="Z340" s="804">
        <f t="shared" si="12"/>
        <v>5</v>
      </c>
      <c r="AA340" s="9"/>
      <c r="AB340" s="51"/>
      <c r="AC340" s="50"/>
      <c r="AD340" s="814"/>
      <c r="AE340" s="819"/>
      <c r="AF340" s="830"/>
      <c r="AG340" s="2"/>
    </row>
    <row r="341" spans="1:33">
      <c r="A341" s="28"/>
      <c r="B341" s="28"/>
      <c r="C341" s="27"/>
      <c r="D341" s="28"/>
      <c r="E341" s="27"/>
      <c r="F341" s="1251"/>
      <c r="G341" s="25"/>
      <c r="H341" s="51"/>
      <c r="I341" s="1243"/>
      <c r="J341" s="1245"/>
      <c r="K341" s="1248"/>
      <c r="L341" s="821"/>
      <c r="M341" s="809"/>
      <c r="N341" s="25"/>
      <c r="O341" s="26"/>
      <c r="P341" s="814"/>
      <c r="Q341" s="819"/>
      <c r="R341" s="9"/>
      <c r="S341" s="910"/>
      <c r="T341" s="911"/>
      <c r="U341" s="913">
        <v>13</v>
      </c>
      <c r="V341" s="911" t="s">
        <v>10</v>
      </c>
      <c r="W341" s="910"/>
      <c r="X341" s="911">
        <v>4</v>
      </c>
      <c r="Y341" s="910"/>
      <c r="Z341" s="804">
        <f t="shared" si="12"/>
        <v>4</v>
      </c>
      <c r="AA341" s="9"/>
      <c r="AB341" s="51"/>
      <c r="AC341" s="50"/>
      <c r="AD341" s="814"/>
      <c r="AE341" s="819"/>
      <c r="AF341" s="830"/>
      <c r="AG341" s="2"/>
    </row>
    <row r="342" spans="1:33">
      <c r="A342" s="28"/>
      <c r="B342" s="28"/>
      <c r="C342" s="27"/>
      <c r="D342" s="28"/>
      <c r="E342" s="27"/>
      <c r="F342" s="1251"/>
      <c r="G342" s="25"/>
      <c r="H342" s="51"/>
      <c r="I342" s="1243"/>
      <c r="J342" s="1245"/>
      <c r="K342" s="1248"/>
      <c r="L342" s="821"/>
      <c r="M342" s="809"/>
      <c r="N342" s="25"/>
      <c r="O342" s="26"/>
      <c r="P342" s="814"/>
      <c r="Q342" s="819"/>
      <c r="R342" s="9"/>
      <c r="S342" s="910"/>
      <c r="T342" s="911"/>
      <c r="U342" s="913">
        <v>14</v>
      </c>
      <c r="V342" s="911" t="s">
        <v>1694</v>
      </c>
      <c r="W342" s="910">
        <v>8</v>
      </c>
      <c r="X342" s="911"/>
      <c r="Y342" s="910"/>
      <c r="Z342" s="804">
        <f t="shared" si="12"/>
        <v>8</v>
      </c>
      <c r="AA342" s="9"/>
      <c r="AB342" s="51"/>
      <c r="AC342" s="50"/>
      <c r="AD342" s="814"/>
      <c r="AE342" s="819"/>
      <c r="AF342" s="830"/>
      <c r="AG342" s="2"/>
    </row>
    <row r="343" spans="1:33">
      <c r="A343" s="28"/>
      <c r="B343" s="28"/>
      <c r="C343" s="27"/>
      <c r="D343" s="28"/>
      <c r="E343" s="27"/>
      <c r="F343" s="1251"/>
      <c r="G343" s="25"/>
      <c r="H343" s="51"/>
      <c r="I343" s="1243"/>
      <c r="J343" s="1245"/>
      <c r="K343" s="1248"/>
      <c r="L343" s="821"/>
      <c r="M343" s="809"/>
      <c r="N343" s="25"/>
      <c r="O343" s="26"/>
      <c r="P343" s="814"/>
      <c r="Q343" s="819"/>
      <c r="R343" s="9"/>
      <c r="S343" s="910"/>
      <c r="T343" s="911"/>
      <c r="U343" s="913">
        <v>15</v>
      </c>
      <c r="V343" s="911" t="s">
        <v>4</v>
      </c>
      <c r="W343" s="910">
        <v>5</v>
      </c>
      <c r="X343" s="911"/>
      <c r="Y343" s="910"/>
      <c r="Z343" s="804">
        <f t="shared" si="12"/>
        <v>5</v>
      </c>
      <c r="AA343" s="9"/>
      <c r="AB343" s="51"/>
      <c r="AC343" s="50"/>
      <c r="AD343" s="814"/>
      <c r="AE343" s="819"/>
      <c r="AF343" s="830"/>
      <c r="AG343" s="2"/>
    </row>
    <row r="344" spans="1:33">
      <c r="A344" s="28"/>
      <c r="B344" s="28"/>
      <c r="C344" s="27"/>
      <c r="D344" s="28"/>
      <c r="E344" s="27"/>
      <c r="F344" s="1251"/>
      <c r="G344" s="25"/>
      <c r="H344" s="51"/>
      <c r="I344" s="1243"/>
      <c r="J344" s="1245"/>
      <c r="K344" s="1248"/>
      <c r="L344" s="821"/>
      <c r="M344" s="809"/>
      <c r="N344" s="25"/>
      <c r="O344" s="26"/>
      <c r="P344" s="814"/>
      <c r="Q344" s="819"/>
      <c r="R344" s="9"/>
      <c r="S344" s="910"/>
      <c r="T344" s="911"/>
      <c r="U344" s="913">
        <v>16</v>
      </c>
      <c r="V344" s="911" t="s">
        <v>136</v>
      </c>
      <c r="W344" s="910">
        <v>6</v>
      </c>
      <c r="X344" s="911"/>
      <c r="Y344" s="910"/>
      <c r="Z344" s="804">
        <f t="shared" si="12"/>
        <v>6</v>
      </c>
      <c r="AA344" s="9"/>
      <c r="AB344" s="51"/>
      <c r="AC344" s="50"/>
      <c r="AD344" s="814"/>
      <c r="AE344" s="819"/>
      <c r="AF344" s="830"/>
      <c r="AG344" s="2"/>
    </row>
    <row r="345" spans="1:33">
      <c r="A345" s="28"/>
      <c r="B345" s="28"/>
      <c r="C345" s="27"/>
      <c r="D345" s="28"/>
      <c r="E345" s="27"/>
      <c r="F345" s="1251"/>
      <c r="G345" s="25"/>
      <c r="H345" s="51"/>
      <c r="I345" s="1243"/>
      <c r="J345" s="1245"/>
      <c r="K345" s="1248"/>
      <c r="L345" s="821"/>
      <c r="M345" s="809"/>
      <c r="N345" s="25"/>
      <c r="O345" s="26"/>
      <c r="P345" s="814"/>
      <c r="Q345" s="819"/>
      <c r="R345" s="9"/>
      <c r="S345" s="910"/>
      <c r="T345" s="911"/>
      <c r="U345" s="913">
        <v>17</v>
      </c>
      <c r="V345" s="911" t="s">
        <v>50</v>
      </c>
      <c r="W345" s="910">
        <v>15</v>
      </c>
      <c r="X345" s="911"/>
      <c r="Y345" s="910">
        <v>20</v>
      </c>
      <c r="Z345" s="804">
        <f t="shared" si="12"/>
        <v>35</v>
      </c>
      <c r="AA345" s="9"/>
      <c r="AB345" s="51"/>
      <c r="AC345" s="50"/>
      <c r="AD345" s="814"/>
      <c r="AE345" s="819"/>
      <c r="AF345" s="830"/>
      <c r="AG345" s="2"/>
    </row>
    <row r="346" spans="1:33">
      <c r="A346" s="28"/>
      <c r="B346" s="28"/>
      <c r="C346" s="27"/>
      <c r="D346" s="28"/>
      <c r="E346" s="27"/>
      <c r="F346" s="1251"/>
      <c r="G346" s="25"/>
      <c r="H346" s="51"/>
      <c r="I346" s="1243"/>
      <c r="J346" s="1245"/>
      <c r="K346" s="1248"/>
      <c r="L346" s="821"/>
      <c r="M346" s="809"/>
      <c r="N346" s="25"/>
      <c r="O346" s="26"/>
      <c r="P346" s="814"/>
      <c r="Q346" s="819"/>
      <c r="R346" s="9"/>
      <c r="S346" s="910"/>
      <c r="T346" s="911"/>
      <c r="U346" s="913">
        <v>18</v>
      </c>
      <c r="V346" s="911" t="s">
        <v>145</v>
      </c>
      <c r="W346" s="910"/>
      <c r="X346" s="911">
        <v>2</v>
      </c>
      <c r="Y346" s="910"/>
      <c r="Z346" s="804">
        <f t="shared" si="12"/>
        <v>2</v>
      </c>
      <c r="AA346" s="9"/>
      <c r="AB346" s="51"/>
      <c r="AC346" s="50"/>
      <c r="AD346" s="814"/>
      <c r="AE346" s="819"/>
      <c r="AF346" s="830"/>
      <c r="AG346" s="2"/>
    </row>
    <row r="347" spans="1:33">
      <c r="A347" s="28"/>
      <c r="B347" s="28"/>
      <c r="C347" s="27"/>
      <c r="D347" s="28"/>
      <c r="E347" s="27"/>
      <c r="F347" s="1251"/>
      <c r="G347" s="25"/>
      <c r="H347" s="51"/>
      <c r="I347" s="1243"/>
      <c r="J347" s="1245"/>
      <c r="K347" s="1248"/>
      <c r="L347" s="821"/>
      <c r="M347" s="809"/>
      <c r="N347" s="25"/>
      <c r="O347" s="26"/>
      <c r="P347" s="814"/>
      <c r="Q347" s="819"/>
      <c r="R347" s="9"/>
      <c r="S347" s="910"/>
      <c r="T347" s="911"/>
      <c r="U347" s="913">
        <v>19</v>
      </c>
      <c r="V347" s="911" t="s">
        <v>1720</v>
      </c>
      <c r="W347" s="910"/>
      <c r="X347" s="911"/>
      <c r="Y347" s="910">
        <v>2</v>
      </c>
      <c r="Z347" s="804">
        <f t="shared" si="12"/>
        <v>2</v>
      </c>
      <c r="AA347" s="9"/>
      <c r="AB347" s="51"/>
      <c r="AC347" s="50"/>
      <c r="AD347" s="814"/>
      <c r="AE347" s="819"/>
      <c r="AF347" s="830"/>
      <c r="AG347" s="2"/>
    </row>
    <row r="348" spans="1:33">
      <c r="A348" s="28"/>
      <c r="B348" s="28"/>
      <c r="C348" s="27"/>
      <c r="D348" s="28"/>
      <c r="E348" s="27"/>
      <c r="F348" s="1251"/>
      <c r="G348" s="25"/>
      <c r="H348" s="51"/>
      <c r="I348" s="1243"/>
      <c r="J348" s="1245"/>
      <c r="K348" s="1248"/>
      <c r="L348" s="821"/>
      <c r="M348" s="809"/>
      <c r="N348" s="25"/>
      <c r="O348" s="26"/>
      <c r="P348" s="814"/>
      <c r="Q348" s="819"/>
      <c r="R348" s="9"/>
      <c r="S348" s="910"/>
      <c r="T348" s="911"/>
      <c r="U348" s="913">
        <v>20</v>
      </c>
      <c r="V348" s="911" t="s">
        <v>273</v>
      </c>
      <c r="W348" s="910">
        <v>2</v>
      </c>
      <c r="X348" s="911"/>
      <c r="Y348" s="910"/>
      <c r="Z348" s="804">
        <f t="shared" si="12"/>
        <v>2</v>
      </c>
      <c r="AA348" s="9"/>
      <c r="AB348" s="51"/>
      <c r="AC348" s="50"/>
      <c r="AD348" s="814"/>
      <c r="AE348" s="819"/>
      <c r="AF348" s="830"/>
      <c r="AG348" s="2"/>
    </row>
    <row r="349" spans="1:33">
      <c r="A349" s="28"/>
      <c r="B349" s="28"/>
      <c r="C349" s="27"/>
      <c r="D349" s="28"/>
      <c r="E349" s="27"/>
      <c r="F349" s="1251"/>
      <c r="G349" s="25"/>
      <c r="H349" s="51"/>
      <c r="I349" s="1243"/>
      <c r="J349" s="1245"/>
      <c r="K349" s="1248"/>
      <c r="L349" s="821"/>
      <c r="M349" s="809"/>
      <c r="N349" s="25"/>
      <c r="O349" s="26"/>
      <c r="P349" s="814"/>
      <c r="Q349" s="819"/>
      <c r="R349" s="9"/>
      <c r="S349" s="910"/>
      <c r="T349" s="911"/>
      <c r="U349" s="913">
        <v>21</v>
      </c>
      <c r="V349" s="911" t="s">
        <v>6</v>
      </c>
      <c r="W349" s="910">
        <v>4</v>
      </c>
      <c r="X349" s="911"/>
      <c r="Y349" s="910"/>
      <c r="Z349" s="804">
        <f t="shared" si="12"/>
        <v>4</v>
      </c>
      <c r="AA349" s="9"/>
      <c r="AB349" s="51"/>
      <c r="AC349" s="50"/>
      <c r="AD349" s="814"/>
      <c r="AE349" s="819"/>
      <c r="AF349" s="830"/>
      <c r="AG349" s="2"/>
    </row>
    <row r="350" spans="1:33">
      <c r="A350" s="28"/>
      <c r="B350" s="28"/>
      <c r="C350" s="27"/>
      <c r="D350" s="28"/>
      <c r="E350" s="27"/>
      <c r="F350" s="1251"/>
      <c r="G350" s="25"/>
      <c r="H350" s="51"/>
      <c r="I350" s="1243"/>
      <c r="J350" s="1245"/>
      <c r="K350" s="1248"/>
      <c r="L350" s="821"/>
      <c r="M350" s="809"/>
      <c r="N350" s="25"/>
      <c r="O350" s="26"/>
      <c r="P350" s="814"/>
      <c r="Q350" s="819"/>
      <c r="R350" s="9"/>
      <c r="S350" s="910"/>
      <c r="T350" s="911"/>
      <c r="U350" s="910"/>
      <c r="V350" s="911"/>
      <c r="W350" s="910"/>
      <c r="X350" s="911"/>
      <c r="Y350" s="910"/>
      <c r="Z350" s="804"/>
      <c r="AA350" s="9"/>
      <c r="AB350" s="51"/>
      <c r="AC350" s="50"/>
      <c r="AD350" s="814"/>
      <c r="AE350" s="819"/>
      <c r="AF350" s="830"/>
      <c r="AG350" s="2"/>
    </row>
    <row r="351" spans="1:33">
      <c r="A351" s="21"/>
      <c r="B351" s="18"/>
      <c r="C351" s="20"/>
      <c r="D351" s="18"/>
      <c r="E351" s="20"/>
      <c r="F351" s="1260"/>
      <c r="G351" s="18"/>
      <c r="H351" s="48"/>
      <c r="I351" s="1259"/>
      <c r="J351" s="1246"/>
      <c r="K351" s="1249"/>
      <c r="L351" s="822"/>
      <c r="M351" s="810"/>
      <c r="N351" s="18"/>
      <c r="O351" s="19"/>
      <c r="P351" s="815"/>
      <c r="Q351" s="820"/>
      <c r="R351" s="11"/>
      <c r="S351" s="918"/>
      <c r="T351" s="907"/>
      <c r="U351" s="918"/>
      <c r="V351" s="907"/>
      <c r="W351" s="918"/>
      <c r="X351" s="907"/>
      <c r="Y351" s="918"/>
      <c r="Z351" s="805"/>
      <c r="AA351" s="11"/>
      <c r="AB351" s="48"/>
      <c r="AC351" s="47"/>
      <c r="AD351" s="815"/>
      <c r="AE351" s="820"/>
      <c r="AF351" s="831"/>
      <c r="AG351" s="2"/>
    </row>
    <row r="352" spans="1:33" ht="28.2">
      <c r="A352" s="46">
        <v>24</v>
      </c>
      <c r="B352" s="45" t="s">
        <v>25</v>
      </c>
      <c r="C352" s="44" t="s">
        <v>1719</v>
      </c>
      <c r="D352" s="45"/>
      <c r="E352" s="44"/>
      <c r="F352" s="1250" t="s">
        <v>1718</v>
      </c>
      <c r="G352" s="43" t="s">
        <v>25</v>
      </c>
      <c r="H352" s="82" t="s">
        <v>1614</v>
      </c>
      <c r="I352" s="1278">
        <v>514</v>
      </c>
      <c r="J352" s="1244" t="s">
        <v>41</v>
      </c>
      <c r="K352" s="1247" t="s">
        <v>1717</v>
      </c>
      <c r="L352" s="1268" t="s">
        <v>46</v>
      </c>
      <c r="M352" s="1261" t="s">
        <v>46</v>
      </c>
      <c r="N352" s="38" t="s">
        <v>25</v>
      </c>
      <c r="O352" s="893" t="s">
        <v>26</v>
      </c>
      <c r="P352" s="808"/>
      <c r="Q352" s="992">
        <v>130.5</v>
      </c>
      <c r="R352" s="85"/>
      <c r="S352" s="914"/>
      <c r="T352" s="915"/>
      <c r="U352" s="917">
        <v>1</v>
      </c>
      <c r="V352" s="915" t="s">
        <v>349</v>
      </c>
      <c r="W352" s="917">
        <v>1</v>
      </c>
      <c r="X352" s="915"/>
      <c r="Y352" s="914"/>
      <c r="Z352" s="30">
        <f t="shared" ref="Z352:Z359" si="13">SUM(W352:Y352)</f>
        <v>1</v>
      </c>
      <c r="AA352" s="85"/>
      <c r="AB352" s="82"/>
      <c r="AC352" s="81"/>
      <c r="AD352" s="1262"/>
      <c r="AE352" s="1264"/>
      <c r="AF352" s="1266"/>
      <c r="AG352" s="2"/>
    </row>
    <row r="353" spans="1:33">
      <c r="A353" s="28"/>
      <c r="B353" s="25" t="s">
        <v>16</v>
      </c>
      <c r="C353" s="24" t="s">
        <v>1716</v>
      </c>
      <c r="D353" s="25"/>
      <c r="E353" s="24"/>
      <c r="F353" s="1251"/>
      <c r="G353" s="25" t="s">
        <v>16</v>
      </c>
      <c r="H353" s="9" t="s">
        <v>22</v>
      </c>
      <c r="I353" s="1243"/>
      <c r="J353" s="1245"/>
      <c r="K353" s="1248"/>
      <c r="L353" s="1248"/>
      <c r="M353" s="1245"/>
      <c r="N353" s="25" t="s">
        <v>16</v>
      </c>
      <c r="O353" s="891" t="s">
        <v>21</v>
      </c>
      <c r="P353" s="809"/>
      <c r="Q353" s="804">
        <v>22.5</v>
      </c>
      <c r="R353" s="9"/>
      <c r="S353" s="9"/>
      <c r="T353" s="132"/>
      <c r="U353" s="835">
        <v>2</v>
      </c>
      <c r="V353" s="71" t="s">
        <v>145</v>
      </c>
      <c r="W353" s="91">
        <v>1</v>
      </c>
      <c r="X353" s="30"/>
      <c r="Y353" s="91"/>
      <c r="Z353" s="30">
        <f t="shared" si="13"/>
        <v>1</v>
      </c>
      <c r="AA353" s="9"/>
      <c r="AB353" s="68"/>
      <c r="AC353" s="50"/>
      <c r="AD353" s="1263"/>
      <c r="AE353" s="1265"/>
      <c r="AF353" s="1267"/>
      <c r="AG353" s="2"/>
    </row>
    <row r="354" spans="1:33">
      <c r="A354" s="28"/>
      <c r="B354" s="25" t="s">
        <v>18</v>
      </c>
      <c r="C354" s="29" t="s">
        <v>1715</v>
      </c>
      <c r="D354" s="25"/>
      <c r="E354" s="29"/>
      <c r="F354" s="1251"/>
      <c r="G354" s="25" t="s">
        <v>18</v>
      </c>
      <c r="H354" s="9" t="s">
        <v>19</v>
      </c>
      <c r="I354" s="1243"/>
      <c r="J354" s="1245"/>
      <c r="K354" s="1248"/>
      <c r="L354" s="1248"/>
      <c r="M354" s="1245"/>
      <c r="N354" s="25" t="s">
        <v>18</v>
      </c>
      <c r="O354" s="79" t="s">
        <v>1714</v>
      </c>
      <c r="P354" s="814"/>
      <c r="Q354" s="819">
        <v>37</v>
      </c>
      <c r="R354" s="9"/>
      <c r="S354" s="9"/>
      <c r="T354" s="1255"/>
      <c r="U354" s="835">
        <v>3</v>
      </c>
      <c r="V354" s="32" t="s">
        <v>823</v>
      </c>
      <c r="W354" s="809"/>
      <c r="X354" s="804">
        <v>10</v>
      </c>
      <c r="Y354" s="809"/>
      <c r="Z354" s="30">
        <f t="shared" si="13"/>
        <v>10</v>
      </c>
      <c r="AA354" s="9"/>
      <c r="AB354" s="68"/>
      <c r="AC354" s="50"/>
      <c r="AD354" s="1263"/>
      <c r="AE354" s="1265"/>
      <c r="AF354" s="1267"/>
      <c r="AG354" s="2"/>
    </row>
    <row r="355" spans="1:33" ht="41.4">
      <c r="A355" s="28"/>
      <c r="B355" s="25" t="s">
        <v>12</v>
      </c>
      <c r="C355" s="27" t="s">
        <v>215</v>
      </c>
      <c r="D355" s="25"/>
      <c r="E355" s="27"/>
      <c r="F355" s="1251"/>
      <c r="G355" s="25"/>
      <c r="H355" s="51"/>
      <c r="I355" s="1243"/>
      <c r="J355" s="1245"/>
      <c r="K355" s="1248"/>
      <c r="L355" s="1248"/>
      <c r="M355" s="1245"/>
      <c r="N355" s="25" t="s">
        <v>12</v>
      </c>
      <c r="O355" s="29" t="s">
        <v>1115</v>
      </c>
      <c r="P355" s="809"/>
      <c r="Q355" s="804">
        <v>3.9</v>
      </c>
      <c r="R355" s="9"/>
      <c r="S355" s="9"/>
      <c r="T355" s="1255"/>
      <c r="U355" s="835">
        <v>4</v>
      </c>
      <c r="V355" s="32" t="s">
        <v>86</v>
      </c>
      <c r="W355" s="809">
        <v>1</v>
      </c>
      <c r="X355" s="804"/>
      <c r="Y355" s="809"/>
      <c r="Z355" s="30">
        <f t="shared" si="13"/>
        <v>1</v>
      </c>
      <c r="AA355" s="9"/>
      <c r="AB355" s="68"/>
      <c r="AC355" s="50"/>
      <c r="AD355" s="1263"/>
      <c r="AE355" s="1265"/>
      <c r="AF355" s="1267"/>
      <c r="AG355" s="2"/>
    </row>
    <row r="356" spans="1:33">
      <c r="A356" s="28"/>
      <c r="B356" s="25" t="s">
        <v>8</v>
      </c>
      <c r="C356" s="27" t="s">
        <v>1713</v>
      </c>
      <c r="D356" s="25"/>
      <c r="E356" s="27"/>
      <c r="F356" s="1251"/>
      <c r="G356" s="25"/>
      <c r="H356" s="51"/>
      <c r="I356" s="1243"/>
      <c r="J356" s="1245"/>
      <c r="K356" s="1248"/>
      <c r="L356" s="1248"/>
      <c r="M356" s="1245"/>
      <c r="N356" s="25" t="s">
        <v>8</v>
      </c>
      <c r="O356" s="27" t="s">
        <v>17</v>
      </c>
      <c r="P356" s="814">
        <v>1</v>
      </c>
      <c r="Q356" s="819"/>
      <c r="R356" s="9"/>
      <c r="S356" s="9" t="s">
        <v>15</v>
      </c>
      <c r="T356" s="1255"/>
      <c r="U356" s="835">
        <v>5</v>
      </c>
      <c r="V356" s="32" t="s">
        <v>232</v>
      </c>
      <c r="W356" s="809">
        <v>5</v>
      </c>
      <c r="X356" s="804"/>
      <c r="Y356" s="809"/>
      <c r="Z356" s="30">
        <f t="shared" si="13"/>
        <v>5</v>
      </c>
      <c r="AA356" s="9"/>
      <c r="AB356" s="68"/>
      <c r="AC356" s="50"/>
      <c r="AD356" s="1263"/>
      <c r="AE356" s="1265"/>
      <c r="AF356" s="1267"/>
      <c r="AG356" s="2"/>
    </row>
    <row r="357" spans="1:33">
      <c r="A357" s="28"/>
      <c r="B357" s="25"/>
      <c r="C357" s="27"/>
      <c r="D357" s="25"/>
      <c r="E357" s="27"/>
      <c r="F357" s="1251"/>
      <c r="G357" s="25"/>
      <c r="H357" s="51"/>
      <c r="I357" s="1243"/>
      <c r="J357" s="1245"/>
      <c r="K357" s="1248"/>
      <c r="L357" s="1248"/>
      <c r="M357" s="1245"/>
      <c r="N357" s="25" t="s">
        <v>57</v>
      </c>
      <c r="O357" s="27" t="s">
        <v>11</v>
      </c>
      <c r="P357" s="814">
        <v>1</v>
      </c>
      <c r="Q357" s="819"/>
      <c r="R357" s="9"/>
      <c r="S357" s="9"/>
      <c r="T357" s="1255"/>
      <c r="U357" s="835">
        <v>6</v>
      </c>
      <c r="V357" s="32" t="s">
        <v>84</v>
      </c>
      <c r="W357" s="809">
        <v>50</v>
      </c>
      <c r="X357" s="804"/>
      <c r="Y357" s="809"/>
      <c r="Z357" s="30">
        <f t="shared" si="13"/>
        <v>50</v>
      </c>
      <c r="AA357" s="9"/>
      <c r="AB357" s="68"/>
      <c r="AC357" s="50"/>
      <c r="AD357" s="1263"/>
      <c r="AE357" s="1265"/>
      <c r="AF357" s="1267"/>
      <c r="AG357" s="2"/>
    </row>
    <row r="358" spans="1:33">
      <c r="A358" s="28"/>
      <c r="B358" s="25"/>
      <c r="C358" s="27"/>
      <c r="D358" s="25"/>
      <c r="E358" s="27"/>
      <c r="F358" s="1251"/>
      <c r="G358" s="25"/>
      <c r="H358" s="51"/>
      <c r="I358" s="1243"/>
      <c r="J358" s="1245"/>
      <c r="K358" s="1248"/>
      <c r="L358" s="1248"/>
      <c r="M358" s="1245"/>
      <c r="N358" s="25" t="s">
        <v>55</v>
      </c>
      <c r="O358" s="27" t="s">
        <v>180</v>
      </c>
      <c r="P358" s="814"/>
      <c r="Q358" s="819">
        <v>90.7</v>
      </c>
      <c r="R358" s="9"/>
      <c r="S358" s="9"/>
      <c r="T358" s="1255"/>
      <c r="U358" s="835">
        <v>7</v>
      </c>
      <c r="V358" s="32" t="s">
        <v>86</v>
      </c>
      <c r="W358" s="809">
        <v>15</v>
      </c>
      <c r="X358" s="804"/>
      <c r="Y358" s="809"/>
      <c r="Z358" s="30">
        <f t="shared" si="13"/>
        <v>15</v>
      </c>
      <c r="AA358" s="9"/>
      <c r="AB358" s="68"/>
      <c r="AC358" s="50"/>
      <c r="AD358" s="1263"/>
      <c r="AE358" s="1265"/>
      <c r="AF358" s="1267"/>
      <c r="AG358" s="2"/>
    </row>
    <row r="359" spans="1:33">
      <c r="A359" s="28"/>
      <c r="B359" s="25"/>
      <c r="C359" s="27"/>
      <c r="D359" s="25"/>
      <c r="E359" s="27"/>
      <c r="F359" s="1251"/>
      <c r="G359" s="25"/>
      <c r="H359" s="51"/>
      <c r="I359" s="1243"/>
      <c r="J359" s="1245"/>
      <c r="K359" s="1248"/>
      <c r="L359" s="1248"/>
      <c r="M359" s="1245"/>
      <c r="N359" s="25"/>
      <c r="O359" s="27"/>
      <c r="P359" s="814"/>
      <c r="Q359" s="819"/>
      <c r="R359" s="9"/>
      <c r="S359" s="9"/>
      <c r="T359" s="1255"/>
      <c r="U359" s="835">
        <v>8</v>
      </c>
      <c r="V359" s="32" t="s">
        <v>841</v>
      </c>
      <c r="W359" s="809">
        <v>3</v>
      </c>
      <c r="X359" s="804"/>
      <c r="Y359" s="809"/>
      <c r="Z359" s="30">
        <f t="shared" si="13"/>
        <v>3</v>
      </c>
      <c r="AA359" s="9"/>
      <c r="AB359" s="68"/>
      <c r="AC359" s="50"/>
      <c r="AD359" s="1263"/>
      <c r="AE359" s="1265"/>
      <c r="AF359" s="1267"/>
      <c r="AG359" s="2"/>
    </row>
    <row r="360" spans="1:33">
      <c r="A360" s="21"/>
      <c r="B360" s="18"/>
      <c r="C360" s="20"/>
      <c r="D360" s="18"/>
      <c r="E360" s="20"/>
      <c r="F360" s="1260"/>
      <c r="G360" s="18"/>
      <c r="H360" s="48"/>
      <c r="I360" s="1259"/>
      <c r="J360" s="1246"/>
      <c r="K360" s="1249"/>
      <c r="L360" s="1249"/>
      <c r="M360" s="1246"/>
      <c r="N360" s="18"/>
      <c r="O360" s="49"/>
      <c r="P360" s="815"/>
      <c r="Q360" s="820"/>
      <c r="R360" s="11"/>
      <c r="S360" s="11"/>
      <c r="T360" s="1258"/>
      <c r="U360" s="14"/>
      <c r="V360" s="13"/>
      <c r="W360" s="810"/>
      <c r="X360" s="805"/>
      <c r="Y360" s="810"/>
      <c r="Z360" s="12"/>
      <c r="AA360" s="11"/>
      <c r="AB360" s="76"/>
      <c r="AC360" s="47"/>
      <c r="AD360" s="1273"/>
      <c r="AE360" s="1271"/>
      <c r="AF360" s="1272"/>
      <c r="AG360" s="2"/>
    </row>
    <row r="361" spans="1:33" ht="28.2">
      <c r="A361" s="75">
        <v>25</v>
      </c>
      <c r="B361" s="925" t="s">
        <v>25</v>
      </c>
      <c r="C361" s="923" t="s">
        <v>1712</v>
      </c>
      <c r="D361" s="73"/>
      <c r="E361" s="29"/>
      <c r="F361" s="1250" t="s">
        <v>1711</v>
      </c>
      <c r="G361" s="74" t="s">
        <v>25</v>
      </c>
      <c r="H361" s="82" t="s">
        <v>1614</v>
      </c>
      <c r="I361" s="1278">
        <v>310</v>
      </c>
      <c r="J361" s="1244" t="s">
        <v>41</v>
      </c>
      <c r="K361" s="1247" t="s">
        <v>1710</v>
      </c>
      <c r="L361" s="821"/>
      <c r="M361" s="809"/>
      <c r="N361" s="38" t="s">
        <v>25</v>
      </c>
      <c r="O361" s="893" t="s">
        <v>26</v>
      </c>
      <c r="P361" s="814"/>
      <c r="Q361" s="819">
        <v>97.5</v>
      </c>
      <c r="R361" s="9"/>
      <c r="S361" s="910" t="s">
        <v>15</v>
      </c>
      <c r="T361" s="911"/>
      <c r="U361" s="913">
        <v>1</v>
      </c>
      <c r="V361" s="911" t="s">
        <v>823</v>
      </c>
      <c r="W361" s="910"/>
      <c r="X361" s="911">
        <v>10</v>
      </c>
      <c r="Y361" s="914"/>
      <c r="Z361" s="803">
        <f t="shared" ref="Z361:Z366" si="14">SUM(W361:Y361)</f>
        <v>10</v>
      </c>
      <c r="AA361" s="9"/>
      <c r="AB361" s="51"/>
      <c r="AC361" s="50"/>
      <c r="AD361" s="814"/>
      <c r="AE361" s="819"/>
      <c r="AF361" s="830"/>
      <c r="AG361" s="2"/>
    </row>
    <row r="362" spans="1:33">
      <c r="A362" s="28"/>
      <c r="B362" s="920" t="s">
        <v>16</v>
      </c>
      <c r="C362" s="924" t="s">
        <v>1709</v>
      </c>
      <c r="D362" s="25"/>
      <c r="E362" s="24"/>
      <c r="F362" s="1251"/>
      <c r="G362" s="25" t="s">
        <v>16</v>
      </c>
      <c r="H362" s="9" t="s">
        <v>22</v>
      </c>
      <c r="I362" s="1243"/>
      <c r="J362" s="1245"/>
      <c r="K362" s="1248"/>
      <c r="L362" s="821"/>
      <c r="M362" s="809"/>
      <c r="N362" s="25" t="s">
        <v>16</v>
      </c>
      <c r="O362" s="891" t="s">
        <v>21</v>
      </c>
      <c r="P362" s="814"/>
      <c r="Q362" s="819">
        <v>11</v>
      </c>
      <c r="R362" s="9"/>
      <c r="S362" s="9"/>
      <c r="T362" s="804"/>
      <c r="U362" s="809">
        <v>2</v>
      </c>
      <c r="V362" s="32" t="s">
        <v>232</v>
      </c>
      <c r="W362" s="809">
        <v>525</v>
      </c>
      <c r="X362" s="804"/>
      <c r="Y362" s="809"/>
      <c r="Z362" s="804">
        <f t="shared" si="14"/>
        <v>525</v>
      </c>
      <c r="AA362" s="9"/>
      <c r="AB362" s="51"/>
      <c r="AC362" s="50"/>
      <c r="AD362" s="814"/>
      <c r="AE362" s="819"/>
      <c r="AF362" s="830"/>
      <c r="AG362" s="2"/>
    </row>
    <row r="363" spans="1:33">
      <c r="A363" s="28"/>
      <c r="B363" s="920" t="s">
        <v>18</v>
      </c>
      <c r="C363" s="923" t="s">
        <v>127</v>
      </c>
      <c r="D363" s="25"/>
      <c r="E363" s="29"/>
      <c r="F363" s="1251"/>
      <c r="G363" s="25" t="s">
        <v>18</v>
      </c>
      <c r="H363" s="9" t="s">
        <v>19</v>
      </c>
      <c r="I363" s="1243"/>
      <c r="J363" s="1245"/>
      <c r="K363" s="1248"/>
      <c r="L363" s="821"/>
      <c r="M363" s="809"/>
      <c r="N363" s="25" t="s">
        <v>18</v>
      </c>
      <c r="O363" s="26" t="s">
        <v>62</v>
      </c>
      <c r="P363" s="814"/>
      <c r="Q363" s="819">
        <v>53</v>
      </c>
      <c r="R363" s="9"/>
      <c r="S363" s="9"/>
      <c r="T363" s="804"/>
      <c r="U363" s="809">
        <v>3</v>
      </c>
      <c r="V363" s="32" t="s">
        <v>147</v>
      </c>
      <c r="W363" s="809"/>
      <c r="X363" s="804">
        <v>15</v>
      </c>
      <c r="Y363" s="809"/>
      <c r="Z363" s="804">
        <f t="shared" si="14"/>
        <v>15</v>
      </c>
      <c r="AA363" s="9"/>
      <c r="AB363" s="51"/>
      <c r="AC363" s="50"/>
      <c r="AD363" s="814"/>
      <c r="AE363" s="819"/>
      <c r="AF363" s="830"/>
      <c r="AG363" s="2"/>
    </row>
    <row r="364" spans="1:33" ht="41.4">
      <c r="A364" s="28"/>
      <c r="B364" s="922" t="s">
        <v>12</v>
      </c>
      <c r="C364" s="921" t="s">
        <v>215</v>
      </c>
      <c r="D364" s="28"/>
      <c r="E364" s="27"/>
      <c r="F364" s="1251"/>
      <c r="G364" s="25"/>
      <c r="H364" s="51"/>
      <c r="I364" s="1243"/>
      <c r="J364" s="1245"/>
      <c r="K364" s="1248"/>
      <c r="L364" s="821"/>
      <c r="M364" s="809"/>
      <c r="N364" s="25" t="s">
        <v>12</v>
      </c>
      <c r="O364" s="27" t="s">
        <v>204</v>
      </c>
      <c r="P364" s="814"/>
      <c r="Q364" s="819">
        <v>15.75</v>
      </c>
      <c r="R364" s="9"/>
      <c r="S364" s="9"/>
      <c r="T364" s="804"/>
      <c r="U364" s="809">
        <v>4</v>
      </c>
      <c r="V364" s="32" t="s">
        <v>140</v>
      </c>
      <c r="W364" s="809"/>
      <c r="X364" s="804">
        <v>5</v>
      </c>
      <c r="Y364" s="809"/>
      <c r="Z364" s="804">
        <f t="shared" si="14"/>
        <v>5</v>
      </c>
      <c r="AA364" s="9"/>
      <c r="AB364" s="51"/>
      <c r="AC364" s="50"/>
      <c r="AD364" s="814"/>
      <c r="AE364" s="819"/>
      <c r="AF364" s="830"/>
      <c r="AG364" s="2"/>
    </row>
    <row r="365" spans="1:33">
      <c r="A365" s="28"/>
      <c r="B365" s="922" t="s">
        <v>8</v>
      </c>
      <c r="C365" s="921" t="s">
        <v>1708</v>
      </c>
      <c r="D365" s="28"/>
      <c r="E365" s="27"/>
      <c r="F365" s="1251"/>
      <c r="G365" s="25"/>
      <c r="H365" s="51"/>
      <c r="I365" s="1243"/>
      <c r="J365" s="1245"/>
      <c r="K365" s="1248"/>
      <c r="L365" s="821"/>
      <c r="M365" s="809"/>
      <c r="N365" s="25" t="s">
        <v>8</v>
      </c>
      <c r="O365" s="891" t="s">
        <v>17</v>
      </c>
      <c r="P365" s="814">
        <v>2</v>
      </c>
      <c r="Q365" s="819"/>
      <c r="R365" s="9"/>
      <c r="S365" s="9"/>
      <c r="T365" s="804"/>
      <c r="U365" s="809">
        <v>5</v>
      </c>
      <c r="V365" s="32" t="s">
        <v>1707</v>
      </c>
      <c r="W365" s="809">
        <v>10</v>
      </c>
      <c r="X365" s="804"/>
      <c r="Y365" s="809"/>
      <c r="Z365" s="804">
        <f t="shared" si="14"/>
        <v>10</v>
      </c>
      <c r="AA365" s="9"/>
      <c r="AB365" s="51"/>
      <c r="AC365" s="50"/>
      <c r="AD365" s="814"/>
      <c r="AE365" s="819"/>
      <c r="AF365" s="830"/>
      <c r="AG365" s="2"/>
    </row>
    <row r="366" spans="1:33">
      <c r="A366" s="28"/>
      <c r="B366" s="922"/>
      <c r="C366" s="921"/>
      <c r="D366" s="28"/>
      <c r="E366" s="27"/>
      <c r="F366" s="1251"/>
      <c r="G366" s="25"/>
      <c r="H366" s="51"/>
      <c r="I366" s="1243"/>
      <c r="J366" s="1245"/>
      <c r="K366" s="1248"/>
      <c r="L366" s="821"/>
      <c r="M366" s="809"/>
      <c r="N366" s="25" t="s">
        <v>57</v>
      </c>
      <c r="O366" s="27" t="s">
        <v>11</v>
      </c>
      <c r="P366" s="814">
        <v>2</v>
      </c>
      <c r="Q366" s="819"/>
      <c r="R366" s="9"/>
      <c r="S366" s="9"/>
      <c r="T366" s="804"/>
      <c r="U366" s="809">
        <v>6</v>
      </c>
      <c r="V366" s="32" t="s">
        <v>959</v>
      </c>
      <c r="W366" s="809">
        <v>10</v>
      </c>
      <c r="X366" s="804"/>
      <c r="Y366" s="809"/>
      <c r="Z366" s="804">
        <f t="shared" si="14"/>
        <v>10</v>
      </c>
      <c r="AA366" s="9"/>
      <c r="AB366" s="51"/>
      <c r="AC366" s="50"/>
      <c r="AD366" s="814"/>
      <c r="AE366" s="819"/>
      <c r="AF366" s="830"/>
      <c r="AG366" s="2"/>
    </row>
    <row r="367" spans="1:33">
      <c r="A367" s="28"/>
      <c r="B367" s="920"/>
      <c r="C367" s="919"/>
      <c r="D367" s="25"/>
      <c r="E367" s="53"/>
      <c r="F367" s="1260"/>
      <c r="G367" s="25"/>
      <c r="H367" s="51"/>
      <c r="I367" s="1259"/>
      <c r="J367" s="1246"/>
      <c r="K367" s="1249"/>
      <c r="L367" s="821"/>
      <c r="M367" s="809"/>
      <c r="N367" s="25"/>
      <c r="O367" s="26"/>
      <c r="P367" s="814"/>
      <c r="Q367" s="819"/>
      <c r="R367" s="9"/>
      <c r="S367" s="9"/>
      <c r="T367" s="804"/>
      <c r="U367" s="809"/>
      <c r="V367" s="804"/>
      <c r="W367" s="809"/>
      <c r="X367" s="804"/>
      <c r="Y367" s="809"/>
      <c r="Z367" s="804"/>
      <c r="AA367" s="9"/>
      <c r="AB367" s="51"/>
      <c r="AC367" s="50"/>
      <c r="AD367" s="814"/>
      <c r="AE367" s="819"/>
      <c r="AF367" s="830"/>
      <c r="AG367" s="2"/>
    </row>
    <row r="368" spans="1:33" ht="27.6">
      <c r="A368" s="46">
        <v>26</v>
      </c>
      <c r="B368" s="45" t="s">
        <v>25</v>
      </c>
      <c r="C368" s="44" t="s">
        <v>1706</v>
      </c>
      <c r="D368" s="45"/>
      <c r="E368" s="44"/>
      <c r="F368" s="1240" t="s">
        <v>1705</v>
      </c>
      <c r="G368" s="43" t="s">
        <v>25</v>
      </c>
      <c r="H368" s="82" t="s">
        <v>1614</v>
      </c>
      <c r="I368" s="1278">
        <v>576.33500000000004</v>
      </c>
      <c r="J368" s="1244" t="s">
        <v>41</v>
      </c>
      <c r="K368" s="1247" t="s">
        <v>1704</v>
      </c>
      <c r="L368" s="1268" t="s">
        <v>46</v>
      </c>
      <c r="M368" s="1261" t="s">
        <v>46</v>
      </c>
      <c r="N368" s="38" t="s">
        <v>25</v>
      </c>
      <c r="O368" s="41" t="s">
        <v>26</v>
      </c>
      <c r="P368" s="808">
        <v>1</v>
      </c>
      <c r="Q368" s="803">
        <v>262</v>
      </c>
      <c r="R368" s="85"/>
      <c r="S368" s="914"/>
      <c r="T368" s="915"/>
      <c r="U368" s="917">
        <v>1</v>
      </c>
      <c r="V368" s="915" t="s">
        <v>14</v>
      </c>
      <c r="W368" s="914">
        <v>6</v>
      </c>
      <c r="X368" s="915"/>
      <c r="Y368" s="914">
        <v>6</v>
      </c>
      <c r="Z368" s="803">
        <f t="shared" ref="Z368:Z375" si="15">SUM(W368:Y368)</f>
        <v>12</v>
      </c>
      <c r="AA368" s="85"/>
      <c r="AB368" s="82"/>
      <c r="AC368" s="81"/>
      <c r="AD368" s="1262"/>
      <c r="AE368" s="1264"/>
      <c r="AF368" s="1266"/>
      <c r="AG368" s="2"/>
    </row>
    <row r="369" spans="1:33" ht="27.6">
      <c r="A369" s="28"/>
      <c r="B369" s="25" t="s">
        <v>16</v>
      </c>
      <c r="C369" s="24" t="s">
        <v>1703</v>
      </c>
      <c r="D369" s="25"/>
      <c r="E369" s="24"/>
      <c r="F369" s="1241"/>
      <c r="G369" s="25" t="s">
        <v>16</v>
      </c>
      <c r="H369" s="9" t="s">
        <v>22</v>
      </c>
      <c r="I369" s="1243"/>
      <c r="J369" s="1245"/>
      <c r="K369" s="1248"/>
      <c r="L369" s="1248"/>
      <c r="M369" s="1245"/>
      <c r="N369" s="25" t="s">
        <v>16</v>
      </c>
      <c r="O369" s="24" t="s">
        <v>279</v>
      </c>
      <c r="P369" s="809">
        <v>1</v>
      </c>
      <c r="Q369" s="804">
        <v>70</v>
      </c>
      <c r="R369" s="9"/>
      <c r="S369" s="910"/>
      <c r="T369" s="911"/>
      <c r="U369" s="913">
        <v>2</v>
      </c>
      <c r="V369" s="911" t="s">
        <v>140</v>
      </c>
      <c r="W369" s="910"/>
      <c r="X369" s="911"/>
      <c r="Y369" s="910">
        <v>1</v>
      </c>
      <c r="Z369" s="804">
        <f t="shared" si="15"/>
        <v>1</v>
      </c>
      <c r="AA369" s="9"/>
      <c r="AB369" s="68"/>
      <c r="AC369" s="50"/>
      <c r="AD369" s="1263"/>
      <c r="AE369" s="1265"/>
      <c r="AF369" s="1267"/>
      <c r="AG369" s="2"/>
    </row>
    <row r="370" spans="1:33">
      <c r="A370" s="28"/>
      <c r="B370" s="25" t="s">
        <v>18</v>
      </c>
      <c r="C370" s="29" t="s">
        <v>127</v>
      </c>
      <c r="D370" s="25"/>
      <c r="E370" s="29"/>
      <c r="F370" s="1241"/>
      <c r="G370" s="25" t="s">
        <v>18</v>
      </c>
      <c r="H370" s="9" t="s">
        <v>19</v>
      </c>
      <c r="I370" s="1243"/>
      <c r="J370" s="1245"/>
      <c r="K370" s="1248"/>
      <c r="L370" s="1248"/>
      <c r="M370" s="1245"/>
      <c r="N370" s="25" t="s">
        <v>18</v>
      </c>
      <c r="O370" s="24" t="s">
        <v>21</v>
      </c>
      <c r="P370" s="809">
        <v>1</v>
      </c>
      <c r="Q370" s="804">
        <v>15</v>
      </c>
      <c r="R370" s="9"/>
      <c r="S370" s="910"/>
      <c r="T370" s="911"/>
      <c r="U370" s="913">
        <v>3</v>
      </c>
      <c r="V370" s="911" t="s">
        <v>384</v>
      </c>
      <c r="W370" s="910"/>
      <c r="X370" s="911">
        <v>2</v>
      </c>
      <c r="Y370" s="910"/>
      <c r="Z370" s="804">
        <f t="shared" si="15"/>
        <v>2</v>
      </c>
      <c r="AA370" s="9"/>
      <c r="AB370" s="68"/>
      <c r="AC370" s="50"/>
      <c r="AD370" s="1263"/>
      <c r="AE370" s="1265"/>
      <c r="AF370" s="1267"/>
      <c r="AG370" s="2"/>
    </row>
    <row r="371" spans="1:33" ht="41.4">
      <c r="A371" s="28"/>
      <c r="B371" s="28" t="s">
        <v>12</v>
      </c>
      <c r="C371" s="27" t="s">
        <v>101</v>
      </c>
      <c r="D371" s="25"/>
      <c r="E371" s="27"/>
      <c r="F371" s="1241"/>
      <c r="G371" s="25"/>
      <c r="H371" s="51"/>
      <c r="I371" s="1243"/>
      <c r="J371" s="1245"/>
      <c r="K371" s="1248"/>
      <c r="L371" s="1248"/>
      <c r="M371" s="1245"/>
      <c r="N371" s="25" t="s">
        <v>12</v>
      </c>
      <c r="O371" s="24" t="s">
        <v>17</v>
      </c>
      <c r="P371" s="809">
        <v>1</v>
      </c>
      <c r="Q371" s="804"/>
      <c r="R371" s="9"/>
      <c r="S371" s="910"/>
      <c r="T371" s="911"/>
      <c r="U371" s="913">
        <v>4</v>
      </c>
      <c r="V371" s="911" t="s">
        <v>3</v>
      </c>
      <c r="W371" s="910">
        <v>2</v>
      </c>
      <c r="X371" s="911"/>
      <c r="Y371" s="910"/>
      <c r="Z371" s="804">
        <f t="shared" si="15"/>
        <v>2</v>
      </c>
      <c r="AA371" s="9"/>
      <c r="AB371" s="8"/>
      <c r="AC371" s="804"/>
      <c r="AD371" s="1263"/>
      <c r="AE371" s="1265"/>
      <c r="AF371" s="1267"/>
      <c r="AG371" s="2"/>
    </row>
    <row r="372" spans="1:33">
      <c r="A372" s="28"/>
      <c r="B372" s="28" t="s">
        <v>8</v>
      </c>
      <c r="C372" s="27" t="s">
        <v>1702</v>
      </c>
      <c r="D372" s="25"/>
      <c r="E372" s="27"/>
      <c r="F372" s="1241"/>
      <c r="G372" s="25"/>
      <c r="H372" s="51"/>
      <c r="I372" s="1243"/>
      <c r="J372" s="1245"/>
      <c r="K372" s="1248"/>
      <c r="L372" s="1248"/>
      <c r="M372" s="1245"/>
      <c r="N372" s="25" t="s">
        <v>8</v>
      </c>
      <c r="O372" s="24" t="s">
        <v>11</v>
      </c>
      <c r="P372" s="809">
        <v>1</v>
      </c>
      <c r="Q372" s="804"/>
      <c r="R372" s="9"/>
      <c r="S372" s="910"/>
      <c r="T372" s="911"/>
      <c r="U372" s="913">
        <v>5</v>
      </c>
      <c r="V372" s="911" t="s">
        <v>823</v>
      </c>
      <c r="W372" s="910"/>
      <c r="X372" s="911"/>
      <c r="Y372" s="910">
        <v>17</v>
      </c>
      <c r="Z372" s="804">
        <f t="shared" si="15"/>
        <v>17</v>
      </c>
      <c r="AA372" s="9"/>
      <c r="AB372" s="8"/>
      <c r="AC372" s="804"/>
      <c r="AD372" s="1263"/>
      <c r="AE372" s="1265"/>
      <c r="AF372" s="1267"/>
      <c r="AG372" s="2"/>
    </row>
    <row r="373" spans="1:33" ht="27.6">
      <c r="A373" s="28"/>
      <c r="B373" s="28"/>
      <c r="C373" s="27"/>
      <c r="D373" s="25"/>
      <c r="E373" s="27"/>
      <c r="F373" s="1241"/>
      <c r="G373" s="25"/>
      <c r="H373" s="51"/>
      <c r="I373" s="1243"/>
      <c r="J373" s="1245"/>
      <c r="K373" s="1248"/>
      <c r="L373" s="1248"/>
      <c r="M373" s="1245"/>
      <c r="N373" s="25" t="s">
        <v>57</v>
      </c>
      <c r="O373" s="24" t="s">
        <v>1736</v>
      </c>
      <c r="P373" s="809">
        <v>1</v>
      </c>
      <c r="Q373" s="804">
        <v>118</v>
      </c>
      <c r="R373" s="9"/>
      <c r="S373" s="910"/>
      <c r="T373" s="911"/>
      <c r="U373" s="913">
        <v>6</v>
      </c>
      <c r="V373" s="911" t="s">
        <v>1701</v>
      </c>
      <c r="W373" s="910">
        <v>14</v>
      </c>
      <c r="X373" s="911"/>
      <c r="Y373" s="910"/>
      <c r="Z373" s="804">
        <f t="shared" si="15"/>
        <v>14</v>
      </c>
      <c r="AA373" s="9"/>
      <c r="AB373" s="8"/>
      <c r="AC373" s="804"/>
      <c r="AD373" s="1263"/>
      <c r="AE373" s="1265"/>
      <c r="AF373" s="1267"/>
      <c r="AG373" s="2"/>
    </row>
    <row r="374" spans="1:33">
      <c r="A374" s="28"/>
      <c r="B374" s="28"/>
      <c r="C374" s="27"/>
      <c r="D374" s="25"/>
      <c r="E374" s="27"/>
      <c r="F374" s="1241"/>
      <c r="G374" s="25"/>
      <c r="H374" s="51"/>
      <c r="I374" s="1243"/>
      <c r="J374" s="1245"/>
      <c r="K374" s="1248"/>
      <c r="L374" s="1248"/>
      <c r="M374" s="1245"/>
      <c r="N374" s="25"/>
      <c r="O374" s="24"/>
      <c r="P374" s="809"/>
      <c r="Q374" s="804"/>
      <c r="R374" s="9"/>
      <c r="S374" s="910"/>
      <c r="T374" s="911"/>
      <c r="U374" s="913">
        <v>7</v>
      </c>
      <c r="V374" s="911" t="s">
        <v>1700</v>
      </c>
      <c r="W374" s="910">
        <v>2</v>
      </c>
      <c r="X374" s="911"/>
      <c r="Y374" s="910"/>
      <c r="Z374" s="804">
        <f t="shared" si="15"/>
        <v>2</v>
      </c>
      <c r="AA374" s="9"/>
      <c r="AB374" s="8"/>
      <c r="AC374" s="804"/>
      <c r="AD374" s="1263"/>
      <c r="AE374" s="1265"/>
      <c r="AF374" s="1267"/>
      <c r="AG374" s="2"/>
    </row>
    <row r="375" spans="1:33">
      <c r="A375" s="28"/>
      <c r="B375" s="28"/>
      <c r="C375" s="27"/>
      <c r="D375" s="25"/>
      <c r="E375" s="27"/>
      <c r="F375" s="1241"/>
      <c r="G375" s="25"/>
      <c r="H375" s="51"/>
      <c r="I375" s="1243"/>
      <c r="J375" s="1245"/>
      <c r="K375" s="1248"/>
      <c r="L375" s="1248"/>
      <c r="M375" s="1245"/>
      <c r="N375" s="25"/>
      <c r="O375" s="24"/>
      <c r="P375" s="809"/>
      <c r="Q375" s="804"/>
      <c r="R375" s="9"/>
      <c r="S375" s="910"/>
      <c r="T375" s="911"/>
      <c r="U375" s="913">
        <v>8</v>
      </c>
      <c r="V375" s="911" t="s">
        <v>86</v>
      </c>
      <c r="W375" s="910">
        <v>7</v>
      </c>
      <c r="X375" s="911"/>
      <c r="Y375" s="910"/>
      <c r="Z375" s="804">
        <f t="shared" si="15"/>
        <v>7</v>
      </c>
      <c r="AA375" s="9"/>
      <c r="AB375" s="8"/>
      <c r="AC375" s="804"/>
      <c r="AD375" s="1263"/>
      <c r="AE375" s="1265"/>
      <c r="AF375" s="1267"/>
      <c r="AG375" s="2"/>
    </row>
    <row r="376" spans="1:33">
      <c r="A376" s="28"/>
      <c r="B376" s="28"/>
      <c r="C376" s="27"/>
      <c r="D376" s="25"/>
      <c r="E376" s="27"/>
      <c r="F376" s="1241"/>
      <c r="G376" s="25"/>
      <c r="H376" s="51"/>
      <c r="I376" s="1243"/>
      <c r="J376" s="1245"/>
      <c r="K376" s="1248"/>
      <c r="L376" s="1248"/>
      <c r="M376" s="1245"/>
      <c r="N376" s="25"/>
      <c r="O376" s="24" t="s">
        <v>701</v>
      </c>
      <c r="P376" s="809"/>
      <c r="Q376" s="804"/>
      <c r="R376" s="9"/>
      <c r="S376" s="910"/>
      <c r="T376" s="911"/>
      <c r="U376" s="913"/>
      <c r="V376" s="911"/>
      <c r="W376" s="910"/>
      <c r="X376" s="911"/>
      <c r="Y376" s="910"/>
      <c r="Z376" s="804"/>
      <c r="AA376" s="9"/>
      <c r="AB376" s="8"/>
      <c r="AC376" s="804"/>
      <c r="AD376" s="1263"/>
      <c r="AE376" s="1265"/>
      <c r="AF376" s="1267"/>
      <c r="AG376" s="2"/>
    </row>
    <row r="377" spans="1:33" ht="27.6">
      <c r="A377" s="28"/>
      <c r="B377" s="28"/>
      <c r="C377" s="27"/>
      <c r="D377" s="25"/>
      <c r="E377" s="27"/>
      <c r="F377" s="1241"/>
      <c r="G377" s="25"/>
      <c r="H377" s="51"/>
      <c r="I377" s="1243"/>
      <c r="J377" s="1245"/>
      <c r="K377" s="1248"/>
      <c r="L377" s="1248"/>
      <c r="M377" s="1245"/>
      <c r="N377" s="25" t="s">
        <v>25</v>
      </c>
      <c r="O377" s="24" t="s">
        <v>26</v>
      </c>
      <c r="P377" s="809">
        <v>1</v>
      </c>
      <c r="Q377" s="804">
        <v>120</v>
      </c>
      <c r="R377" s="9"/>
      <c r="S377" s="910"/>
      <c r="T377" s="911"/>
      <c r="U377" s="913"/>
      <c r="V377" s="911"/>
      <c r="W377" s="910"/>
      <c r="X377" s="911"/>
      <c r="Y377" s="910"/>
      <c r="Z377" s="804"/>
      <c r="AA377" s="9"/>
      <c r="AB377" s="8"/>
      <c r="AC377" s="804"/>
      <c r="AD377" s="1263"/>
      <c r="AE377" s="1265"/>
      <c r="AF377" s="1267"/>
      <c r="AG377" s="2"/>
    </row>
    <row r="378" spans="1:33">
      <c r="A378" s="28"/>
      <c r="B378" s="28"/>
      <c r="C378" s="27"/>
      <c r="D378" s="25"/>
      <c r="E378" s="27"/>
      <c r="F378" s="1241"/>
      <c r="G378" s="25"/>
      <c r="H378" s="51"/>
      <c r="I378" s="1243"/>
      <c r="J378" s="1245"/>
      <c r="K378" s="1248"/>
      <c r="L378" s="1248"/>
      <c r="M378" s="1245"/>
      <c r="N378" s="25" t="s">
        <v>16</v>
      </c>
      <c r="O378" s="24" t="s">
        <v>21</v>
      </c>
      <c r="P378" s="809">
        <v>1</v>
      </c>
      <c r="Q378" s="804">
        <v>5</v>
      </c>
      <c r="R378" s="9"/>
      <c r="S378" s="910"/>
      <c r="T378" s="911"/>
      <c r="U378" s="913"/>
      <c r="V378" s="911"/>
      <c r="W378" s="910"/>
      <c r="X378" s="911"/>
      <c r="Y378" s="910"/>
      <c r="Z378" s="804"/>
      <c r="AA378" s="9"/>
      <c r="AB378" s="8"/>
      <c r="AC378" s="804"/>
      <c r="AD378" s="1263"/>
      <c r="AE378" s="1265"/>
      <c r="AF378" s="1267"/>
      <c r="AG378" s="2"/>
    </row>
    <row r="379" spans="1:33">
      <c r="A379" s="21"/>
      <c r="B379" s="18"/>
      <c r="C379" s="20"/>
      <c r="D379" s="18"/>
      <c r="E379" s="49"/>
      <c r="F379" s="1275"/>
      <c r="G379" s="18"/>
      <c r="H379" s="48"/>
      <c r="I379" s="1259"/>
      <c r="J379" s="1246"/>
      <c r="K379" s="1249"/>
      <c r="L379" s="1249"/>
      <c r="M379" s="1246"/>
      <c r="N379" s="18"/>
      <c r="O379" s="17"/>
      <c r="P379" s="810"/>
      <c r="Q379" s="805"/>
      <c r="R379" s="11"/>
      <c r="S379" s="918"/>
      <c r="T379" s="907"/>
      <c r="U379" s="918"/>
      <c r="V379" s="907"/>
      <c r="W379" s="918"/>
      <c r="X379" s="907"/>
      <c r="Y379" s="918"/>
      <c r="Z379" s="805"/>
      <c r="AA379" s="11"/>
      <c r="AB379" s="10"/>
      <c r="AC379" s="805"/>
      <c r="AD379" s="1273"/>
      <c r="AE379" s="1271"/>
      <c r="AF379" s="1272"/>
      <c r="AG379" s="2"/>
    </row>
    <row r="380" spans="1:33" ht="28.2">
      <c r="A380" s="75">
        <v>27</v>
      </c>
      <c r="B380" s="73" t="s">
        <v>25</v>
      </c>
      <c r="C380" s="29" t="s">
        <v>1699</v>
      </c>
      <c r="D380" s="73"/>
      <c r="E380" s="29"/>
      <c r="F380" s="1251" t="s">
        <v>1698</v>
      </c>
      <c r="G380" s="74" t="s">
        <v>25</v>
      </c>
      <c r="H380" s="68" t="s">
        <v>1614</v>
      </c>
      <c r="I380" s="1277">
        <v>596.15</v>
      </c>
      <c r="J380" s="1244" t="s">
        <v>41</v>
      </c>
      <c r="K380" s="1248" t="s">
        <v>1697</v>
      </c>
      <c r="L380" s="1269" t="s">
        <v>46</v>
      </c>
      <c r="M380" s="1276" t="s">
        <v>46</v>
      </c>
      <c r="N380" s="38" t="s">
        <v>25</v>
      </c>
      <c r="O380" s="893" t="s">
        <v>26</v>
      </c>
      <c r="P380" s="809"/>
      <c r="Q380" s="804">
        <v>70.23</v>
      </c>
      <c r="R380" s="72"/>
      <c r="S380" s="910" t="s">
        <v>15</v>
      </c>
      <c r="T380" s="911"/>
      <c r="U380" s="913">
        <v>1</v>
      </c>
      <c r="V380" s="911" t="s">
        <v>349</v>
      </c>
      <c r="W380" s="910">
        <v>2</v>
      </c>
      <c r="X380" s="911"/>
      <c r="Y380" s="910"/>
      <c r="Z380" s="804">
        <f t="shared" ref="Z380:Z388" si="16">SUM(W380:Y380)</f>
        <v>2</v>
      </c>
      <c r="AA380" s="72"/>
      <c r="AB380" s="68"/>
      <c r="AC380" s="50"/>
      <c r="AD380" s="1263"/>
      <c r="AE380" s="1265"/>
      <c r="AF380" s="1267"/>
      <c r="AG380" s="2"/>
    </row>
    <row r="381" spans="1:33">
      <c r="A381" s="28"/>
      <c r="B381" s="25" t="s">
        <v>16</v>
      </c>
      <c r="C381" s="24" t="s">
        <v>1696</v>
      </c>
      <c r="D381" s="25"/>
      <c r="E381" s="24"/>
      <c r="F381" s="1251"/>
      <c r="G381" s="25" t="s">
        <v>16</v>
      </c>
      <c r="H381" s="9" t="s">
        <v>22</v>
      </c>
      <c r="I381" s="1243"/>
      <c r="J381" s="1245"/>
      <c r="K381" s="1248"/>
      <c r="L381" s="1248"/>
      <c r="M381" s="1245"/>
      <c r="N381" s="25" t="s">
        <v>16</v>
      </c>
      <c r="O381" s="891" t="s">
        <v>21</v>
      </c>
      <c r="P381" s="809"/>
      <c r="Q381" s="804">
        <v>20.48</v>
      </c>
      <c r="R381" s="9"/>
      <c r="S381" s="910"/>
      <c r="T381" s="911"/>
      <c r="U381" s="913">
        <v>2</v>
      </c>
      <c r="V381" s="911" t="s">
        <v>245</v>
      </c>
      <c r="W381" s="910">
        <v>7</v>
      </c>
      <c r="X381" s="911"/>
      <c r="Y381" s="910"/>
      <c r="Z381" s="804">
        <f t="shared" si="16"/>
        <v>7</v>
      </c>
      <c r="AA381" s="9"/>
      <c r="AB381" s="68"/>
      <c r="AC381" s="50"/>
      <c r="AD381" s="1263"/>
      <c r="AE381" s="1265"/>
      <c r="AF381" s="1267"/>
      <c r="AG381" s="2"/>
    </row>
    <row r="382" spans="1:33" ht="28.2">
      <c r="A382" s="28"/>
      <c r="B382" s="25" t="s">
        <v>18</v>
      </c>
      <c r="C382" s="29" t="s">
        <v>127</v>
      </c>
      <c r="D382" s="25"/>
      <c r="E382" s="29"/>
      <c r="F382" s="1251"/>
      <c r="G382" s="25" t="s">
        <v>18</v>
      </c>
      <c r="H382" s="9" t="s">
        <v>19</v>
      </c>
      <c r="I382" s="1243"/>
      <c r="J382" s="1245"/>
      <c r="K382" s="1248"/>
      <c r="L382" s="1248"/>
      <c r="M382" s="1245"/>
      <c r="N382" s="25" t="s">
        <v>18</v>
      </c>
      <c r="O382" s="891" t="s">
        <v>65</v>
      </c>
      <c r="P382" s="51"/>
      <c r="Q382" s="50">
        <v>31.18</v>
      </c>
      <c r="R382" s="9"/>
      <c r="S382" s="910"/>
      <c r="T382" s="911"/>
      <c r="U382" s="913">
        <v>3</v>
      </c>
      <c r="V382" s="911" t="s">
        <v>83</v>
      </c>
      <c r="W382" s="910">
        <v>53</v>
      </c>
      <c r="X382" s="911"/>
      <c r="Y382" s="910"/>
      <c r="Z382" s="804">
        <f t="shared" si="16"/>
        <v>53</v>
      </c>
      <c r="AA382" s="9"/>
      <c r="AB382" s="68"/>
      <c r="AC382" s="50"/>
      <c r="AD382" s="1263"/>
      <c r="AE382" s="1265"/>
      <c r="AF382" s="1267"/>
      <c r="AG382" s="2"/>
    </row>
    <row r="383" spans="1:33" ht="41.4">
      <c r="A383" s="28"/>
      <c r="B383" s="28" t="s">
        <v>12</v>
      </c>
      <c r="C383" s="27" t="s">
        <v>1695</v>
      </c>
      <c r="D383" s="28"/>
      <c r="E383" s="27"/>
      <c r="F383" s="1251"/>
      <c r="G383" s="25"/>
      <c r="H383" s="51"/>
      <c r="I383" s="1243"/>
      <c r="J383" s="1245"/>
      <c r="K383" s="1248"/>
      <c r="L383" s="1248"/>
      <c r="M383" s="1245"/>
      <c r="N383" s="25" t="s">
        <v>12</v>
      </c>
      <c r="O383" s="891" t="s">
        <v>17</v>
      </c>
      <c r="P383" s="51">
        <v>1</v>
      </c>
      <c r="Q383" s="50"/>
      <c r="R383" s="9"/>
      <c r="S383" s="910"/>
      <c r="T383" s="911"/>
      <c r="U383" s="913">
        <v>4</v>
      </c>
      <c r="V383" s="911" t="s">
        <v>1694</v>
      </c>
      <c r="W383" s="910"/>
      <c r="X383" s="911"/>
      <c r="Y383" s="910">
        <v>2</v>
      </c>
      <c r="Z383" s="804">
        <f t="shared" si="16"/>
        <v>2</v>
      </c>
      <c r="AA383" s="9"/>
      <c r="AB383" s="8"/>
      <c r="AC383" s="804"/>
      <c r="AD383" s="1263"/>
      <c r="AE383" s="1265"/>
      <c r="AF383" s="1267"/>
      <c r="AG383" s="2"/>
    </row>
    <row r="384" spans="1:33">
      <c r="A384" s="28"/>
      <c r="B384" s="28" t="s">
        <v>8</v>
      </c>
      <c r="C384" s="27" t="s">
        <v>1693</v>
      </c>
      <c r="D384" s="28"/>
      <c r="E384" s="27"/>
      <c r="F384" s="1251"/>
      <c r="G384" s="25"/>
      <c r="H384" s="51"/>
      <c r="I384" s="1243"/>
      <c r="J384" s="1245"/>
      <c r="K384" s="1248"/>
      <c r="L384" s="1248"/>
      <c r="M384" s="1245"/>
      <c r="N384" s="25" t="s">
        <v>8</v>
      </c>
      <c r="O384" s="27" t="s">
        <v>11</v>
      </c>
      <c r="P384" s="51">
        <v>1</v>
      </c>
      <c r="Q384" s="50"/>
      <c r="R384" s="9"/>
      <c r="S384" s="910"/>
      <c r="T384" s="911"/>
      <c r="U384" s="913">
        <v>5</v>
      </c>
      <c r="V384" s="911" t="s">
        <v>841</v>
      </c>
      <c r="W384" s="910">
        <v>1</v>
      </c>
      <c r="X384" s="911"/>
      <c r="Y384" s="910"/>
      <c r="Z384" s="804">
        <f t="shared" si="16"/>
        <v>1</v>
      </c>
      <c r="AA384" s="9"/>
      <c r="AB384" s="8"/>
      <c r="AC384" s="804"/>
      <c r="AD384" s="1263"/>
      <c r="AE384" s="1265"/>
      <c r="AF384" s="1267"/>
      <c r="AG384" s="2"/>
    </row>
    <row r="385" spans="1:33">
      <c r="A385" s="28"/>
      <c r="B385" s="28"/>
      <c r="C385" s="27"/>
      <c r="D385" s="28"/>
      <c r="E385" s="27"/>
      <c r="F385" s="1251"/>
      <c r="G385" s="25"/>
      <c r="H385" s="51"/>
      <c r="I385" s="1243"/>
      <c r="J385" s="1245"/>
      <c r="K385" s="1248"/>
      <c r="L385" s="1248"/>
      <c r="M385" s="1245"/>
      <c r="N385" s="25" t="s">
        <v>57</v>
      </c>
      <c r="O385" s="27" t="s">
        <v>1408</v>
      </c>
      <c r="P385" s="51"/>
      <c r="Q385" s="50">
        <v>112</v>
      </c>
      <c r="R385" s="9"/>
      <c r="S385" s="910"/>
      <c r="T385" s="911"/>
      <c r="U385" s="913">
        <v>6</v>
      </c>
      <c r="V385" s="911" t="s">
        <v>1088</v>
      </c>
      <c r="W385" s="910"/>
      <c r="X385" s="911">
        <v>10</v>
      </c>
      <c r="Y385" s="910"/>
      <c r="Z385" s="804">
        <f t="shared" si="16"/>
        <v>10</v>
      </c>
      <c r="AA385" s="9"/>
      <c r="AB385" s="8"/>
      <c r="AC385" s="804"/>
      <c r="AD385" s="1263"/>
      <c r="AE385" s="1265"/>
      <c r="AF385" s="1267"/>
      <c r="AG385" s="2"/>
    </row>
    <row r="386" spans="1:33">
      <c r="A386" s="28"/>
      <c r="B386" s="28"/>
      <c r="C386" s="27"/>
      <c r="D386" s="28"/>
      <c r="E386" s="27"/>
      <c r="F386" s="1251"/>
      <c r="G386" s="25"/>
      <c r="H386" s="51"/>
      <c r="I386" s="1243"/>
      <c r="J386" s="1245"/>
      <c r="K386" s="1248"/>
      <c r="L386" s="1248"/>
      <c r="M386" s="1245"/>
      <c r="N386" s="25"/>
      <c r="O386" s="27"/>
      <c r="P386" s="51"/>
      <c r="Q386" s="50"/>
      <c r="R386" s="9"/>
      <c r="S386" s="910"/>
      <c r="T386" s="911"/>
      <c r="U386" s="913">
        <v>7</v>
      </c>
      <c r="V386" s="911" t="s">
        <v>34</v>
      </c>
      <c r="W386" s="910"/>
      <c r="X386" s="911"/>
      <c r="Y386" s="910">
        <v>1</v>
      </c>
      <c r="Z386" s="804">
        <f t="shared" si="16"/>
        <v>1</v>
      </c>
      <c r="AA386" s="9"/>
      <c r="AB386" s="8"/>
      <c r="AC386" s="804"/>
      <c r="AD386" s="1263"/>
      <c r="AE386" s="1265"/>
      <c r="AF386" s="1267"/>
      <c r="AG386" s="2"/>
    </row>
    <row r="387" spans="1:33">
      <c r="A387" s="28"/>
      <c r="B387" s="28"/>
      <c r="C387" s="27"/>
      <c r="D387" s="28"/>
      <c r="E387" s="27"/>
      <c r="F387" s="1251"/>
      <c r="G387" s="25"/>
      <c r="H387" s="51"/>
      <c r="I387" s="1243"/>
      <c r="J387" s="1245"/>
      <c r="K387" s="1248"/>
      <c r="L387" s="1248"/>
      <c r="M387" s="1245"/>
      <c r="N387" s="25"/>
      <c r="O387" s="27"/>
      <c r="P387" s="51"/>
      <c r="Q387" s="50"/>
      <c r="R387" s="9"/>
      <c r="S387" s="910"/>
      <c r="T387" s="911"/>
      <c r="U387" s="913">
        <v>8</v>
      </c>
      <c r="V387" s="911" t="s">
        <v>823</v>
      </c>
      <c r="W387" s="910"/>
      <c r="X387" s="911"/>
      <c r="Y387" s="910">
        <v>1</v>
      </c>
      <c r="Z387" s="804">
        <f t="shared" si="16"/>
        <v>1</v>
      </c>
      <c r="AA387" s="9"/>
      <c r="AB387" s="8"/>
      <c r="AC387" s="804"/>
      <c r="AD387" s="1263"/>
      <c r="AE387" s="1265"/>
      <c r="AF387" s="1267"/>
      <c r="AG387" s="2"/>
    </row>
    <row r="388" spans="1:33">
      <c r="A388" s="28"/>
      <c r="B388" s="28"/>
      <c r="C388" s="27"/>
      <c r="D388" s="28"/>
      <c r="E388" s="27"/>
      <c r="F388" s="1251"/>
      <c r="G388" s="25"/>
      <c r="H388" s="51"/>
      <c r="I388" s="1243"/>
      <c r="J388" s="1245"/>
      <c r="K388" s="1248"/>
      <c r="L388" s="1248"/>
      <c r="M388" s="1245"/>
      <c r="N388" s="25"/>
      <c r="O388" s="27"/>
      <c r="P388" s="51"/>
      <c r="Q388" s="50"/>
      <c r="R388" s="9"/>
      <c r="S388" s="910"/>
      <c r="T388" s="911"/>
      <c r="U388" s="913">
        <v>9</v>
      </c>
      <c r="V388" s="911" t="s">
        <v>32</v>
      </c>
      <c r="W388" s="910">
        <v>1</v>
      </c>
      <c r="X388" s="911"/>
      <c r="Y388" s="910"/>
      <c r="Z388" s="804">
        <f t="shared" si="16"/>
        <v>1</v>
      </c>
      <c r="AA388" s="9"/>
      <c r="AB388" s="8"/>
      <c r="AC388" s="804"/>
      <c r="AD388" s="1263"/>
      <c r="AE388" s="1265"/>
      <c r="AF388" s="1267"/>
      <c r="AG388" s="2"/>
    </row>
    <row r="389" spans="1:33">
      <c r="A389" s="28"/>
      <c r="B389" s="28"/>
      <c r="C389" s="27"/>
      <c r="D389" s="28"/>
      <c r="E389" s="27"/>
      <c r="F389" s="1251"/>
      <c r="G389" s="25"/>
      <c r="H389" s="51"/>
      <c r="I389" s="1243"/>
      <c r="J389" s="1245"/>
      <c r="K389" s="1248"/>
      <c r="L389" s="1248"/>
      <c r="M389" s="1245"/>
      <c r="N389" s="25"/>
      <c r="O389" s="27"/>
      <c r="P389" s="51"/>
      <c r="Q389" s="50"/>
      <c r="R389" s="9"/>
      <c r="S389" s="910"/>
      <c r="T389" s="911"/>
      <c r="U389" s="910"/>
      <c r="V389" s="911"/>
      <c r="W389" s="910"/>
      <c r="X389" s="911"/>
      <c r="Y389" s="910"/>
      <c r="Z389" s="804"/>
      <c r="AA389" s="9"/>
      <c r="AB389" s="8"/>
      <c r="AC389" s="804"/>
      <c r="AD389" s="1263"/>
      <c r="AE389" s="1265"/>
      <c r="AF389" s="1267"/>
      <c r="AG389" s="2"/>
    </row>
    <row r="390" spans="1:33">
      <c r="A390" s="28"/>
      <c r="B390" s="28"/>
      <c r="C390" s="27"/>
      <c r="D390" s="28"/>
      <c r="E390" s="27"/>
      <c r="F390" s="1251"/>
      <c r="G390" s="25"/>
      <c r="H390" s="51"/>
      <c r="I390" s="1243"/>
      <c r="J390" s="1245"/>
      <c r="K390" s="1248"/>
      <c r="L390" s="1248"/>
      <c r="M390" s="1245"/>
      <c r="N390" s="25"/>
      <c r="O390" s="891"/>
      <c r="P390" s="51"/>
      <c r="Q390" s="50"/>
      <c r="R390" s="9"/>
      <c r="S390" s="910"/>
      <c r="T390" s="911"/>
      <c r="U390" s="910"/>
      <c r="V390" s="911"/>
      <c r="W390" s="910"/>
      <c r="X390" s="911"/>
      <c r="Y390" s="910"/>
      <c r="Z390" s="804"/>
      <c r="AA390" s="9"/>
      <c r="AB390" s="8"/>
      <c r="AC390" s="804"/>
      <c r="AD390" s="1263"/>
      <c r="AE390" s="1265"/>
      <c r="AF390" s="1267"/>
      <c r="AG390" s="2"/>
    </row>
    <row r="391" spans="1:33" ht="28.2">
      <c r="A391" s="46">
        <v>28</v>
      </c>
      <c r="B391" s="45" t="s">
        <v>25</v>
      </c>
      <c r="C391" s="44" t="s">
        <v>1692</v>
      </c>
      <c r="D391" s="84"/>
      <c r="E391" s="83"/>
      <c r="F391" s="1250"/>
      <c r="G391" s="43" t="s">
        <v>25</v>
      </c>
      <c r="H391" s="82" t="s">
        <v>1614</v>
      </c>
      <c r="I391" s="1242">
        <v>245</v>
      </c>
      <c r="J391" s="1244" t="s">
        <v>41</v>
      </c>
      <c r="K391" s="1247" t="s">
        <v>1691</v>
      </c>
      <c r="L391" s="824"/>
      <c r="M391" s="808"/>
      <c r="N391" s="38" t="s">
        <v>25</v>
      </c>
      <c r="O391" s="893" t="s">
        <v>26</v>
      </c>
      <c r="P391" s="90"/>
      <c r="Q391" s="81">
        <v>98.6</v>
      </c>
      <c r="R391" s="35"/>
      <c r="S391" s="914"/>
      <c r="T391" s="915"/>
      <c r="U391" s="917">
        <v>1</v>
      </c>
      <c r="V391" s="916" t="s">
        <v>14</v>
      </c>
      <c r="W391" s="914"/>
      <c r="X391" s="915">
        <v>6</v>
      </c>
      <c r="Y391" s="914"/>
      <c r="Z391" s="803">
        <f>SUM(W391:Y391)</f>
        <v>6</v>
      </c>
      <c r="AA391" s="35"/>
      <c r="AB391" s="90"/>
      <c r="AC391" s="81"/>
      <c r="AD391" s="816"/>
      <c r="AE391" s="818"/>
      <c r="AF391" s="829"/>
      <c r="AG391" s="2"/>
    </row>
    <row r="392" spans="1:33" ht="28.2">
      <c r="A392" s="28"/>
      <c r="B392" s="25" t="s">
        <v>16</v>
      </c>
      <c r="C392" s="24" t="s">
        <v>1690</v>
      </c>
      <c r="D392" s="80"/>
      <c r="E392" s="79"/>
      <c r="F392" s="1251"/>
      <c r="G392" s="25" t="s">
        <v>16</v>
      </c>
      <c r="H392" s="9" t="s">
        <v>22</v>
      </c>
      <c r="I392" s="1243"/>
      <c r="J392" s="1245"/>
      <c r="K392" s="1248"/>
      <c r="L392" s="821"/>
      <c r="M392" s="809"/>
      <c r="N392" s="25" t="s">
        <v>16</v>
      </c>
      <c r="O392" s="891" t="s">
        <v>65</v>
      </c>
      <c r="P392" s="814"/>
      <c r="Q392" s="819">
        <v>9.8800000000000008</v>
      </c>
      <c r="R392" s="9"/>
      <c r="S392" s="910"/>
      <c r="T392" s="911"/>
      <c r="U392" s="913">
        <v>2</v>
      </c>
      <c r="V392" s="912" t="s">
        <v>1088</v>
      </c>
      <c r="W392" s="910"/>
      <c r="X392" s="911"/>
      <c r="Y392" s="910">
        <v>20</v>
      </c>
      <c r="Z392" s="804">
        <f>SUM(W392:Y392)</f>
        <v>20</v>
      </c>
      <c r="AA392" s="9"/>
      <c r="AB392" s="51"/>
      <c r="AC392" s="50"/>
      <c r="AD392" s="814"/>
      <c r="AE392" s="819"/>
      <c r="AF392" s="830"/>
      <c r="AG392" s="2"/>
    </row>
    <row r="393" spans="1:33">
      <c r="A393" s="28"/>
      <c r="B393" s="25" t="s">
        <v>18</v>
      </c>
      <c r="C393" s="29" t="s">
        <v>38</v>
      </c>
      <c r="D393" s="80"/>
      <c r="E393" s="79"/>
      <c r="F393" s="1251"/>
      <c r="G393" s="25" t="s">
        <v>18</v>
      </c>
      <c r="H393" s="9" t="s">
        <v>19</v>
      </c>
      <c r="I393" s="1243"/>
      <c r="J393" s="1245"/>
      <c r="K393" s="1248"/>
      <c r="L393" s="821"/>
      <c r="M393" s="809"/>
      <c r="N393" s="25" t="s">
        <v>18</v>
      </c>
      <c r="O393" s="891" t="s">
        <v>62</v>
      </c>
      <c r="P393" s="51"/>
      <c r="Q393" s="50">
        <v>19.45</v>
      </c>
      <c r="R393" s="9"/>
      <c r="S393" s="910"/>
      <c r="T393" s="911"/>
      <c r="U393" s="913">
        <v>3</v>
      </c>
      <c r="V393" s="912" t="s">
        <v>32</v>
      </c>
      <c r="W393" s="910"/>
      <c r="X393" s="911">
        <v>15</v>
      </c>
      <c r="Y393" s="910"/>
      <c r="Z393" s="804">
        <f>SUM(W393:Y393)</f>
        <v>15</v>
      </c>
      <c r="AA393" s="9"/>
      <c r="AB393" s="51"/>
      <c r="AC393" s="50"/>
      <c r="AD393" s="814"/>
      <c r="AE393" s="819"/>
      <c r="AF393" s="830"/>
      <c r="AG393" s="2"/>
    </row>
    <row r="394" spans="1:33" ht="41.4">
      <c r="A394" s="28"/>
      <c r="B394" s="28" t="s">
        <v>12</v>
      </c>
      <c r="C394" s="27" t="s">
        <v>215</v>
      </c>
      <c r="D394" s="80"/>
      <c r="E394" s="79"/>
      <c r="F394" s="1251"/>
      <c r="G394" s="25"/>
      <c r="H394" s="51"/>
      <c r="I394" s="1243"/>
      <c r="J394" s="1245"/>
      <c r="K394" s="1248"/>
      <c r="L394" s="821"/>
      <c r="M394" s="809"/>
      <c r="N394" s="25" t="s">
        <v>12</v>
      </c>
      <c r="O394" s="24" t="s">
        <v>17</v>
      </c>
      <c r="P394" s="9">
        <v>1</v>
      </c>
      <c r="Q394" s="50"/>
      <c r="R394" s="9"/>
      <c r="S394" s="910"/>
      <c r="T394" s="911"/>
      <c r="U394" s="913">
        <v>4</v>
      </c>
      <c r="V394" s="912" t="s">
        <v>232</v>
      </c>
      <c r="W394" s="910">
        <v>4</v>
      </c>
      <c r="X394" s="911"/>
      <c r="Y394" s="910"/>
      <c r="Z394" s="804">
        <f>SUM(W394:Y394)</f>
        <v>4</v>
      </c>
      <c r="AA394" s="9"/>
      <c r="AB394" s="51"/>
      <c r="AC394" s="50"/>
      <c r="AD394" s="814"/>
      <c r="AE394" s="819"/>
      <c r="AF394" s="830"/>
      <c r="AG394" s="2"/>
    </row>
    <row r="395" spans="1:33">
      <c r="A395" s="28"/>
      <c r="B395" s="28" t="s">
        <v>8</v>
      </c>
      <c r="C395" s="27" t="s">
        <v>1689</v>
      </c>
      <c r="D395" s="80"/>
      <c r="E395" s="79"/>
      <c r="F395" s="1251"/>
      <c r="G395" s="25"/>
      <c r="H395" s="51"/>
      <c r="I395" s="1243"/>
      <c r="J395" s="1245"/>
      <c r="K395" s="1248"/>
      <c r="L395" s="821"/>
      <c r="M395" s="809"/>
      <c r="N395" s="25" t="s">
        <v>8</v>
      </c>
      <c r="O395" s="27" t="s">
        <v>11</v>
      </c>
      <c r="P395" s="51">
        <v>1</v>
      </c>
      <c r="Q395" s="50"/>
      <c r="R395" s="9"/>
      <c r="S395" s="910"/>
      <c r="T395" s="911"/>
      <c r="U395" s="910"/>
      <c r="V395" s="911"/>
      <c r="W395" s="910"/>
      <c r="X395" s="911"/>
      <c r="Y395" s="910"/>
      <c r="Z395" s="804"/>
      <c r="AA395" s="9"/>
      <c r="AB395" s="51"/>
      <c r="AC395" s="50"/>
      <c r="AD395" s="814"/>
      <c r="AE395" s="819"/>
      <c r="AF395" s="830"/>
      <c r="AG395" s="2"/>
    </row>
    <row r="396" spans="1:33">
      <c r="A396" s="28"/>
      <c r="B396" s="28"/>
      <c r="C396" s="27"/>
      <c r="D396" s="80"/>
      <c r="E396" s="79"/>
      <c r="F396" s="1251"/>
      <c r="G396" s="25"/>
      <c r="H396" s="51"/>
      <c r="I396" s="1243"/>
      <c r="J396" s="1245"/>
      <c r="K396" s="1248"/>
      <c r="L396" s="821"/>
      <c r="M396" s="809"/>
      <c r="N396" s="25"/>
      <c r="O396" s="891"/>
      <c r="P396" s="51"/>
      <c r="Q396" s="50"/>
      <c r="R396" s="9"/>
      <c r="S396" s="910"/>
      <c r="T396" s="911"/>
      <c r="U396" s="910"/>
      <c r="V396" s="911"/>
      <c r="W396" s="910"/>
      <c r="X396" s="911"/>
      <c r="Y396" s="910"/>
      <c r="Z396" s="804"/>
      <c r="AA396" s="9"/>
      <c r="AB396" s="51"/>
      <c r="AC396" s="50"/>
      <c r="AD396" s="814"/>
      <c r="AE396" s="819"/>
      <c r="AF396" s="830"/>
      <c r="AG396" s="2"/>
    </row>
    <row r="397" spans="1:33">
      <c r="A397" s="28"/>
      <c r="B397" s="28"/>
      <c r="C397" s="27"/>
      <c r="D397" s="80"/>
      <c r="E397" s="79"/>
      <c r="F397" s="1251"/>
      <c r="G397" s="25"/>
      <c r="H397" s="51"/>
      <c r="I397" s="1243"/>
      <c r="J397" s="1245"/>
      <c r="K397" s="1248"/>
      <c r="L397" s="821"/>
      <c r="M397" s="809"/>
      <c r="N397" s="25"/>
      <c r="O397" s="27"/>
      <c r="P397" s="51"/>
      <c r="Q397" s="50"/>
      <c r="R397" s="9"/>
      <c r="S397" s="910"/>
      <c r="T397" s="911"/>
      <c r="U397" s="910"/>
      <c r="V397" s="911"/>
      <c r="W397" s="910"/>
      <c r="X397" s="911"/>
      <c r="Y397" s="910"/>
      <c r="Z397" s="804"/>
      <c r="AA397" s="9"/>
      <c r="AB397" s="51"/>
      <c r="AC397" s="50"/>
      <c r="AD397" s="814"/>
      <c r="AE397" s="819"/>
      <c r="AF397" s="830"/>
      <c r="AG397" s="2"/>
    </row>
    <row r="398" spans="1:33">
      <c r="A398" s="28"/>
      <c r="B398" s="28"/>
      <c r="C398" s="27"/>
      <c r="D398" s="80"/>
      <c r="E398" s="79"/>
      <c r="F398" s="1251"/>
      <c r="G398" s="25"/>
      <c r="H398" s="51"/>
      <c r="I398" s="1243"/>
      <c r="J398" s="1245"/>
      <c r="K398" s="1248"/>
      <c r="L398" s="821"/>
      <c r="M398" s="809"/>
      <c r="N398" s="894" t="s">
        <v>1688</v>
      </c>
      <c r="O398" s="26"/>
      <c r="P398" s="51"/>
      <c r="Q398" s="50"/>
      <c r="R398" s="9"/>
      <c r="S398" s="910"/>
      <c r="T398" s="911"/>
      <c r="U398" s="910"/>
      <c r="V398" s="911"/>
      <c r="W398" s="910"/>
      <c r="X398" s="911"/>
      <c r="Y398" s="910"/>
      <c r="Z398" s="804"/>
      <c r="AA398" s="9"/>
      <c r="AB398" s="51"/>
      <c r="AC398" s="50"/>
      <c r="AD398" s="814"/>
      <c r="AE398" s="819"/>
      <c r="AF398" s="830"/>
      <c r="AG398" s="2"/>
    </row>
    <row r="399" spans="1:33">
      <c r="A399" s="28"/>
      <c r="B399" s="28"/>
      <c r="C399" s="27"/>
      <c r="D399" s="80"/>
      <c r="E399" s="79"/>
      <c r="F399" s="1251"/>
      <c r="G399" s="25"/>
      <c r="H399" s="51"/>
      <c r="I399" s="1243"/>
      <c r="J399" s="1245"/>
      <c r="K399" s="1248"/>
      <c r="L399" s="821"/>
      <c r="M399" s="809"/>
      <c r="N399" s="25" t="s">
        <v>25</v>
      </c>
      <c r="O399" s="891" t="s">
        <v>62</v>
      </c>
      <c r="P399" s="51"/>
      <c r="Q399" s="50">
        <v>36</v>
      </c>
      <c r="R399" s="9"/>
      <c r="S399" s="910"/>
      <c r="T399" s="911"/>
      <c r="U399" s="910"/>
      <c r="V399" s="911"/>
      <c r="W399" s="910"/>
      <c r="X399" s="911"/>
      <c r="Y399" s="910"/>
      <c r="Z399" s="804"/>
      <c r="AA399" s="9"/>
      <c r="AB399" s="51"/>
      <c r="AC399" s="50"/>
      <c r="AD399" s="814"/>
      <c r="AE399" s="819"/>
      <c r="AF399" s="830"/>
      <c r="AG399" s="2"/>
    </row>
    <row r="400" spans="1:33">
      <c r="A400" s="28"/>
      <c r="B400" s="28"/>
      <c r="C400" s="27"/>
      <c r="D400" s="80"/>
      <c r="E400" s="79"/>
      <c r="F400" s="1251"/>
      <c r="G400" s="25"/>
      <c r="H400" s="51"/>
      <c r="I400" s="1243"/>
      <c r="J400" s="1245"/>
      <c r="K400" s="1248"/>
      <c r="L400" s="821"/>
      <c r="M400" s="809"/>
      <c r="N400" s="25" t="s">
        <v>16</v>
      </c>
      <c r="O400" s="891" t="s">
        <v>124</v>
      </c>
      <c r="P400" s="51"/>
      <c r="Q400" s="50">
        <v>15.6</v>
      </c>
      <c r="R400" s="9"/>
      <c r="S400" s="910"/>
      <c r="T400" s="911"/>
      <c r="U400" s="910"/>
      <c r="V400" s="911"/>
      <c r="W400" s="910"/>
      <c r="X400" s="911"/>
      <c r="Y400" s="910"/>
      <c r="Z400" s="804"/>
      <c r="AA400" s="9"/>
      <c r="AB400" s="51"/>
      <c r="AC400" s="50"/>
      <c r="AD400" s="814"/>
      <c r="AE400" s="819"/>
      <c r="AF400" s="830"/>
      <c r="AG400" s="2"/>
    </row>
    <row r="401" spans="1:33">
      <c r="A401" s="28"/>
      <c r="B401" s="28"/>
      <c r="C401" s="27"/>
      <c r="D401" s="80"/>
      <c r="E401" s="79"/>
      <c r="F401" s="1251"/>
      <c r="G401" s="25"/>
      <c r="H401" s="51"/>
      <c r="I401" s="1243"/>
      <c r="J401" s="1245"/>
      <c r="K401" s="1248"/>
      <c r="L401" s="821"/>
      <c r="M401" s="809"/>
      <c r="N401" s="25" t="s">
        <v>18</v>
      </c>
      <c r="O401" s="891" t="s">
        <v>325</v>
      </c>
      <c r="P401" s="51"/>
      <c r="Q401" s="50">
        <v>1.47</v>
      </c>
      <c r="R401" s="9"/>
      <c r="S401" s="910"/>
      <c r="T401" s="911"/>
      <c r="U401" s="910"/>
      <c r="V401" s="911"/>
      <c r="W401" s="910"/>
      <c r="X401" s="911"/>
      <c r="Y401" s="910"/>
      <c r="Z401" s="804"/>
      <c r="AA401" s="9"/>
      <c r="AB401" s="51"/>
      <c r="AC401" s="50"/>
      <c r="AD401" s="814"/>
      <c r="AE401" s="819"/>
      <c r="AF401" s="830"/>
      <c r="AG401" s="2"/>
    </row>
    <row r="402" spans="1:33">
      <c r="A402" s="21"/>
      <c r="B402" s="18"/>
      <c r="C402" s="20"/>
      <c r="D402" s="78"/>
      <c r="E402" s="77"/>
      <c r="F402" s="1260"/>
      <c r="G402" s="18"/>
      <c r="H402" s="48"/>
      <c r="I402" s="1259"/>
      <c r="J402" s="1246"/>
      <c r="K402" s="1249"/>
      <c r="L402" s="822"/>
      <c r="M402" s="810"/>
      <c r="N402" s="18"/>
      <c r="O402" s="19"/>
      <c r="P402" s="48"/>
      <c r="Q402" s="47"/>
      <c r="R402" s="11"/>
      <c r="S402" s="11"/>
      <c r="T402" s="805"/>
      <c r="U402" s="810"/>
      <c r="V402" s="805"/>
      <c r="W402" s="810"/>
      <c r="X402" s="805"/>
      <c r="Y402" s="810"/>
      <c r="Z402" s="805"/>
      <c r="AA402" s="11"/>
      <c r="AB402" s="48"/>
      <c r="AC402" s="47"/>
      <c r="AD402" s="815"/>
      <c r="AE402" s="820"/>
      <c r="AF402" s="831"/>
      <c r="AG402" s="2"/>
    </row>
    <row r="403" spans="1:33" ht="28.2">
      <c r="A403" s="46">
        <v>29</v>
      </c>
      <c r="B403" s="45" t="s">
        <v>25</v>
      </c>
      <c r="C403" s="44" t="s">
        <v>1687</v>
      </c>
      <c r="D403" s="84"/>
      <c r="E403" s="83"/>
      <c r="F403" s="1250" t="s">
        <v>1686</v>
      </c>
      <c r="G403" s="43" t="s">
        <v>25</v>
      </c>
      <c r="H403" s="82" t="s">
        <v>1614</v>
      </c>
      <c r="I403" s="1242">
        <v>634</v>
      </c>
      <c r="J403" s="1254" t="s">
        <v>28</v>
      </c>
      <c r="K403" s="1256" t="s">
        <v>1685</v>
      </c>
      <c r="L403" s="1268" t="s">
        <v>46</v>
      </c>
      <c r="M403" s="1261" t="s">
        <v>46</v>
      </c>
      <c r="N403" s="38" t="s">
        <v>25</v>
      </c>
      <c r="O403" s="893" t="s">
        <v>26</v>
      </c>
      <c r="P403" s="808"/>
      <c r="Q403" s="803">
        <v>393.52</v>
      </c>
      <c r="R403" s="85"/>
      <c r="S403" s="914"/>
      <c r="T403" s="915"/>
      <c r="U403" s="917">
        <v>1</v>
      </c>
      <c r="V403" s="916" t="s">
        <v>14</v>
      </c>
      <c r="W403" s="914"/>
      <c r="X403" s="915"/>
      <c r="Y403" s="914">
        <v>1</v>
      </c>
      <c r="Z403" s="803">
        <f>SUM(W403:Y403)</f>
        <v>1</v>
      </c>
      <c r="AA403" s="85"/>
      <c r="AB403" s="82"/>
      <c r="AC403" s="81"/>
      <c r="AD403" s="1262"/>
      <c r="AE403" s="1264"/>
      <c r="AF403" s="1266"/>
      <c r="AG403" s="2"/>
    </row>
    <row r="404" spans="1:33">
      <c r="A404" s="28"/>
      <c r="B404" s="25" t="s">
        <v>16</v>
      </c>
      <c r="C404" s="24" t="s">
        <v>1684</v>
      </c>
      <c r="D404" s="80"/>
      <c r="E404" s="79"/>
      <c r="F404" s="1251"/>
      <c r="G404" s="25" t="s">
        <v>16</v>
      </c>
      <c r="H404" s="9" t="s">
        <v>22</v>
      </c>
      <c r="I404" s="1243"/>
      <c r="J404" s="1255"/>
      <c r="K404" s="1257"/>
      <c r="L404" s="1248"/>
      <c r="M404" s="1245"/>
      <c r="N404" s="25" t="s">
        <v>16</v>
      </c>
      <c r="O404" s="891" t="s">
        <v>21</v>
      </c>
      <c r="P404" s="809"/>
      <c r="Q404" s="804">
        <v>8.19</v>
      </c>
      <c r="R404" s="9"/>
      <c r="S404" s="910"/>
      <c r="T404" s="911"/>
      <c r="U404" s="913">
        <v>2</v>
      </c>
      <c r="V404" s="912" t="s">
        <v>32</v>
      </c>
      <c r="W404" s="910"/>
      <c r="X404" s="911">
        <v>5</v>
      </c>
      <c r="Y404" s="910">
        <v>2</v>
      </c>
      <c r="Z404" s="804">
        <f>SUM(W404:Y404)</f>
        <v>7</v>
      </c>
      <c r="AA404" s="9"/>
      <c r="AB404" s="68"/>
      <c r="AC404" s="50"/>
      <c r="AD404" s="1263"/>
      <c r="AE404" s="1265"/>
      <c r="AF404" s="1267"/>
      <c r="AG404" s="2"/>
    </row>
    <row r="405" spans="1:33">
      <c r="A405" s="28"/>
      <c r="B405" s="25" t="s">
        <v>18</v>
      </c>
      <c r="C405" s="29" t="s">
        <v>411</v>
      </c>
      <c r="D405" s="80"/>
      <c r="E405" s="79"/>
      <c r="F405" s="1251"/>
      <c r="G405" s="25" t="s">
        <v>18</v>
      </c>
      <c r="H405" s="9" t="s">
        <v>19</v>
      </c>
      <c r="I405" s="1243"/>
      <c r="J405" s="1255"/>
      <c r="K405" s="1257"/>
      <c r="L405" s="1248"/>
      <c r="M405" s="1245"/>
      <c r="N405" s="25" t="s">
        <v>18</v>
      </c>
      <c r="O405" s="891" t="s">
        <v>325</v>
      </c>
      <c r="P405" s="814"/>
      <c r="Q405" s="819">
        <v>3.28</v>
      </c>
      <c r="R405" s="9"/>
      <c r="S405" s="910"/>
      <c r="T405" s="911"/>
      <c r="U405" s="913"/>
      <c r="V405" s="912"/>
      <c r="W405" s="910"/>
      <c r="X405" s="911"/>
      <c r="Y405" s="910"/>
      <c r="Z405" s="804"/>
      <c r="AA405" s="9"/>
      <c r="AB405" s="68"/>
      <c r="AC405" s="50"/>
      <c r="AD405" s="1263"/>
      <c r="AE405" s="1265"/>
      <c r="AF405" s="1267"/>
      <c r="AG405" s="2"/>
    </row>
    <row r="406" spans="1:33" ht="41.4">
      <c r="A406" s="28"/>
      <c r="B406" s="28" t="s">
        <v>12</v>
      </c>
      <c r="C406" s="27" t="s">
        <v>215</v>
      </c>
      <c r="D406" s="80"/>
      <c r="E406" s="79"/>
      <c r="F406" s="1251"/>
      <c r="G406" s="25"/>
      <c r="H406" s="51"/>
      <c r="I406" s="1243"/>
      <c r="J406" s="1255"/>
      <c r="K406" s="1257"/>
      <c r="L406" s="1248"/>
      <c r="M406" s="1245"/>
      <c r="N406" s="25" t="s">
        <v>12</v>
      </c>
      <c r="O406" s="27" t="s">
        <v>1618</v>
      </c>
      <c r="P406" s="814"/>
      <c r="Q406" s="819">
        <v>16</v>
      </c>
      <c r="R406" s="9"/>
      <c r="S406" s="910"/>
      <c r="T406" s="911"/>
      <c r="U406" s="910"/>
      <c r="V406" s="912"/>
      <c r="W406" s="910"/>
      <c r="X406" s="911"/>
      <c r="Y406" s="910"/>
      <c r="Z406" s="804"/>
      <c r="AA406" s="9"/>
      <c r="AB406" s="68"/>
      <c r="AC406" s="50"/>
      <c r="AD406" s="1263"/>
      <c r="AE406" s="1265"/>
      <c r="AF406" s="1267"/>
      <c r="AG406" s="2"/>
    </row>
    <row r="407" spans="1:33">
      <c r="A407" s="28"/>
      <c r="B407" s="28" t="s">
        <v>8</v>
      </c>
      <c r="C407" s="27" t="s">
        <v>1683</v>
      </c>
      <c r="D407" s="80"/>
      <c r="E407" s="79"/>
      <c r="F407" s="1251"/>
      <c r="G407" s="25"/>
      <c r="H407" s="51"/>
      <c r="I407" s="1243"/>
      <c r="J407" s="1255"/>
      <c r="K407" s="1257"/>
      <c r="L407" s="1248"/>
      <c r="M407" s="1245"/>
      <c r="N407" s="25" t="s">
        <v>8</v>
      </c>
      <c r="O407" s="27" t="s">
        <v>17</v>
      </c>
      <c r="P407" s="814">
        <v>2</v>
      </c>
      <c r="Q407" s="819"/>
      <c r="R407" s="9"/>
      <c r="S407" s="910"/>
      <c r="T407" s="911"/>
      <c r="U407" s="910"/>
      <c r="V407" s="911"/>
      <c r="W407" s="910"/>
      <c r="X407" s="911"/>
      <c r="Y407" s="910"/>
      <c r="Z407" s="804"/>
      <c r="AA407" s="9"/>
      <c r="AB407" s="68"/>
      <c r="AC407" s="50"/>
      <c r="AD407" s="1263"/>
      <c r="AE407" s="1265"/>
      <c r="AF407" s="1267"/>
      <c r="AG407" s="2"/>
    </row>
    <row r="408" spans="1:33">
      <c r="A408" s="28"/>
      <c r="B408" s="28"/>
      <c r="C408" s="27"/>
      <c r="D408" s="80"/>
      <c r="E408" s="79"/>
      <c r="F408" s="1251"/>
      <c r="G408" s="25"/>
      <c r="H408" s="51"/>
      <c r="I408" s="1243"/>
      <c r="J408" s="1255"/>
      <c r="K408" s="1257"/>
      <c r="L408" s="1248"/>
      <c r="M408" s="1245"/>
      <c r="N408" s="25" t="s">
        <v>57</v>
      </c>
      <c r="O408" s="27" t="s">
        <v>11</v>
      </c>
      <c r="P408" s="814">
        <v>1</v>
      </c>
      <c r="Q408" s="819"/>
      <c r="R408" s="9"/>
      <c r="S408" s="910"/>
      <c r="T408" s="911"/>
      <c r="U408" s="910"/>
      <c r="V408" s="911"/>
      <c r="W408" s="910"/>
      <c r="X408" s="911"/>
      <c r="Y408" s="910"/>
      <c r="Z408" s="804"/>
      <c r="AA408" s="9"/>
      <c r="AB408" s="68"/>
      <c r="AC408" s="50"/>
      <c r="AD408" s="1263"/>
      <c r="AE408" s="1265"/>
      <c r="AF408" s="1267"/>
      <c r="AG408" s="2"/>
    </row>
    <row r="409" spans="1:33">
      <c r="A409" s="28"/>
      <c r="B409" s="28"/>
      <c r="C409" s="27"/>
      <c r="D409" s="80"/>
      <c r="E409" s="79"/>
      <c r="F409" s="1251"/>
      <c r="G409" s="25"/>
      <c r="H409" s="51"/>
      <c r="I409" s="1243"/>
      <c r="J409" s="1255"/>
      <c r="K409" s="1257"/>
      <c r="L409" s="1248"/>
      <c r="M409" s="1245"/>
      <c r="N409" s="25" t="s">
        <v>55</v>
      </c>
      <c r="O409" s="27" t="s">
        <v>180</v>
      </c>
      <c r="P409" s="814"/>
      <c r="Q409" s="819">
        <v>25</v>
      </c>
      <c r="R409" s="9"/>
      <c r="S409" s="910"/>
      <c r="T409" s="911"/>
      <c r="U409" s="910"/>
      <c r="V409" s="911"/>
      <c r="W409" s="910"/>
      <c r="X409" s="911"/>
      <c r="Y409" s="910"/>
      <c r="Z409" s="804"/>
      <c r="AA409" s="9"/>
      <c r="AB409" s="68"/>
      <c r="AC409" s="50"/>
      <c r="AD409" s="1263"/>
      <c r="AE409" s="1265"/>
      <c r="AF409" s="1267"/>
      <c r="AG409" s="2"/>
    </row>
    <row r="410" spans="1:33">
      <c r="A410" s="28"/>
      <c r="B410" s="28"/>
      <c r="C410" s="27"/>
      <c r="D410" s="80"/>
      <c r="E410" s="79"/>
      <c r="F410" s="1251"/>
      <c r="G410" s="25"/>
      <c r="H410" s="51"/>
      <c r="I410" s="1243"/>
      <c r="J410" s="1255"/>
      <c r="K410" s="1257"/>
      <c r="L410" s="1248"/>
      <c r="M410" s="1245"/>
      <c r="N410" s="25" t="s">
        <v>53</v>
      </c>
      <c r="O410" s="27" t="s">
        <v>189</v>
      </c>
      <c r="P410" s="814"/>
      <c r="Q410" s="819">
        <v>40.74</v>
      </c>
      <c r="R410" s="9"/>
      <c r="S410" s="910"/>
      <c r="T410" s="911"/>
      <c r="U410" s="910"/>
      <c r="V410" s="911"/>
      <c r="W410" s="910"/>
      <c r="X410" s="911"/>
      <c r="Y410" s="910"/>
      <c r="Z410" s="804"/>
      <c r="AA410" s="9"/>
      <c r="AB410" s="68"/>
      <c r="AC410" s="50"/>
      <c r="AD410" s="1263"/>
      <c r="AE410" s="1265"/>
      <c r="AF410" s="1267"/>
      <c r="AG410" s="2"/>
    </row>
    <row r="411" spans="1:33">
      <c r="A411" s="28"/>
      <c r="B411" s="28"/>
      <c r="C411" s="27"/>
      <c r="D411" s="80"/>
      <c r="E411" s="79"/>
      <c r="F411" s="1251"/>
      <c r="G411" s="25"/>
      <c r="H411" s="51"/>
      <c r="I411" s="1243"/>
      <c r="J411" s="1255"/>
      <c r="K411" s="1257"/>
      <c r="L411" s="1248"/>
      <c r="M411" s="1245"/>
      <c r="N411" s="25"/>
      <c r="O411" s="27"/>
      <c r="P411" s="814"/>
      <c r="Q411" s="819"/>
      <c r="R411" s="9"/>
      <c r="S411" s="910"/>
      <c r="T411" s="911"/>
      <c r="U411" s="910"/>
      <c r="V411" s="911"/>
      <c r="W411" s="910"/>
      <c r="X411" s="911"/>
      <c r="Y411" s="910"/>
      <c r="Z411" s="804"/>
      <c r="AA411" s="9"/>
      <c r="AB411" s="68"/>
      <c r="AC411" s="50"/>
      <c r="AD411" s="1263"/>
      <c r="AE411" s="1265"/>
      <c r="AF411" s="1267"/>
      <c r="AG411" s="2"/>
    </row>
    <row r="412" spans="1:33">
      <c r="A412" s="21"/>
      <c r="B412" s="18"/>
      <c r="C412" s="20"/>
      <c r="D412" s="78"/>
      <c r="E412" s="77"/>
      <c r="F412" s="1260"/>
      <c r="G412" s="18"/>
      <c r="H412" s="48"/>
      <c r="I412" s="1259"/>
      <c r="J412" s="1258"/>
      <c r="K412" s="1274"/>
      <c r="L412" s="1249"/>
      <c r="M412" s="1246"/>
      <c r="N412" s="18"/>
      <c r="O412" s="49"/>
      <c r="P412" s="815"/>
      <c r="Q412" s="820"/>
      <c r="R412" s="11"/>
      <c r="S412" s="918"/>
      <c r="T412" s="907"/>
      <c r="U412" s="918"/>
      <c r="V412" s="907"/>
      <c r="W412" s="918"/>
      <c r="X412" s="907"/>
      <c r="Y412" s="918"/>
      <c r="Z412" s="805"/>
      <c r="AA412" s="11"/>
      <c r="AB412" s="76"/>
      <c r="AC412" s="47"/>
      <c r="AD412" s="1273"/>
      <c r="AE412" s="1271"/>
      <c r="AF412" s="1272"/>
      <c r="AG412" s="2"/>
    </row>
    <row r="413" spans="1:33" ht="28.2">
      <c r="A413" s="46">
        <v>30</v>
      </c>
      <c r="B413" s="45" t="s">
        <v>25</v>
      </c>
      <c r="C413" s="44" t="s">
        <v>1682</v>
      </c>
      <c r="D413" s="84"/>
      <c r="E413" s="83"/>
      <c r="F413" s="1240" t="s">
        <v>1681</v>
      </c>
      <c r="G413" s="43" t="s">
        <v>25</v>
      </c>
      <c r="H413" s="82" t="s">
        <v>1614</v>
      </c>
      <c r="I413" s="1242">
        <v>954</v>
      </c>
      <c r="J413" s="1244" t="s">
        <v>41</v>
      </c>
      <c r="K413" s="1247" t="s">
        <v>1680</v>
      </c>
      <c r="L413" s="824"/>
      <c r="M413" s="808"/>
      <c r="N413" s="38" t="s">
        <v>25</v>
      </c>
      <c r="O413" s="893" t="s">
        <v>26</v>
      </c>
      <c r="P413" s="816"/>
      <c r="Q413" s="818">
        <v>66.2</v>
      </c>
      <c r="R413" s="35"/>
      <c r="S413" s="914"/>
      <c r="T413" s="915"/>
      <c r="U413" s="917">
        <v>1</v>
      </c>
      <c r="V413" s="916" t="s">
        <v>1665</v>
      </c>
      <c r="W413" s="914">
        <v>1</v>
      </c>
      <c r="X413" s="915"/>
      <c r="Y413" s="914"/>
      <c r="Z413" s="803">
        <f t="shared" ref="Z413:Z422" si="17">SUM(W413:Y413)</f>
        <v>1</v>
      </c>
      <c r="AA413" s="35"/>
      <c r="AB413" s="90"/>
      <c r="AC413" s="81"/>
      <c r="AD413" s="816"/>
      <c r="AE413" s="818"/>
      <c r="AF413" s="829"/>
      <c r="AG413" s="2"/>
    </row>
    <row r="414" spans="1:33">
      <c r="A414" s="28"/>
      <c r="B414" s="25" t="s">
        <v>16</v>
      </c>
      <c r="C414" s="24" t="s">
        <v>1679</v>
      </c>
      <c r="D414" s="80"/>
      <c r="E414" s="79"/>
      <c r="F414" s="1241"/>
      <c r="G414" s="25" t="s">
        <v>16</v>
      </c>
      <c r="H414" s="9" t="s">
        <v>22</v>
      </c>
      <c r="I414" s="1243"/>
      <c r="J414" s="1245"/>
      <c r="K414" s="1248"/>
      <c r="L414" s="821"/>
      <c r="M414" s="809"/>
      <c r="N414" s="25" t="s">
        <v>16</v>
      </c>
      <c r="O414" s="891" t="s">
        <v>21</v>
      </c>
      <c r="P414" s="814"/>
      <c r="Q414" s="819">
        <v>4.1500000000000004</v>
      </c>
      <c r="R414" s="9"/>
      <c r="S414" s="910"/>
      <c r="T414" s="911"/>
      <c r="U414" s="913">
        <v>2</v>
      </c>
      <c r="V414" s="912" t="s">
        <v>3</v>
      </c>
      <c r="W414" s="910">
        <v>1</v>
      </c>
      <c r="X414" s="911"/>
      <c r="Y414" s="910"/>
      <c r="Z414" s="804">
        <f t="shared" si="17"/>
        <v>1</v>
      </c>
      <c r="AA414" s="9"/>
      <c r="AB414" s="51"/>
      <c r="AC414" s="50"/>
      <c r="AD414" s="814"/>
      <c r="AE414" s="819"/>
      <c r="AF414" s="830"/>
      <c r="AG414" s="2"/>
    </row>
    <row r="415" spans="1:33">
      <c r="A415" s="28"/>
      <c r="B415" s="25" t="s">
        <v>18</v>
      </c>
      <c r="C415" s="29" t="s">
        <v>1678</v>
      </c>
      <c r="D415" s="80"/>
      <c r="E415" s="79"/>
      <c r="F415" s="1241"/>
      <c r="G415" s="25" t="s">
        <v>18</v>
      </c>
      <c r="H415" s="9" t="s">
        <v>19</v>
      </c>
      <c r="I415" s="1243"/>
      <c r="J415" s="1245"/>
      <c r="K415" s="1248"/>
      <c r="L415" s="821"/>
      <c r="M415" s="809"/>
      <c r="N415" s="25" t="s">
        <v>18</v>
      </c>
      <c r="O415" s="891" t="s">
        <v>62</v>
      </c>
      <c r="P415" s="814"/>
      <c r="Q415" s="819">
        <v>4.5</v>
      </c>
      <c r="R415" s="9"/>
      <c r="S415" s="910"/>
      <c r="T415" s="911"/>
      <c r="U415" s="913">
        <v>3</v>
      </c>
      <c r="V415" s="912" t="s">
        <v>270</v>
      </c>
      <c r="W415" s="910"/>
      <c r="X415" s="911">
        <v>2</v>
      </c>
      <c r="Y415" s="910"/>
      <c r="Z415" s="804">
        <f t="shared" si="17"/>
        <v>2</v>
      </c>
      <c r="AA415" s="9"/>
      <c r="AB415" s="51"/>
      <c r="AC415" s="50"/>
      <c r="AD415" s="814"/>
      <c r="AE415" s="819"/>
      <c r="AF415" s="830"/>
      <c r="AG415" s="2"/>
    </row>
    <row r="416" spans="1:33" ht="41.4">
      <c r="A416" s="28"/>
      <c r="B416" s="28" t="s">
        <v>12</v>
      </c>
      <c r="C416" s="27" t="s">
        <v>215</v>
      </c>
      <c r="D416" s="80"/>
      <c r="E416" s="79"/>
      <c r="F416" s="1241"/>
      <c r="G416" s="25"/>
      <c r="H416" s="26"/>
      <c r="I416" s="1243"/>
      <c r="J416" s="1245"/>
      <c r="K416" s="1248"/>
      <c r="L416" s="821"/>
      <c r="M416" s="809"/>
      <c r="N416" s="25" t="s">
        <v>12</v>
      </c>
      <c r="O416" s="27" t="s">
        <v>17</v>
      </c>
      <c r="P416" s="814">
        <v>1</v>
      </c>
      <c r="Q416" s="819"/>
      <c r="R416" s="9"/>
      <c r="S416" s="910"/>
      <c r="T416" s="911"/>
      <c r="U416" s="913">
        <v>4</v>
      </c>
      <c r="V416" s="912" t="s">
        <v>147</v>
      </c>
      <c r="W416" s="910"/>
      <c r="X416" s="911">
        <v>2</v>
      </c>
      <c r="Y416" s="910"/>
      <c r="Z416" s="804">
        <f t="shared" si="17"/>
        <v>2</v>
      </c>
      <c r="AA416" s="9"/>
      <c r="AB416" s="51"/>
      <c r="AC416" s="50"/>
      <c r="AD416" s="814"/>
      <c r="AE416" s="819"/>
      <c r="AF416" s="830"/>
      <c r="AG416" s="2"/>
    </row>
    <row r="417" spans="1:33">
      <c r="A417" s="28"/>
      <c r="B417" s="28" t="s">
        <v>8</v>
      </c>
      <c r="C417" s="27" t="s">
        <v>1677</v>
      </c>
      <c r="D417" s="63"/>
      <c r="E417" s="79"/>
      <c r="F417" s="1241"/>
      <c r="G417" s="9"/>
      <c r="H417" s="26"/>
      <c r="I417" s="1243"/>
      <c r="J417" s="1245"/>
      <c r="K417" s="1248"/>
      <c r="L417" s="821"/>
      <c r="M417" s="809"/>
      <c r="N417" s="25" t="s">
        <v>8</v>
      </c>
      <c r="O417" s="27" t="s">
        <v>11</v>
      </c>
      <c r="P417" s="814">
        <v>1</v>
      </c>
      <c r="Q417" s="819"/>
      <c r="R417" s="9"/>
      <c r="S417" s="910"/>
      <c r="T417" s="911"/>
      <c r="U417" s="913">
        <v>5</v>
      </c>
      <c r="V417" s="912" t="s">
        <v>476</v>
      </c>
      <c r="W417" s="910"/>
      <c r="X417" s="911">
        <v>1</v>
      </c>
      <c r="Y417" s="910"/>
      <c r="Z417" s="804">
        <f t="shared" si="17"/>
        <v>1</v>
      </c>
      <c r="AA417" s="9"/>
      <c r="AB417" s="51"/>
      <c r="AC417" s="50"/>
      <c r="AD417" s="814"/>
      <c r="AE417" s="819"/>
      <c r="AF417" s="830"/>
      <c r="AG417" s="2"/>
    </row>
    <row r="418" spans="1:33">
      <c r="A418" s="28"/>
      <c r="B418" s="28"/>
      <c r="C418" s="27"/>
      <c r="D418" s="63"/>
      <c r="E418" s="79"/>
      <c r="F418" s="1241"/>
      <c r="G418" s="9"/>
      <c r="H418" s="26"/>
      <c r="I418" s="1243"/>
      <c r="J418" s="1245"/>
      <c r="K418" s="1248"/>
      <c r="L418" s="821"/>
      <c r="M418" s="809"/>
      <c r="N418" s="25"/>
      <c r="O418" s="26"/>
      <c r="P418" s="814"/>
      <c r="Q418" s="819"/>
      <c r="R418" s="9"/>
      <c r="S418" s="910"/>
      <c r="T418" s="911"/>
      <c r="U418" s="913">
        <v>6</v>
      </c>
      <c r="V418" s="912" t="s">
        <v>1676</v>
      </c>
      <c r="W418" s="910"/>
      <c r="X418" s="911">
        <v>11</v>
      </c>
      <c r="Y418" s="910"/>
      <c r="Z418" s="804">
        <f t="shared" si="17"/>
        <v>11</v>
      </c>
      <c r="AA418" s="9"/>
      <c r="AB418" s="51"/>
      <c r="AC418" s="50"/>
      <c r="AD418" s="814"/>
      <c r="AE418" s="819"/>
      <c r="AF418" s="830"/>
      <c r="AG418" s="2"/>
    </row>
    <row r="419" spans="1:33">
      <c r="A419" s="28"/>
      <c r="B419" s="28"/>
      <c r="C419" s="27"/>
      <c r="D419" s="63"/>
      <c r="E419" s="79"/>
      <c r="F419" s="1241"/>
      <c r="G419" s="9"/>
      <c r="H419" s="26"/>
      <c r="I419" s="1243"/>
      <c r="J419" s="1245"/>
      <c r="K419" s="1248"/>
      <c r="L419" s="821"/>
      <c r="M419" s="809"/>
      <c r="N419" s="894" t="s">
        <v>1675</v>
      </c>
      <c r="O419" s="26"/>
      <c r="P419" s="814"/>
      <c r="Q419" s="819"/>
      <c r="R419" s="9"/>
      <c r="S419" s="910"/>
      <c r="T419" s="911"/>
      <c r="U419" s="913">
        <v>7</v>
      </c>
      <c r="V419" s="912" t="s">
        <v>823</v>
      </c>
      <c r="W419" s="910">
        <v>1</v>
      </c>
      <c r="X419" s="911"/>
      <c r="Y419" s="910"/>
      <c r="Z419" s="804">
        <f t="shared" si="17"/>
        <v>1</v>
      </c>
      <c r="AA419" s="9"/>
      <c r="AB419" s="51"/>
      <c r="AC419" s="50"/>
      <c r="AD419" s="814"/>
      <c r="AE419" s="819"/>
      <c r="AF419" s="830"/>
      <c r="AG419" s="2"/>
    </row>
    <row r="420" spans="1:33" ht="28.2">
      <c r="A420" s="28"/>
      <c r="B420" s="28"/>
      <c r="C420" s="27"/>
      <c r="D420" s="63"/>
      <c r="E420" s="79"/>
      <c r="F420" s="1241"/>
      <c r="G420" s="9"/>
      <c r="H420" s="26"/>
      <c r="I420" s="1243"/>
      <c r="J420" s="1245"/>
      <c r="K420" s="1248"/>
      <c r="L420" s="821"/>
      <c r="M420" s="809"/>
      <c r="N420" s="25" t="s">
        <v>25</v>
      </c>
      <c r="O420" s="891" t="s">
        <v>26</v>
      </c>
      <c r="P420" s="814"/>
      <c r="Q420" s="819">
        <v>125.45</v>
      </c>
      <c r="R420" s="9"/>
      <c r="S420" s="910"/>
      <c r="T420" s="911"/>
      <c r="U420" s="913">
        <v>8</v>
      </c>
      <c r="V420" s="912" t="s">
        <v>222</v>
      </c>
      <c r="W420" s="910">
        <v>2</v>
      </c>
      <c r="X420" s="911"/>
      <c r="Y420" s="910"/>
      <c r="Z420" s="804">
        <f t="shared" si="17"/>
        <v>2</v>
      </c>
      <c r="AA420" s="9"/>
      <c r="AB420" s="51"/>
      <c r="AC420" s="50"/>
      <c r="AD420" s="814"/>
      <c r="AE420" s="819"/>
      <c r="AF420" s="830"/>
      <c r="AG420" s="2"/>
    </row>
    <row r="421" spans="1:33">
      <c r="A421" s="28"/>
      <c r="B421" s="28"/>
      <c r="C421" s="27"/>
      <c r="D421" s="63"/>
      <c r="E421" s="79"/>
      <c r="F421" s="1241"/>
      <c r="G421" s="9"/>
      <c r="H421" s="26"/>
      <c r="I421" s="1243"/>
      <c r="J421" s="1245"/>
      <c r="K421" s="1248"/>
      <c r="L421" s="821"/>
      <c r="M421" s="809"/>
      <c r="N421" s="25" t="s">
        <v>16</v>
      </c>
      <c r="O421" s="891" t="s">
        <v>21</v>
      </c>
      <c r="P421" s="814"/>
      <c r="Q421" s="819">
        <v>16.7</v>
      </c>
      <c r="R421" s="9"/>
      <c r="S421" s="910"/>
      <c r="T421" s="911"/>
      <c r="U421" s="913">
        <v>9</v>
      </c>
      <c r="V421" s="912" t="s">
        <v>232</v>
      </c>
      <c r="W421" s="910">
        <v>165</v>
      </c>
      <c r="X421" s="911"/>
      <c r="Y421" s="910"/>
      <c r="Z421" s="804">
        <f t="shared" si="17"/>
        <v>165</v>
      </c>
      <c r="AA421" s="9"/>
      <c r="AB421" s="51"/>
      <c r="AC421" s="50"/>
      <c r="AD421" s="814"/>
      <c r="AE421" s="819"/>
      <c r="AF421" s="830"/>
      <c r="AG421" s="2"/>
    </row>
    <row r="422" spans="1:33">
      <c r="A422" s="28"/>
      <c r="B422" s="28"/>
      <c r="C422" s="27"/>
      <c r="D422" s="63"/>
      <c r="E422" s="79"/>
      <c r="F422" s="1241"/>
      <c r="G422" s="9"/>
      <c r="H422" s="26"/>
      <c r="I422" s="1243"/>
      <c r="J422" s="1245"/>
      <c r="K422" s="1248"/>
      <c r="L422" s="821"/>
      <c r="M422" s="809"/>
      <c r="N422" s="25" t="s">
        <v>18</v>
      </c>
      <c r="O422" s="891" t="s">
        <v>62</v>
      </c>
      <c r="P422" s="814"/>
      <c r="Q422" s="819">
        <v>29.9</v>
      </c>
      <c r="R422" s="9"/>
      <c r="S422" s="910"/>
      <c r="T422" s="911"/>
      <c r="U422" s="913">
        <v>10</v>
      </c>
      <c r="V422" s="912" t="s">
        <v>1674</v>
      </c>
      <c r="W422" s="910">
        <v>17</v>
      </c>
      <c r="X422" s="911"/>
      <c r="Y422" s="910"/>
      <c r="Z422" s="804">
        <f t="shared" si="17"/>
        <v>17</v>
      </c>
      <c r="AA422" s="9"/>
      <c r="AB422" s="51"/>
      <c r="AC422" s="50"/>
      <c r="AD422" s="814"/>
      <c r="AE422" s="819"/>
      <c r="AF422" s="830"/>
      <c r="AG422" s="2"/>
    </row>
    <row r="423" spans="1:33">
      <c r="A423" s="28"/>
      <c r="B423" s="28"/>
      <c r="C423" s="27"/>
      <c r="D423" s="63"/>
      <c r="E423" s="79"/>
      <c r="F423" s="1241"/>
      <c r="G423" s="9"/>
      <c r="H423" s="26"/>
      <c r="I423" s="1243"/>
      <c r="J423" s="1245"/>
      <c r="K423" s="1248"/>
      <c r="L423" s="821"/>
      <c r="M423" s="809"/>
      <c r="N423" s="25" t="s">
        <v>12</v>
      </c>
      <c r="O423" s="26" t="s">
        <v>1115</v>
      </c>
      <c r="P423" s="814"/>
      <c r="Q423" s="819">
        <v>3.72</v>
      </c>
      <c r="R423" s="9"/>
      <c r="S423" s="910"/>
      <c r="T423" s="911"/>
      <c r="U423" s="910"/>
      <c r="V423" s="912"/>
      <c r="W423" s="910"/>
      <c r="X423" s="911"/>
      <c r="Y423" s="910"/>
      <c r="Z423" s="804"/>
      <c r="AA423" s="9"/>
      <c r="AB423" s="51"/>
      <c r="AC423" s="50"/>
      <c r="AD423" s="814"/>
      <c r="AE423" s="819"/>
      <c r="AF423" s="830"/>
      <c r="AG423" s="2"/>
    </row>
    <row r="424" spans="1:33">
      <c r="A424" s="28"/>
      <c r="B424" s="28"/>
      <c r="C424" s="27"/>
      <c r="D424" s="63"/>
      <c r="E424" s="79"/>
      <c r="F424" s="1241"/>
      <c r="G424" s="9"/>
      <c r="H424" s="26"/>
      <c r="I424" s="1243"/>
      <c r="J424" s="1245"/>
      <c r="K424" s="1248"/>
      <c r="L424" s="821"/>
      <c r="M424" s="809"/>
      <c r="N424" s="25" t="s">
        <v>8</v>
      </c>
      <c r="O424" s="26" t="s">
        <v>17</v>
      </c>
      <c r="P424" s="814">
        <v>1</v>
      </c>
      <c r="Q424" s="819"/>
      <c r="R424" s="9"/>
      <c r="S424" s="910"/>
      <c r="T424" s="911"/>
      <c r="U424" s="910"/>
      <c r="V424" s="911"/>
      <c r="W424" s="910"/>
      <c r="X424" s="911"/>
      <c r="Y424" s="910"/>
      <c r="Z424" s="804"/>
      <c r="AA424" s="9"/>
      <c r="AB424" s="51"/>
      <c r="AC424" s="50"/>
      <c r="AD424" s="814"/>
      <c r="AE424" s="819"/>
      <c r="AF424" s="830"/>
      <c r="AG424" s="2"/>
    </row>
    <row r="425" spans="1:33">
      <c r="A425" s="28"/>
      <c r="B425" s="28"/>
      <c r="C425" s="27"/>
      <c r="D425" s="63"/>
      <c r="E425" s="79"/>
      <c r="F425" s="1241"/>
      <c r="G425" s="9"/>
      <c r="H425" s="26"/>
      <c r="I425" s="1243"/>
      <c r="J425" s="1245"/>
      <c r="K425" s="1248"/>
      <c r="L425" s="821"/>
      <c r="M425" s="809"/>
      <c r="N425" s="25" t="s">
        <v>57</v>
      </c>
      <c r="O425" s="26" t="s">
        <v>11</v>
      </c>
      <c r="P425" s="814">
        <v>1</v>
      </c>
      <c r="Q425" s="819"/>
      <c r="R425" s="9"/>
      <c r="S425" s="910"/>
      <c r="T425" s="911"/>
      <c r="U425" s="910"/>
      <c r="V425" s="911"/>
      <c r="W425" s="910"/>
      <c r="X425" s="911"/>
      <c r="Y425" s="910"/>
      <c r="Z425" s="804"/>
      <c r="AA425" s="9"/>
      <c r="AB425" s="51"/>
      <c r="AC425" s="50"/>
      <c r="AD425" s="814"/>
      <c r="AE425" s="819"/>
      <c r="AF425" s="830"/>
      <c r="AG425" s="2"/>
    </row>
    <row r="426" spans="1:33">
      <c r="A426" s="28"/>
      <c r="B426" s="28"/>
      <c r="C426" s="27"/>
      <c r="D426" s="63"/>
      <c r="E426" s="79"/>
      <c r="F426" s="1241"/>
      <c r="G426" s="9"/>
      <c r="H426" s="26"/>
      <c r="I426" s="1243"/>
      <c r="J426" s="1245"/>
      <c r="K426" s="1248"/>
      <c r="L426" s="821"/>
      <c r="M426" s="809"/>
      <c r="N426" s="25" t="s">
        <v>55</v>
      </c>
      <c r="O426" s="26" t="s">
        <v>124</v>
      </c>
      <c r="P426" s="814"/>
      <c r="Q426" s="819">
        <v>14.5</v>
      </c>
      <c r="R426" s="9"/>
      <c r="S426" s="910"/>
      <c r="T426" s="911"/>
      <c r="U426" s="910"/>
      <c r="V426" s="911"/>
      <c r="W426" s="910"/>
      <c r="X426" s="911"/>
      <c r="Y426" s="910"/>
      <c r="Z426" s="804"/>
      <c r="AA426" s="9"/>
      <c r="AB426" s="51"/>
      <c r="AC426" s="50"/>
      <c r="AD426" s="814"/>
      <c r="AE426" s="819"/>
      <c r="AF426" s="830"/>
      <c r="AG426" s="2"/>
    </row>
    <row r="427" spans="1:33">
      <c r="A427" s="28"/>
      <c r="B427" s="28"/>
      <c r="C427" s="27"/>
      <c r="D427" s="63"/>
      <c r="E427" s="79"/>
      <c r="F427" s="1241"/>
      <c r="G427" s="9"/>
      <c r="H427" s="26"/>
      <c r="I427" s="1243"/>
      <c r="J427" s="1245"/>
      <c r="K427" s="1248"/>
      <c r="L427" s="821"/>
      <c r="M427" s="809"/>
      <c r="N427" s="894" t="s">
        <v>1673</v>
      </c>
      <c r="O427" s="26"/>
      <c r="P427" s="814"/>
      <c r="Q427" s="819"/>
      <c r="R427" s="9"/>
      <c r="S427" s="910"/>
      <c r="T427" s="911"/>
      <c r="U427" s="910"/>
      <c r="V427" s="911"/>
      <c r="W427" s="910"/>
      <c r="X427" s="911"/>
      <c r="Y427" s="910"/>
      <c r="Z427" s="804"/>
      <c r="AA427" s="9"/>
      <c r="AB427" s="51"/>
      <c r="AC427" s="50"/>
      <c r="AD427" s="814"/>
      <c r="AE427" s="819"/>
      <c r="AF427" s="830"/>
      <c r="AG427" s="2"/>
    </row>
    <row r="428" spans="1:33" ht="28.2">
      <c r="A428" s="28"/>
      <c r="B428" s="28"/>
      <c r="C428" s="27"/>
      <c r="D428" s="63"/>
      <c r="E428" s="79"/>
      <c r="F428" s="1241"/>
      <c r="G428" s="9"/>
      <c r="H428" s="26"/>
      <c r="I428" s="1243"/>
      <c r="J428" s="1245"/>
      <c r="K428" s="1248"/>
      <c r="L428" s="821"/>
      <c r="M428" s="809"/>
      <c r="N428" s="25" t="s">
        <v>25</v>
      </c>
      <c r="O428" s="891" t="s">
        <v>1617</v>
      </c>
      <c r="P428" s="814"/>
      <c r="Q428" s="819">
        <v>26.5</v>
      </c>
      <c r="R428" s="9"/>
      <c r="S428" s="910"/>
      <c r="T428" s="911"/>
      <c r="U428" s="910"/>
      <c r="V428" s="911"/>
      <c r="W428" s="910"/>
      <c r="X428" s="911"/>
      <c r="Y428" s="910"/>
      <c r="Z428" s="804"/>
      <c r="AA428" s="9"/>
      <c r="AB428" s="51"/>
      <c r="AC428" s="50"/>
      <c r="AD428" s="814"/>
      <c r="AE428" s="819"/>
      <c r="AF428" s="830"/>
      <c r="AG428" s="2"/>
    </row>
    <row r="429" spans="1:33">
      <c r="A429" s="28"/>
      <c r="B429" s="28"/>
      <c r="C429" s="27"/>
      <c r="D429" s="63"/>
      <c r="E429" s="79"/>
      <c r="F429" s="1241"/>
      <c r="G429" s="9"/>
      <c r="H429" s="26"/>
      <c r="I429" s="1243"/>
      <c r="J429" s="1245"/>
      <c r="K429" s="1248"/>
      <c r="L429" s="821"/>
      <c r="M429" s="809"/>
      <c r="N429" s="25" t="s">
        <v>16</v>
      </c>
      <c r="O429" s="891" t="s">
        <v>21</v>
      </c>
      <c r="P429" s="814"/>
      <c r="Q429" s="819">
        <v>13.25</v>
      </c>
      <c r="R429" s="9"/>
      <c r="S429" s="910"/>
      <c r="T429" s="911"/>
      <c r="U429" s="910"/>
      <c r="V429" s="911"/>
      <c r="W429" s="910"/>
      <c r="X429" s="911"/>
      <c r="Y429" s="910"/>
      <c r="Z429" s="804"/>
      <c r="AA429" s="9"/>
      <c r="AB429" s="51"/>
      <c r="AC429" s="50"/>
      <c r="AD429" s="814"/>
      <c r="AE429" s="819"/>
      <c r="AF429" s="830"/>
      <c r="AG429" s="2"/>
    </row>
    <row r="430" spans="1:33">
      <c r="A430" s="28"/>
      <c r="B430" s="28"/>
      <c r="C430" s="27"/>
      <c r="D430" s="63"/>
      <c r="E430" s="79"/>
      <c r="F430" s="1241"/>
      <c r="G430" s="9"/>
      <c r="H430" s="26"/>
      <c r="I430" s="1243"/>
      <c r="J430" s="1245"/>
      <c r="K430" s="1248"/>
      <c r="L430" s="821"/>
      <c r="M430" s="809"/>
      <c r="N430" s="25"/>
      <c r="O430" s="26"/>
      <c r="P430" s="814"/>
      <c r="Q430" s="819"/>
      <c r="R430" s="9"/>
      <c r="S430" s="910"/>
      <c r="T430" s="911"/>
      <c r="U430" s="910"/>
      <c r="V430" s="911"/>
      <c r="W430" s="910"/>
      <c r="X430" s="911"/>
      <c r="Y430" s="910"/>
      <c r="Z430" s="804"/>
      <c r="AA430" s="9"/>
      <c r="AB430" s="51"/>
      <c r="AC430" s="50"/>
      <c r="AD430" s="814"/>
      <c r="AE430" s="819"/>
      <c r="AF430" s="830"/>
      <c r="AG430" s="2"/>
    </row>
    <row r="431" spans="1:33">
      <c r="A431" s="28"/>
      <c r="B431" s="28"/>
      <c r="C431" s="27"/>
      <c r="D431" s="63"/>
      <c r="E431" s="79"/>
      <c r="F431" s="1241"/>
      <c r="G431" s="9"/>
      <c r="H431" s="26"/>
      <c r="I431" s="1243"/>
      <c r="J431" s="1245"/>
      <c r="K431" s="1248"/>
      <c r="L431" s="821"/>
      <c r="M431" s="809"/>
      <c r="N431" s="894" t="s">
        <v>1672</v>
      </c>
      <c r="O431" s="26"/>
      <c r="P431" s="814"/>
      <c r="Q431" s="819"/>
      <c r="R431" s="9"/>
      <c r="S431" s="910"/>
      <c r="T431" s="911"/>
      <c r="U431" s="910"/>
      <c r="V431" s="911"/>
      <c r="W431" s="910"/>
      <c r="X431" s="911"/>
      <c r="Y431" s="910"/>
      <c r="Z431" s="804"/>
      <c r="AA431" s="9"/>
      <c r="AB431" s="51"/>
      <c r="AC431" s="50"/>
      <c r="AD431" s="814"/>
      <c r="AE431" s="819"/>
      <c r="AF431" s="830"/>
      <c r="AG431" s="2"/>
    </row>
    <row r="432" spans="1:33" ht="28.2">
      <c r="A432" s="28"/>
      <c r="B432" s="28"/>
      <c r="C432" s="27"/>
      <c r="D432" s="63"/>
      <c r="E432" s="79"/>
      <c r="F432" s="1241"/>
      <c r="G432" s="9"/>
      <c r="H432" s="26"/>
      <c r="I432" s="1243"/>
      <c r="J432" s="1245"/>
      <c r="K432" s="1248"/>
      <c r="L432" s="821"/>
      <c r="M432" s="809"/>
      <c r="N432" s="25" t="s">
        <v>25</v>
      </c>
      <c r="O432" s="891" t="s">
        <v>26</v>
      </c>
      <c r="P432" s="814"/>
      <c r="Q432" s="819">
        <v>68.900000000000006</v>
      </c>
      <c r="R432" s="9"/>
      <c r="S432" s="910"/>
      <c r="T432" s="911"/>
      <c r="U432" s="910"/>
      <c r="V432" s="911"/>
      <c r="W432" s="910"/>
      <c r="X432" s="911"/>
      <c r="Y432" s="910"/>
      <c r="Z432" s="804"/>
      <c r="AA432" s="9"/>
      <c r="AB432" s="51"/>
      <c r="AC432" s="50"/>
      <c r="AD432" s="814"/>
      <c r="AE432" s="819"/>
      <c r="AF432" s="830"/>
      <c r="AG432" s="2"/>
    </row>
    <row r="433" spans="1:33">
      <c r="A433" s="28"/>
      <c r="B433" s="28"/>
      <c r="C433" s="27"/>
      <c r="D433" s="63"/>
      <c r="E433" s="79"/>
      <c r="F433" s="1241"/>
      <c r="G433" s="9"/>
      <c r="H433" s="26"/>
      <c r="I433" s="1243"/>
      <c r="J433" s="1245"/>
      <c r="K433" s="1248"/>
      <c r="L433" s="821"/>
      <c r="M433" s="809"/>
      <c r="N433" s="25" t="s">
        <v>16</v>
      </c>
      <c r="O433" s="891" t="s">
        <v>21</v>
      </c>
      <c r="P433" s="814"/>
      <c r="Q433" s="819">
        <v>7.95</v>
      </c>
      <c r="R433" s="9"/>
      <c r="S433" s="910"/>
      <c r="T433" s="911"/>
      <c r="U433" s="910"/>
      <c r="V433" s="911"/>
      <c r="W433" s="910"/>
      <c r="X433" s="911"/>
      <c r="Y433" s="910"/>
      <c r="Z433" s="804"/>
      <c r="AA433" s="9"/>
      <c r="AB433" s="51"/>
      <c r="AC433" s="50"/>
      <c r="AD433" s="814"/>
      <c r="AE433" s="819"/>
      <c r="AF433" s="830"/>
      <c r="AG433" s="2"/>
    </row>
    <row r="434" spans="1:33">
      <c r="A434" s="47"/>
      <c r="B434" s="18"/>
      <c r="C434" s="137"/>
      <c r="D434" s="61"/>
      <c r="E434" s="77"/>
      <c r="F434" s="1275"/>
      <c r="G434" s="11"/>
      <c r="H434" s="19"/>
      <c r="I434" s="1259"/>
      <c r="J434" s="1246"/>
      <c r="K434" s="1249"/>
      <c r="L434" s="822"/>
      <c r="M434" s="805"/>
      <c r="N434" s="18"/>
      <c r="O434" s="19"/>
      <c r="P434" s="909"/>
      <c r="Q434" s="820"/>
      <c r="R434" s="11"/>
      <c r="S434" s="908"/>
      <c r="T434" s="907"/>
      <c r="U434" s="907"/>
      <c r="V434" s="907"/>
      <c r="W434" s="907"/>
      <c r="X434" s="907"/>
      <c r="Y434" s="907"/>
      <c r="Z434" s="805"/>
      <c r="AA434" s="11"/>
      <c r="AB434" s="19"/>
      <c r="AC434" s="47"/>
      <c r="AD434" s="820"/>
      <c r="AE434" s="820"/>
      <c r="AF434" s="822"/>
      <c r="AG434" s="2"/>
    </row>
    <row r="435" spans="1:33" ht="28.2">
      <c r="A435" s="906">
        <v>31</v>
      </c>
      <c r="B435" s="45" t="s">
        <v>25</v>
      </c>
      <c r="C435" s="83" t="s">
        <v>1649</v>
      </c>
      <c r="D435" s="84"/>
      <c r="E435" s="83"/>
      <c r="F435" s="1250" t="s">
        <v>1671</v>
      </c>
      <c r="G435" s="43" t="s">
        <v>25</v>
      </c>
      <c r="H435" s="82" t="s">
        <v>1614</v>
      </c>
      <c r="I435" s="1242">
        <v>214</v>
      </c>
      <c r="J435" s="1244" t="s">
        <v>41</v>
      </c>
      <c r="K435" s="1247" t="s">
        <v>1670</v>
      </c>
      <c r="L435" s="125"/>
      <c r="M435" s="124"/>
      <c r="N435" s="38" t="s">
        <v>25</v>
      </c>
      <c r="O435" s="893" t="s">
        <v>26</v>
      </c>
      <c r="P435" s="905"/>
      <c r="Q435" s="904">
        <v>89.02</v>
      </c>
      <c r="R435" s="35"/>
      <c r="S435" s="35"/>
      <c r="T435" s="866"/>
      <c r="U435" s="35"/>
      <c r="V435" s="866"/>
      <c r="W435" s="35"/>
      <c r="X435" s="866"/>
      <c r="Y435" s="35"/>
      <c r="Z435" s="866"/>
      <c r="AA435" s="124"/>
      <c r="AB435" s="124"/>
      <c r="AC435" s="125"/>
      <c r="AD435" s="124"/>
      <c r="AE435" s="125"/>
      <c r="AF435" s="83"/>
    </row>
    <row r="436" spans="1:33">
      <c r="A436" s="80"/>
      <c r="B436" s="25" t="s">
        <v>16</v>
      </c>
      <c r="C436" s="79" t="s">
        <v>1646</v>
      </c>
      <c r="D436" s="80"/>
      <c r="E436" s="79"/>
      <c r="F436" s="1251"/>
      <c r="G436" s="25" t="s">
        <v>16</v>
      </c>
      <c r="H436" s="9" t="s">
        <v>22</v>
      </c>
      <c r="I436" s="1243"/>
      <c r="J436" s="1245"/>
      <c r="K436" s="1248"/>
      <c r="L436" s="127"/>
      <c r="M436" s="63"/>
      <c r="N436" s="25" t="s">
        <v>16</v>
      </c>
      <c r="O436" s="891" t="s">
        <v>21</v>
      </c>
      <c r="P436" s="902"/>
      <c r="Q436" s="901">
        <v>7.13</v>
      </c>
      <c r="R436" s="9"/>
      <c r="S436" s="9"/>
      <c r="T436" s="86"/>
      <c r="U436" s="9"/>
      <c r="V436" s="86"/>
      <c r="W436" s="9"/>
      <c r="X436" s="86"/>
      <c r="Y436" s="9"/>
      <c r="Z436" s="86"/>
      <c r="AA436" s="63"/>
      <c r="AB436" s="63"/>
      <c r="AC436" s="127"/>
      <c r="AD436" s="63"/>
      <c r="AE436" s="127"/>
      <c r="AF436" s="79"/>
    </row>
    <row r="437" spans="1:33">
      <c r="A437" s="80"/>
      <c r="B437" s="25" t="s">
        <v>18</v>
      </c>
      <c r="C437" s="29" t="s">
        <v>1669</v>
      </c>
      <c r="D437" s="80"/>
      <c r="E437" s="79"/>
      <c r="F437" s="1251"/>
      <c r="G437" s="25" t="s">
        <v>18</v>
      </c>
      <c r="H437" s="9" t="s">
        <v>19</v>
      </c>
      <c r="I437" s="1243"/>
      <c r="J437" s="1245"/>
      <c r="K437" s="1248"/>
      <c r="L437" s="127"/>
      <c r="M437" s="63"/>
      <c r="N437" s="25" t="s">
        <v>18</v>
      </c>
      <c r="O437" s="27" t="s">
        <v>17</v>
      </c>
      <c r="P437" s="902">
        <v>1</v>
      </c>
      <c r="Q437" s="901"/>
      <c r="R437" s="9"/>
      <c r="S437" s="9"/>
      <c r="T437" s="86"/>
      <c r="U437" s="9"/>
      <c r="V437" s="86"/>
      <c r="W437" s="9"/>
      <c r="X437" s="86"/>
      <c r="Y437" s="9"/>
      <c r="Z437" s="86"/>
      <c r="AA437" s="63"/>
      <c r="AB437" s="63"/>
      <c r="AC437" s="127"/>
      <c r="AD437" s="63"/>
      <c r="AE437" s="127"/>
      <c r="AF437" s="79"/>
    </row>
    <row r="438" spans="1:33" ht="41.4">
      <c r="A438" s="80"/>
      <c r="B438" s="28" t="s">
        <v>12</v>
      </c>
      <c r="C438" s="27" t="s">
        <v>215</v>
      </c>
      <c r="D438" s="80"/>
      <c r="E438" s="79"/>
      <c r="F438" s="1251"/>
      <c r="G438" s="80"/>
      <c r="H438" s="63"/>
      <c r="I438" s="1243"/>
      <c r="J438" s="1245"/>
      <c r="K438" s="1248"/>
      <c r="L438" s="127"/>
      <c r="M438" s="63"/>
      <c r="N438" s="25" t="s">
        <v>12</v>
      </c>
      <c r="O438" s="27" t="s">
        <v>11</v>
      </c>
      <c r="P438" s="902">
        <v>1</v>
      </c>
      <c r="Q438" s="901"/>
      <c r="R438" s="9"/>
      <c r="S438" s="9"/>
      <c r="T438" s="86"/>
      <c r="U438" s="9"/>
      <c r="V438" s="86"/>
      <c r="W438" s="9"/>
      <c r="X438" s="86"/>
      <c r="Y438" s="9"/>
      <c r="Z438" s="86"/>
      <c r="AA438" s="63"/>
      <c r="AB438" s="63"/>
      <c r="AC438" s="127"/>
      <c r="AD438" s="63"/>
      <c r="AE438" s="127"/>
      <c r="AF438" s="79"/>
    </row>
    <row r="439" spans="1:33">
      <c r="A439" s="80"/>
      <c r="B439" s="28" t="s">
        <v>8</v>
      </c>
      <c r="C439" s="27" t="s">
        <v>1645</v>
      </c>
      <c r="D439" s="80"/>
      <c r="E439" s="79"/>
      <c r="F439" s="1251"/>
      <c r="G439" s="80"/>
      <c r="H439" s="63"/>
      <c r="I439" s="1243"/>
      <c r="J439" s="1245"/>
      <c r="K439" s="1248"/>
      <c r="L439" s="127"/>
      <c r="M439" s="63"/>
      <c r="N439" s="25" t="s">
        <v>8</v>
      </c>
      <c r="O439" s="79" t="s">
        <v>180</v>
      </c>
      <c r="P439" s="902"/>
      <c r="Q439" s="901">
        <v>20.3</v>
      </c>
      <c r="R439" s="9"/>
      <c r="S439" s="9"/>
      <c r="T439" s="86"/>
      <c r="U439" s="9"/>
      <c r="V439" s="86"/>
      <c r="W439" s="9"/>
      <c r="X439" s="86"/>
      <c r="Y439" s="9"/>
      <c r="Z439" s="86"/>
      <c r="AA439" s="63"/>
      <c r="AB439" s="63"/>
      <c r="AC439" s="127"/>
      <c r="AD439" s="63"/>
      <c r="AE439" s="127"/>
      <c r="AF439" s="79"/>
    </row>
    <row r="440" spans="1:33">
      <c r="A440" s="80"/>
      <c r="B440" s="28"/>
      <c r="C440" s="903"/>
      <c r="D440" s="80"/>
      <c r="E440" s="79"/>
      <c r="F440" s="1251"/>
      <c r="G440" s="80"/>
      <c r="H440" s="63"/>
      <c r="I440" s="1259"/>
      <c r="J440" s="1246"/>
      <c r="K440" s="1249"/>
      <c r="L440" s="127"/>
      <c r="M440" s="63"/>
      <c r="N440" s="80"/>
      <c r="O440" s="79"/>
      <c r="P440" s="902"/>
      <c r="Q440" s="901"/>
      <c r="R440" s="9"/>
      <c r="S440" s="9"/>
      <c r="T440" s="86"/>
      <c r="U440" s="9"/>
      <c r="V440" s="86"/>
      <c r="W440" s="9"/>
      <c r="X440" s="86"/>
      <c r="Y440" s="9"/>
      <c r="Z440" s="86"/>
      <c r="AA440" s="63"/>
      <c r="AB440" s="63"/>
      <c r="AC440" s="127"/>
      <c r="AD440" s="63"/>
      <c r="AE440" s="127"/>
      <c r="AF440" s="79"/>
    </row>
    <row r="441" spans="1:33" ht="28.2">
      <c r="A441" s="46">
        <v>32</v>
      </c>
      <c r="B441" s="45" t="s">
        <v>25</v>
      </c>
      <c r="C441" s="44" t="s">
        <v>1668</v>
      </c>
      <c r="D441" s="45"/>
      <c r="E441" s="44"/>
      <c r="F441" s="1250" t="s">
        <v>1667</v>
      </c>
      <c r="G441" s="43" t="s">
        <v>25</v>
      </c>
      <c r="H441" s="82" t="s">
        <v>1614</v>
      </c>
      <c r="I441" s="1242">
        <v>522.06100000000004</v>
      </c>
      <c r="J441" s="1254" t="s">
        <v>41</v>
      </c>
      <c r="K441" s="1256" t="s">
        <v>1666</v>
      </c>
      <c r="L441" s="1268" t="s">
        <v>46</v>
      </c>
      <c r="M441" s="1261" t="s">
        <v>46</v>
      </c>
      <c r="N441" s="38" t="s">
        <v>25</v>
      </c>
      <c r="O441" s="893" t="s">
        <v>26</v>
      </c>
      <c r="P441" s="808"/>
      <c r="Q441" s="803">
        <v>84.36</v>
      </c>
      <c r="R441" s="85"/>
      <c r="S441" s="35"/>
      <c r="T441" s="36"/>
      <c r="U441" s="834">
        <v>1</v>
      </c>
      <c r="V441" s="37" t="s">
        <v>1665</v>
      </c>
      <c r="W441" s="900">
        <v>8</v>
      </c>
      <c r="X441" s="36"/>
      <c r="Y441" s="900">
        <v>1</v>
      </c>
      <c r="Z441" s="36">
        <f t="shared" ref="Z441:Z451" si="18">SUM(W441:Y441)</f>
        <v>9</v>
      </c>
      <c r="AA441" s="85"/>
      <c r="AB441" s="82"/>
      <c r="AC441" s="81"/>
      <c r="AD441" s="1262"/>
      <c r="AE441" s="1264"/>
      <c r="AF441" s="1266"/>
      <c r="AG441" s="2"/>
    </row>
    <row r="442" spans="1:33" ht="28.2">
      <c r="A442" s="28"/>
      <c r="B442" s="25" t="s">
        <v>16</v>
      </c>
      <c r="C442" s="24" t="s">
        <v>1664</v>
      </c>
      <c r="D442" s="25"/>
      <c r="E442" s="24"/>
      <c r="F442" s="1251"/>
      <c r="G442" s="25" t="s">
        <v>16</v>
      </c>
      <c r="H442" s="9" t="s">
        <v>22</v>
      </c>
      <c r="I442" s="1243"/>
      <c r="J442" s="1255"/>
      <c r="K442" s="1257"/>
      <c r="L442" s="1248"/>
      <c r="M442" s="1245"/>
      <c r="N442" s="25" t="s">
        <v>16</v>
      </c>
      <c r="O442" s="891" t="s">
        <v>65</v>
      </c>
      <c r="P442" s="809"/>
      <c r="Q442" s="804">
        <v>19</v>
      </c>
      <c r="R442" s="9"/>
      <c r="S442" s="9"/>
      <c r="T442" s="132"/>
      <c r="U442" s="835">
        <v>2</v>
      </c>
      <c r="V442" s="71" t="s">
        <v>50</v>
      </c>
      <c r="W442" s="91">
        <v>51</v>
      </c>
      <c r="X442" s="30"/>
      <c r="Y442" s="91">
        <v>47</v>
      </c>
      <c r="Z442" s="30">
        <f t="shared" si="18"/>
        <v>98</v>
      </c>
      <c r="AA442" s="9"/>
      <c r="AB442" s="68"/>
      <c r="AC442" s="50"/>
      <c r="AD442" s="1263"/>
      <c r="AE442" s="1265"/>
      <c r="AF442" s="1267"/>
      <c r="AG442" s="2"/>
    </row>
    <row r="443" spans="1:33">
      <c r="A443" s="28"/>
      <c r="B443" s="25" t="s">
        <v>18</v>
      </c>
      <c r="C443" s="29" t="s">
        <v>38</v>
      </c>
      <c r="D443" s="25"/>
      <c r="E443" s="29"/>
      <c r="F443" s="1251"/>
      <c r="G443" s="25" t="s">
        <v>18</v>
      </c>
      <c r="H443" s="9" t="s">
        <v>19</v>
      </c>
      <c r="I443" s="1243"/>
      <c r="J443" s="1255"/>
      <c r="K443" s="1257"/>
      <c r="L443" s="1248"/>
      <c r="M443" s="1245"/>
      <c r="N443" s="25" t="s">
        <v>18</v>
      </c>
      <c r="O443" s="891" t="s">
        <v>21</v>
      </c>
      <c r="P443" s="814"/>
      <c r="Q443" s="819">
        <v>4.9400000000000004</v>
      </c>
      <c r="R443" s="9"/>
      <c r="S443" s="9"/>
      <c r="T443" s="86"/>
      <c r="U443" s="835">
        <v>3</v>
      </c>
      <c r="V443" s="32" t="s">
        <v>273</v>
      </c>
      <c r="W443" s="809"/>
      <c r="X443" s="804"/>
      <c r="Y443" s="809">
        <v>1</v>
      </c>
      <c r="Z443" s="30">
        <f t="shared" si="18"/>
        <v>1</v>
      </c>
      <c r="AA443" s="9"/>
      <c r="AB443" s="68"/>
      <c r="AC443" s="50"/>
      <c r="AD443" s="1263"/>
      <c r="AE443" s="1265"/>
      <c r="AF443" s="1267"/>
      <c r="AG443" s="2"/>
    </row>
    <row r="444" spans="1:33" ht="41.4">
      <c r="A444" s="28"/>
      <c r="B444" s="28" t="s">
        <v>12</v>
      </c>
      <c r="C444" s="27" t="s">
        <v>101</v>
      </c>
      <c r="D444" s="28"/>
      <c r="E444" s="27"/>
      <c r="F444" s="1251"/>
      <c r="G444" s="25"/>
      <c r="H444" s="51"/>
      <c r="I444" s="1243"/>
      <c r="J444" s="1255"/>
      <c r="K444" s="1257"/>
      <c r="L444" s="1248"/>
      <c r="M444" s="1245"/>
      <c r="N444" s="25" t="s">
        <v>12</v>
      </c>
      <c r="O444" s="27" t="s">
        <v>21</v>
      </c>
      <c r="P444" s="814"/>
      <c r="Q444" s="819">
        <v>8</v>
      </c>
      <c r="R444" s="9"/>
      <c r="S444" s="9"/>
      <c r="T444" s="86"/>
      <c r="U444" s="835">
        <v>4</v>
      </c>
      <c r="V444" s="32" t="s">
        <v>3</v>
      </c>
      <c r="W444" s="809">
        <v>2</v>
      </c>
      <c r="X444" s="804"/>
      <c r="Y444" s="809"/>
      <c r="Z444" s="30">
        <f t="shared" si="18"/>
        <v>2</v>
      </c>
      <c r="AA444" s="9"/>
      <c r="AB444" s="68"/>
      <c r="AC444" s="50"/>
      <c r="AD444" s="1263"/>
      <c r="AE444" s="1265"/>
      <c r="AF444" s="1267"/>
      <c r="AG444" s="2"/>
    </row>
    <row r="445" spans="1:33">
      <c r="A445" s="28"/>
      <c r="B445" s="28" t="s">
        <v>8</v>
      </c>
      <c r="C445" s="59" t="s">
        <v>1663</v>
      </c>
      <c r="D445" s="28"/>
      <c r="E445" s="27"/>
      <c r="F445" s="1251"/>
      <c r="G445" s="25"/>
      <c r="H445" s="51"/>
      <c r="I445" s="1243"/>
      <c r="J445" s="1255"/>
      <c r="K445" s="1257"/>
      <c r="L445" s="1248"/>
      <c r="M445" s="1245"/>
      <c r="N445" s="25" t="s">
        <v>8</v>
      </c>
      <c r="O445" s="79" t="s">
        <v>62</v>
      </c>
      <c r="P445" s="814"/>
      <c r="Q445" s="819">
        <v>6.25</v>
      </c>
      <c r="R445" s="9"/>
      <c r="S445" s="9"/>
      <c r="T445" s="86"/>
      <c r="U445" s="835">
        <v>5</v>
      </c>
      <c r="V445" s="32" t="s">
        <v>147</v>
      </c>
      <c r="W445" s="809"/>
      <c r="X445" s="804">
        <v>2</v>
      </c>
      <c r="Y445" s="809"/>
      <c r="Z445" s="30">
        <f t="shared" si="18"/>
        <v>2</v>
      </c>
      <c r="AA445" s="9"/>
      <c r="AB445" s="68"/>
      <c r="AC445" s="50"/>
      <c r="AD445" s="1263"/>
      <c r="AE445" s="1265"/>
      <c r="AF445" s="1267"/>
      <c r="AG445" s="2"/>
    </row>
    <row r="446" spans="1:33">
      <c r="A446" s="28"/>
      <c r="B446" s="28"/>
      <c r="C446" s="59"/>
      <c r="D446" s="28"/>
      <c r="E446" s="27"/>
      <c r="F446" s="1251"/>
      <c r="G446" s="25"/>
      <c r="H446" s="51"/>
      <c r="I446" s="1243"/>
      <c r="J446" s="1255"/>
      <c r="K446" s="1257"/>
      <c r="L446" s="1248"/>
      <c r="M446" s="1245"/>
      <c r="N446" s="80" t="s">
        <v>57</v>
      </c>
      <c r="O446" s="79" t="s">
        <v>1115</v>
      </c>
      <c r="P446" s="814"/>
      <c r="Q446" s="819">
        <v>1.8</v>
      </c>
      <c r="R446" s="9"/>
      <c r="S446" s="9"/>
      <c r="T446" s="86"/>
      <c r="U446" s="835">
        <v>6</v>
      </c>
      <c r="V446" s="32" t="s">
        <v>140</v>
      </c>
      <c r="W446" s="809">
        <v>1</v>
      </c>
      <c r="X446" s="804"/>
      <c r="Y446" s="809">
        <v>4</v>
      </c>
      <c r="Z446" s="30">
        <f t="shared" si="18"/>
        <v>5</v>
      </c>
      <c r="AA446" s="9"/>
      <c r="AB446" s="68"/>
      <c r="AC446" s="50"/>
      <c r="AD446" s="1263"/>
      <c r="AE446" s="1265"/>
      <c r="AF446" s="1267"/>
      <c r="AG446" s="2"/>
    </row>
    <row r="447" spans="1:33">
      <c r="A447" s="28"/>
      <c r="B447" s="28"/>
      <c r="C447" s="59"/>
      <c r="D447" s="28"/>
      <c r="E447" s="27"/>
      <c r="F447" s="1251"/>
      <c r="G447" s="25"/>
      <c r="H447" s="51"/>
      <c r="I447" s="1243"/>
      <c r="J447" s="1255"/>
      <c r="K447" s="1257"/>
      <c r="L447" s="1248"/>
      <c r="M447" s="1245"/>
      <c r="N447" s="80" t="s">
        <v>55</v>
      </c>
      <c r="O447" s="27" t="s">
        <v>17</v>
      </c>
      <c r="P447" s="814">
        <v>1</v>
      </c>
      <c r="Q447" s="819"/>
      <c r="R447" s="9"/>
      <c r="S447" s="9"/>
      <c r="T447" s="86"/>
      <c r="U447" s="835">
        <v>7</v>
      </c>
      <c r="V447" s="32" t="s">
        <v>6</v>
      </c>
      <c r="W447" s="809">
        <v>1</v>
      </c>
      <c r="X447" s="804"/>
      <c r="Y447" s="809"/>
      <c r="Z447" s="30">
        <f t="shared" si="18"/>
        <v>1</v>
      </c>
      <c r="AA447" s="9"/>
      <c r="AB447" s="68"/>
      <c r="AC447" s="50"/>
      <c r="AD447" s="1263"/>
      <c r="AE447" s="1265"/>
      <c r="AF447" s="1267"/>
      <c r="AG447" s="2"/>
    </row>
    <row r="448" spans="1:33">
      <c r="A448" s="28"/>
      <c r="B448" s="28"/>
      <c r="C448" s="59"/>
      <c r="D448" s="28"/>
      <c r="E448" s="27"/>
      <c r="F448" s="1251"/>
      <c r="G448" s="25"/>
      <c r="H448" s="51"/>
      <c r="I448" s="1243"/>
      <c r="J448" s="1255"/>
      <c r="K448" s="1257"/>
      <c r="L448" s="1248"/>
      <c r="M448" s="1245"/>
      <c r="N448" s="25" t="s">
        <v>53</v>
      </c>
      <c r="O448" s="27" t="s">
        <v>11</v>
      </c>
      <c r="P448" s="814">
        <v>1</v>
      </c>
      <c r="Q448" s="819"/>
      <c r="R448" s="9"/>
      <c r="S448" s="9"/>
      <c r="T448" s="86"/>
      <c r="U448" s="835">
        <v>8</v>
      </c>
      <c r="V448" s="32" t="s">
        <v>245</v>
      </c>
      <c r="W448" s="809">
        <v>11</v>
      </c>
      <c r="X448" s="804"/>
      <c r="Y448" s="809"/>
      <c r="Z448" s="30">
        <f t="shared" si="18"/>
        <v>11</v>
      </c>
      <c r="AA448" s="9"/>
      <c r="AB448" s="68"/>
      <c r="AC448" s="50"/>
      <c r="AD448" s="1263"/>
      <c r="AE448" s="1265"/>
      <c r="AF448" s="1267"/>
      <c r="AG448" s="2"/>
    </row>
    <row r="449" spans="1:33">
      <c r="A449" s="28"/>
      <c r="B449" s="28"/>
      <c r="C449" s="59"/>
      <c r="D449" s="28"/>
      <c r="E449" s="27"/>
      <c r="F449" s="1251"/>
      <c r="G449" s="25"/>
      <c r="H449" s="51"/>
      <c r="I449" s="1243"/>
      <c r="J449" s="1255"/>
      <c r="K449" s="1257"/>
      <c r="L449" s="1248"/>
      <c r="M449" s="1245"/>
      <c r="N449" s="25" t="s">
        <v>159</v>
      </c>
      <c r="O449" s="27" t="s">
        <v>180</v>
      </c>
      <c r="P449" s="814"/>
      <c r="Q449" s="819">
        <v>101.2</v>
      </c>
      <c r="R449" s="9"/>
      <c r="S449" s="9"/>
      <c r="T449" s="86"/>
      <c r="U449" s="835">
        <v>9</v>
      </c>
      <c r="V449" s="32" t="s">
        <v>1662</v>
      </c>
      <c r="W449" s="809">
        <v>10</v>
      </c>
      <c r="X449" s="804"/>
      <c r="Y449" s="809"/>
      <c r="Z449" s="30">
        <f t="shared" si="18"/>
        <v>10</v>
      </c>
      <c r="AA449" s="9"/>
      <c r="AB449" s="68"/>
      <c r="AC449" s="50"/>
      <c r="AD449" s="1263"/>
      <c r="AE449" s="1265"/>
      <c r="AF449" s="1267"/>
      <c r="AG449" s="2"/>
    </row>
    <row r="450" spans="1:33" ht="27.6">
      <c r="A450" s="28"/>
      <c r="B450" s="28"/>
      <c r="C450" s="59"/>
      <c r="D450" s="28"/>
      <c r="E450" s="27"/>
      <c r="F450" s="1251"/>
      <c r="G450" s="25"/>
      <c r="H450" s="51"/>
      <c r="I450" s="1243"/>
      <c r="J450" s="1255"/>
      <c r="K450" s="1257"/>
      <c r="L450" s="1248"/>
      <c r="M450" s="1245"/>
      <c r="N450" s="25" t="s">
        <v>177</v>
      </c>
      <c r="O450" s="27" t="s">
        <v>189</v>
      </c>
      <c r="P450" s="814"/>
      <c r="Q450" s="819">
        <v>12.06</v>
      </c>
      <c r="R450" s="9"/>
      <c r="S450" s="9"/>
      <c r="T450" s="86"/>
      <c r="U450" s="835">
        <v>10</v>
      </c>
      <c r="V450" s="161" t="s">
        <v>1661</v>
      </c>
      <c r="W450" s="809">
        <v>2</v>
      </c>
      <c r="X450" s="804"/>
      <c r="Y450" s="809"/>
      <c r="Z450" s="30">
        <f t="shared" si="18"/>
        <v>2</v>
      </c>
      <c r="AA450" s="9"/>
      <c r="AB450" s="68"/>
      <c r="AC450" s="50"/>
      <c r="AD450" s="1263"/>
      <c r="AE450" s="1265"/>
      <c r="AF450" s="1267"/>
      <c r="AG450" s="2"/>
    </row>
    <row r="451" spans="1:33">
      <c r="A451" s="28"/>
      <c r="B451" s="28"/>
      <c r="C451" s="59"/>
      <c r="D451" s="28"/>
      <c r="E451" s="27"/>
      <c r="F451" s="1251"/>
      <c r="G451" s="25"/>
      <c r="H451" s="51"/>
      <c r="I451" s="1243"/>
      <c r="J451" s="1255"/>
      <c r="K451" s="1257"/>
      <c r="L451" s="1248"/>
      <c r="M451" s="1245"/>
      <c r="N451" s="25"/>
      <c r="O451" s="27"/>
      <c r="P451" s="814"/>
      <c r="Q451" s="819"/>
      <c r="R451" s="9"/>
      <c r="S451" s="9"/>
      <c r="T451" s="86"/>
      <c r="U451" s="835">
        <v>11</v>
      </c>
      <c r="V451" s="32" t="s">
        <v>4</v>
      </c>
      <c r="W451" s="809">
        <v>2</v>
      </c>
      <c r="X451" s="804"/>
      <c r="Y451" s="809"/>
      <c r="Z451" s="30">
        <f t="shared" si="18"/>
        <v>2</v>
      </c>
      <c r="AA451" s="9"/>
      <c r="AB451" s="68"/>
      <c r="AC451" s="50"/>
      <c r="AD451" s="1263"/>
      <c r="AE451" s="1265"/>
      <c r="AF451" s="1267"/>
      <c r="AG451" s="2"/>
    </row>
    <row r="452" spans="1:33">
      <c r="A452" s="21"/>
      <c r="B452" s="21"/>
      <c r="C452" s="49"/>
      <c r="D452" s="21"/>
      <c r="E452" s="49"/>
      <c r="F452" s="1260"/>
      <c r="G452" s="18"/>
      <c r="H452" s="48"/>
      <c r="I452" s="1259"/>
      <c r="J452" s="1258"/>
      <c r="K452" s="1274"/>
      <c r="L452" s="1249"/>
      <c r="M452" s="1246"/>
      <c r="N452" s="18"/>
      <c r="O452" s="49"/>
      <c r="P452" s="815"/>
      <c r="Q452" s="820"/>
      <c r="R452" s="11"/>
      <c r="S452" s="11"/>
      <c r="T452" s="102"/>
      <c r="U452" s="14"/>
      <c r="V452" s="102"/>
      <c r="W452" s="810"/>
      <c r="X452" s="805"/>
      <c r="Y452" s="810"/>
      <c r="Z452" s="805"/>
      <c r="AA452" s="11"/>
      <c r="AB452" s="76"/>
      <c r="AC452" s="47"/>
      <c r="AD452" s="1273"/>
      <c r="AE452" s="1271"/>
      <c r="AF452" s="1272"/>
      <c r="AG452" s="2"/>
    </row>
    <row r="453" spans="1:33" ht="28.2">
      <c r="A453" s="46">
        <v>33</v>
      </c>
      <c r="B453" s="45" t="s">
        <v>25</v>
      </c>
      <c r="C453" s="44" t="s">
        <v>1660</v>
      </c>
      <c r="D453" s="45"/>
      <c r="E453" s="44"/>
      <c r="F453" s="1250" t="s">
        <v>1659</v>
      </c>
      <c r="G453" s="43" t="s">
        <v>25</v>
      </c>
      <c r="H453" s="82" t="s">
        <v>1614</v>
      </c>
      <c r="I453" s="1242">
        <v>336</v>
      </c>
      <c r="J453" s="1244" t="s">
        <v>41</v>
      </c>
      <c r="K453" s="1247" t="s">
        <v>1658</v>
      </c>
      <c r="L453" s="1268" t="s">
        <v>46</v>
      </c>
      <c r="M453" s="1261" t="s">
        <v>46</v>
      </c>
      <c r="N453" s="38" t="s">
        <v>25</v>
      </c>
      <c r="O453" s="893" t="s">
        <v>1617</v>
      </c>
      <c r="P453" s="808"/>
      <c r="Q453" s="803">
        <v>59.5</v>
      </c>
      <c r="R453" s="85"/>
      <c r="S453" s="35"/>
      <c r="T453" s="803"/>
      <c r="U453" s="834"/>
      <c r="V453" s="37"/>
      <c r="W453" s="808"/>
      <c r="X453" s="803"/>
      <c r="Y453" s="808"/>
      <c r="Z453" s="803"/>
      <c r="AA453" s="85"/>
      <c r="AB453" s="82"/>
      <c r="AC453" s="81"/>
      <c r="AD453" s="1262"/>
      <c r="AE453" s="1264"/>
      <c r="AF453" s="1266"/>
      <c r="AG453" s="2"/>
    </row>
    <row r="454" spans="1:33">
      <c r="A454" s="28"/>
      <c r="B454" s="25" t="s">
        <v>16</v>
      </c>
      <c r="C454" s="24" t="s">
        <v>1657</v>
      </c>
      <c r="D454" s="25"/>
      <c r="E454" s="24"/>
      <c r="F454" s="1251"/>
      <c r="G454" s="25" t="s">
        <v>16</v>
      </c>
      <c r="H454" s="9" t="s">
        <v>22</v>
      </c>
      <c r="I454" s="1243"/>
      <c r="J454" s="1245"/>
      <c r="K454" s="1248"/>
      <c r="L454" s="1248"/>
      <c r="M454" s="1245"/>
      <c r="N454" s="25" t="s">
        <v>16</v>
      </c>
      <c r="O454" s="891" t="s">
        <v>21</v>
      </c>
      <c r="P454" s="809"/>
      <c r="Q454" s="804">
        <v>14</v>
      </c>
      <c r="R454" s="9"/>
      <c r="S454" s="9"/>
      <c r="T454" s="132"/>
      <c r="U454" s="835"/>
      <c r="V454" s="71"/>
      <c r="W454" s="91"/>
      <c r="X454" s="30"/>
      <c r="Y454" s="91"/>
      <c r="Z454" s="804"/>
      <c r="AA454" s="9"/>
      <c r="AB454" s="68"/>
      <c r="AC454" s="50"/>
      <c r="AD454" s="1263"/>
      <c r="AE454" s="1265"/>
      <c r="AF454" s="1267"/>
      <c r="AG454" s="2"/>
    </row>
    <row r="455" spans="1:33">
      <c r="A455" s="28"/>
      <c r="B455" s="25" t="s">
        <v>18</v>
      </c>
      <c r="C455" s="29" t="s">
        <v>127</v>
      </c>
      <c r="D455" s="25"/>
      <c r="E455" s="29"/>
      <c r="F455" s="1251"/>
      <c r="G455" s="25" t="s">
        <v>18</v>
      </c>
      <c r="H455" s="9" t="s">
        <v>19</v>
      </c>
      <c r="I455" s="1243"/>
      <c r="J455" s="1245"/>
      <c r="K455" s="1248"/>
      <c r="L455" s="1248"/>
      <c r="M455" s="1245"/>
      <c r="N455" s="25"/>
      <c r="O455" s="24"/>
      <c r="P455" s="809"/>
      <c r="Q455" s="804"/>
      <c r="R455" s="9"/>
      <c r="S455" s="9"/>
      <c r="T455" s="86"/>
      <c r="U455" s="835"/>
      <c r="V455" s="32"/>
      <c r="W455" s="809"/>
      <c r="X455" s="804"/>
      <c r="Y455" s="809"/>
      <c r="Z455" s="804"/>
      <c r="AA455" s="9"/>
      <c r="AB455" s="68"/>
      <c r="AC455" s="50"/>
      <c r="AD455" s="1263"/>
      <c r="AE455" s="1265"/>
      <c r="AF455" s="1267"/>
      <c r="AG455" s="2"/>
    </row>
    <row r="456" spans="1:33" ht="41.4">
      <c r="A456" s="28"/>
      <c r="B456" s="25" t="s">
        <v>12</v>
      </c>
      <c r="C456" s="27" t="s">
        <v>101</v>
      </c>
      <c r="D456" s="25"/>
      <c r="E456" s="27"/>
      <c r="F456" s="1251"/>
      <c r="G456" s="25"/>
      <c r="H456" s="51"/>
      <c r="I456" s="1243"/>
      <c r="J456" s="1245"/>
      <c r="K456" s="1248"/>
      <c r="L456" s="1248"/>
      <c r="M456" s="1245"/>
      <c r="N456" s="25"/>
      <c r="O456" s="24"/>
      <c r="P456" s="809"/>
      <c r="Q456" s="804"/>
      <c r="R456" s="9"/>
      <c r="S456" s="9"/>
      <c r="T456" s="86"/>
      <c r="U456" s="835"/>
      <c r="V456" s="32"/>
      <c r="W456" s="809"/>
      <c r="X456" s="804"/>
      <c r="Y456" s="809"/>
      <c r="Z456" s="804"/>
      <c r="AA456" s="9"/>
      <c r="AB456" s="8"/>
      <c r="AC456" s="804"/>
      <c r="AD456" s="1263"/>
      <c r="AE456" s="1265"/>
      <c r="AF456" s="1267"/>
      <c r="AG456" s="2"/>
    </row>
    <row r="457" spans="1:33">
      <c r="A457" s="28"/>
      <c r="B457" s="25" t="s">
        <v>8</v>
      </c>
      <c r="C457" s="27" t="s">
        <v>1656</v>
      </c>
      <c r="D457" s="25"/>
      <c r="E457" s="27"/>
      <c r="F457" s="1251"/>
      <c r="G457" s="25"/>
      <c r="H457" s="51"/>
      <c r="I457" s="1243"/>
      <c r="J457" s="1245"/>
      <c r="K457" s="1248"/>
      <c r="L457" s="1248"/>
      <c r="M457" s="1245"/>
      <c r="N457" s="894" t="s">
        <v>1620</v>
      </c>
      <c r="O457" s="24"/>
      <c r="P457" s="809"/>
      <c r="Q457" s="804"/>
      <c r="R457" s="9"/>
      <c r="S457" s="9"/>
      <c r="T457" s="86"/>
      <c r="U457" s="835"/>
      <c r="V457" s="32"/>
      <c r="W457" s="809"/>
      <c r="X457" s="804"/>
      <c r="Y457" s="809"/>
      <c r="Z457" s="804"/>
      <c r="AA457" s="9"/>
      <c r="AB457" s="8"/>
      <c r="AC457" s="804"/>
      <c r="AD457" s="1263"/>
      <c r="AE457" s="1265"/>
      <c r="AF457" s="1267"/>
      <c r="AG457" s="2"/>
    </row>
    <row r="458" spans="1:33" ht="27.6">
      <c r="A458" s="28"/>
      <c r="B458" s="25"/>
      <c r="C458" s="27"/>
      <c r="D458" s="25"/>
      <c r="E458" s="27"/>
      <c r="F458" s="1251"/>
      <c r="G458" s="25"/>
      <c r="H458" s="51"/>
      <c r="I458" s="1243"/>
      <c r="J458" s="1245"/>
      <c r="K458" s="1248"/>
      <c r="L458" s="1248"/>
      <c r="M458" s="1245"/>
      <c r="N458" s="25" t="s">
        <v>154</v>
      </c>
      <c r="O458" s="24" t="s">
        <v>65</v>
      </c>
      <c r="P458" s="809"/>
      <c r="Q458" s="804">
        <v>49</v>
      </c>
      <c r="R458" s="9"/>
      <c r="S458" s="9"/>
      <c r="T458" s="86"/>
      <c r="U458" s="835"/>
      <c r="V458" s="32"/>
      <c r="W458" s="809"/>
      <c r="X458" s="804"/>
      <c r="Y458" s="809"/>
      <c r="Z458" s="804"/>
      <c r="AA458" s="9"/>
      <c r="AB458" s="8"/>
      <c r="AC458" s="804"/>
      <c r="AD458" s="1263"/>
      <c r="AE458" s="1265"/>
      <c r="AF458" s="1267"/>
      <c r="AG458" s="2"/>
    </row>
    <row r="459" spans="1:33">
      <c r="A459" s="28"/>
      <c r="B459" s="25"/>
      <c r="C459" s="27"/>
      <c r="D459" s="25"/>
      <c r="E459" s="27"/>
      <c r="F459" s="1251"/>
      <c r="G459" s="25"/>
      <c r="H459" s="51"/>
      <c r="I459" s="1243"/>
      <c r="J459" s="1245"/>
      <c r="K459" s="1248"/>
      <c r="L459" s="1248"/>
      <c r="M459" s="1245"/>
      <c r="N459" s="25"/>
      <c r="O459" s="24"/>
      <c r="P459" s="809"/>
      <c r="Q459" s="804"/>
      <c r="R459" s="9"/>
      <c r="S459" s="9"/>
      <c r="T459" s="86"/>
      <c r="U459" s="835"/>
      <c r="V459" s="32"/>
      <c r="W459" s="809"/>
      <c r="X459" s="804"/>
      <c r="Y459" s="809"/>
      <c r="Z459" s="804"/>
      <c r="AA459" s="9"/>
      <c r="AB459" s="8"/>
      <c r="AC459" s="804"/>
      <c r="AD459" s="1263"/>
      <c r="AE459" s="1265"/>
      <c r="AF459" s="1267"/>
      <c r="AG459" s="2"/>
    </row>
    <row r="460" spans="1:33">
      <c r="A460" s="28"/>
      <c r="B460" s="25"/>
      <c r="C460" s="27"/>
      <c r="D460" s="25"/>
      <c r="E460" s="27"/>
      <c r="F460" s="1251"/>
      <c r="G460" s="25"/>
      <c r="H460" s="51"/>
      <c r="I460" s="1243"/>
      <c r="J460" s="1245"/>
      <c r="K460" s="1248"/>
      <c r="L460" s="1248"/>
      <c r="M460" s="1245"/>
      <c r="N460" s="25"/>
      <c r="O460" s="24"/>
      <c r="P460" s="809"/>
      <c r="Q460" s="804"/>
      <c r="R460" s="9"/>
      <c r="S460" s="9"/>
      <c r="T460" s="86"/>
      <c r="U460" s="835"/>
      <c r="V460" s="32"/>
      <c r="W460" s="809"/>
      <c r="X460" s="804"/>
      <c r="Y460" s="809"/>
      <c r="Z460" s="804"/>
      <c r="AA460" s="9"/>
      <c r="AB460" s="8"/>
      <c r="AC460" s="804"/>
      <c r="AD460" s="1263"/>
      <c r="AE460" s="1265"/>
      <c r="AF460" s="1267"/>
      <c r="AG460" s="2"/>
    </row>
    <row r="461" spans="1:33">
      <c r="A461" s="28"/>
      <c r="B461" s="25"/>
      <c r="C461" s="27"/>
      <c r="D461" s="25"/>
      <c r="E461" s="27"/>
      <c r="F461" s="1251"/>
      <c r="G461" s="25"/>
      <c r="H461" s="51"/>
      <c r="I461" s="1243"/>
      <c r="J461" s="1245"/>
      <c r="K461" s="1248"/>
      <c r="L461" s="1248"/>
      <c r="M461" s="1245"/>
      <c r="N461" s="894" t="s">
        <v>1655</v>
      </c>
      <c r="O461" s="24"/>
      <c r="P461" s="809"/>
      <c r="Q461" s="804"/>
      <c r="R461" s="9"/>
      <c r="S461" s="9"/>
      <c r="T461" s="86"/>
      <c r="U461" s="835"/>
      <c r="V461" s="32"/>
      <c r="W461" s="809"/>
      <c r="X461" s="804"/>
      <c r="Y461" s="809"/>
      <c r="Z461" s="804"/>
      <c r="AA461" s="9"/>
      <c r="AB461" s="8"/>
      <c r="AC461" s="804"/>
      <c r="AD461" s="1263"/>
      <c r="AE461" s="1265"/>
      <c r="AF461" s="1267"/>
      <c r="AG461" s="2"/>
    </row>
    <row r="462" spans="1:33" ht="27.6">
      <c r="A462" s="28"/>
      <c r="B462" s="25"/>
      <c r="C462" s="27"/>
      <c r="D462" s="25"/>
      <c r="E462" s="27"/>
      <c r="F462" s="1251"/>
      <c r="G462" s="25"/>
      <c r="H462" s="51"/>
      <c r="I462" s="1243"/>
      <c r="J462" s="1245"/>
      <c r="K462" s="1248"/>
      <c r="L462" s="1248"/>
      <c r="M462" s="1245"/>
      <c r="N462" s="25" t="s">
        <v>25</v>
      </c>
      <c r="O462" s="24" t="s">
        <v>26</v>
      </c>
      <c r="P462" s="809"/>
      <c r="Q462" s="804">
        <v>77</v>
      </c>
      <c r="R462" s="9"/>
      <c r="S462" s="9"/>
      <c r="T462" s="86"/>
      <c r="U462" s="835"/>
      <c r="V462" s="32"/>
      <c r="W462" s="809"/>
      <c r="X462" s="804"/>
      <c r="Y462" s="809"/>
      <c r="Z462" s="804"/>
      <c r="AA462" s="9"/>
      <c r="AB462" s="8"/>
      <c r="AC462" s="804"/>
      <c r="AD462" s="1263"/>
      <c r="AE462" s="1265"/>
      <c r="AF462" s="1267"/>
      <c r="AG462" s="2"/>
    </row>
    <row r="463" spans="1:33">
      <c r="A463" s="28"/>
      <c r="B463" s="25"/>
      <c r="C463" s="27"/>
      <c r="D463" s="25"/>
      <c r="E463" s="27"/>
      <c r="F463" s="1251"/>
      <c r="G463" s="25"/>
      <c r="H463" s="51"/>
      <c r="I463" s="1243"/>
      <c r="J463" s="1245"/>
      <c r="K463" s="1248"/>
      <c r="L463" s="1248"/>
      <c r="M463" s="1245"/>
      <c r="N463" s="25" t="s">
        <v>16</v>
      </c>
      <c r="O463" s="24" t="s">
        <v>21</v>
      </c>
      <c r="P463" s="809"/>
      <c r="Q463" s="804">
        <v>17.5</v>
      </c>
      <c r="R463" s="9"/>
      <c r="S463" s="9"/>
      <c r="T463" s="86"/>
      <c r="U463" s="835"/>
      <c r="V463" s="32"/>
      <c r="W463" s="809"/>
      <c r="X463" s="804"/>
      <c r="Y463" s="809"/>
      <c r="Z463" s="804"/>
      <c r="AA463" s="9"/>
      <c r="AB463" s="8"/>
      <c r="AC463" s="804"/>
      <c r="AD463" s="1263"/>
      <c r="AE463" s="1265"/>
      <c r="AF463" s="1267"/>
      <c r="AG463" s="2"/>
    </row>
    <row r="464" spans="1:33">
      <c r="A464" s="28"/>
      <c r="B464" s="25"/>
      <c r="C464" s="27"/>
      <c r="D464" s="25"/>
      <c r="E464" s="27"/>
      <c r="F464" s="1251"/>
      <c r="G464" s="25"/>
      <c r="H464" s="51"/>
      <c r="I464" s="1243"/>
      <c r="J464" s="1245"/>
      <c r="K464" s="1248"/>
      <c r="L464" s="1248"/>
      <c r="M464" s="1245"/>
      <c r="N464" s="25" t="s">
        <v>18</v>
      </c>
      <c r="O464" s="24" t="s">
        <v>54</v>
      </c>
      <c r="P464" s="809"/>
      <c r="Q464" s="804">
        <v>21</v>
      </c>
      <c r="R464" s="9"/>
      <c r="S464" s="9"/>
      <c r="T464" s="86"/>
      <c r="U464" s="835"/>
      <c r="V464" s="32"/>
      <c r="W464" s="809"/>
      <c r="X464" s="804"/>
      <c r="Y464" s="809"/>
      <c r="Z464" s="804"/>
      <c r="AA464" s="9"/>
      <c r="AB464" s="8"/>
      <c r="AC464" s="804"/>
      <c r="AD464" s="1263"/>
      <c r="AE464" s="1265"/>
      <c r="AF464" s="1267"/>
      <c r="AG464" s="2"/>
    </row>
    <row r="465" spans="1:33">
      <c r="A465" s="28"/>
      <c r="B465" s="25"/>
      <c r="C465" s="27"/>
      <c r="D465" s="25"/>
      <c r="E465" s="27"/>
      <c r="F465" s="1251"/>
      <c r="G465" s="25"/>
      <c r="H465" s="51"/>
      <c r="I465" s="1243"/>
      <c r="J465" s="1245"/>
      <c r="K465" s="1248"/>
      <c r="L465" s="1248"/>
      <c r="M465" s="1245"/>
      <c r="N465" s="25" t="s">
        <v>12</v>
      </c>
      <c r="O465" s="24" t="s">
        <v>17</v>
      </c>
      <c r="P465" s="809">
        <v>1</v>
      </c>
      <c r="Q465" s="804"/>
      <c r="R465" s="9"/>
      <c r="S465" s="9"/>
      <c r="T465" s="86"/>
      <c r="U465" s="835"/>
      <c r="V465" s="32"/>
      <c r="W465" s="809"/>
      <c r="X465" s="804"/>
      <c r="Y465" s="809"/>
      <c r="Z465" s="804"/>
      <c r="AA465" s="9"/>
      <c r="AB465" s="8"/>
      <c r="AC465" s="804"/>
      <c r="AD465" s="1263"/>
      <c r="AE465" s="1265"/>
      <c r="AF465" s="1267"/>
      <c r="AG465" s="2"/>
    </row>
    <row r="466" spans="1:33">
      <c r="A466" s="28"/>
      <c r="B466" s="25"/>
      <c r="C466" s="27"/>
      <c r="D466" s="25"/>
      <c r="E466" s="27"/>
      <c r="F466" s="1251"/>
      <c r="G466" s="25"/>
      <c r="H466" s="51"/>
      <c r="I466" s="1243"/>
      <c r="J466" s="1245"/>
      <c r="K466" s="1248"/>
      <c r="L466" s="1248"/>
      <c r="M466" s="1245"/>
      <c r="N466" s="25" t="s">
        <v>8</v>
      </c>
      <c r="O466" s="24" t="s">
        <v>11</v>
      </c>
      <c r="P466" s="809">
        <v>1</v>
      </c>
      <c r="Q466" s="804"/>
      <c r="R466" s="9"/>
      <c r="S466" s="9"/>
      <c r="T466" s="86"/>
      <c r="U466" s="835"/>
      <c r="V466" s="32"/>
      <c r="W466" s="809"/>
      <c r="X466" s="804"/>
      <c r="Y466" s="809"/>
      <c r="Z466" s="804"/>
      <c r="AA466" s="9"/>
      <c r="AB466" s="8"/>
      <c r="AC466" s="804"/>
      <c r="AD466" s="1263"/>
      <c r="AE466" s="1265"/>
      <c r="AF466" s="1267"/>
      <c r="AG466" s="2"/>
    </row>
    <row r="467" spans="1:33">
      <c r="A467" s="28"/>
      <c r="B467" s="25"/>
      <c r="C467" s="27"/>
      <c r="D467" s="25"/>
      <c r="E467" s="27"/>
      <c r="F467" s="1251"/>
      <c r="G467" s="25"/>
      <c r="H467" s="51"/>
      <c r="I467" s="1243"/>
      <c r="J467" s="1245"/>
      <c r="K467" s="1248"/>
      <c r="L467" s="1248"/>
      <c r="M467" s="1245"/>
      <c r="N467" s="25" t="s">
        <v>57</v>
      </c>
      <c r="O467" s="24" t="s">
        <v>180</v>
      </c>
      <c r="P467" s="809"/>
      <c r="Q467" s="804">
        <v>7.3</v>
      </c>
      <c r="R467" s="9"/>
      <c r="S467" s="9"/>
      <c r="T467" s="86"/>
      <c r="U467" s="835"/>
      <c r="V467" s="32"/>
      <c r="W467" s="809"/>
      <c r="X467" s="804"/>
      <c r="Y467" s="809"/>
      <c r="Z467" s="804"/>
      <c r="AA467" s="9"/>
      <c r="AB467" s="8"/>
      <c r="AC467" s="804"/>
      <c r="AD467" s="1263"/>
      <c r="AE467" s="1265"/>
      <c r="AF467" s="1267"/>
      <c r="AG467" s="2"/>
    </row>
    <row r="468" spans="1:33">
      <c r="A468" s="28"/>
      <c r="B468" s="28"/>
      <c r="C468" s="59"/>
      <c r="D468" s="25"/>
      <c r="E468" s="27"/>
      <c r="F468" s="1251"/>
      <c r="G468" s="25"/>
      <c r="H468" s="51"/>
      <c r="I468" s="1259"/>
      <c r="J468" s="1246"/>
      <c r="K468" s="1249"/>
      <c r="L468" s="1248"/>
      <c r="M468" s="1245"/>
      <c r="N468" s="25"/>
      <c r="O468" s="24"/>
      <c r="P468" s="809"/>
      <c r="Q468" s="804"/>
      <c r="R468" s="9"/>
      <c r="S468" s="9"/>
      <c r="T468" s="86"/>
      <c r="U468" s="835"/>
      <c r="V468" s="32"/>
      <c r="W468" s="809"/>
      <c r="X468" s="804"/>
      <c r="Y468" s="809"/>
      <c r="Z468" s="804"/>
      <c r="AA468" s="9"/>
      <c r="AB468" s="8"/>
      <c r="AC468" s="804"/>
      <c r="AD468" s="1263"/>
      <c r="AE468" s="1265"/>
      <c r="AF468" s="1267"/>
      <c r="AG468" s="2"/>
    </row>
    <row r="469" spans="1:33" ht="28.2">
      <c r="A469" s="46">
        <v>34</v>
      </c>
      <c r="B469" s="45" t="s">
        <v>25</v>
      </c>
      <c r="C469" s="44" t="s">
        <v>1202</v>
      </c>
      <c r="D469" s="38"/>
      <c r="E469" s="97"/>
      <c r="F469" s="1250" t="s">
        <v>1654</v>
      </c>
      <c r="G469" s="43" t="s">
        <v>25</v>
      </c>
      <c r="H469" s="42" t="s">
        <v>1614</v>
      </c>
      <c r="I469" s="1242">
        <v>106</v>
      </c>
      <c r="J469" s="1254" t="s">
        <v>41</v>
      </c>
      <c r="K469" s="1247" t="s">
        <v>1653</v>
      </c>
      <c r="L469" s="1268"/>
      <c r="M469" s="1261"/>
      <c r="N469" s="38" t="s">
        <v>25</v>
      </c>
      <c r="O469" s="893" t="s">
        <v>26</v>
      </c>
      <c r="P469" s="808"/>
      <c r="Q469" s="803">
        <v>234</v>
      </c>
      <c r="R469" s="35"/>
      <c r="S469" s="35" t="s">
        <v>15</v>
      </c>
      <c r="T469" s="36"/>
      <c r="U469" s="800">
        <v>1</v>
      </c>
      <c r="V469" s="866" t="s">
        <v>14</v>
      </c>
      <c r="W469" s="35">
        <v>2</v>
      </c>
      <c r="X469" s="866"/>
      <c r="Y469" s="35"/>
      <c r="Z469" s="803">
        <f>SUM(W469:Y469)</f>
        <v>2</v>
      </c>
      <c r="AA469" s="85"/>
      <c r="AB469" s="82"/>
      <c r="AC469" s="81"/>
      <c r="AD469" s="1262"/>
      <c r="AE469" s="1264"/>
      <c r="AF469" s="1266"/>
      <c r="AG469" s="2"/>
    </row>
    <row r="470" spans="1:33">
      <c r="A470" s="28"/>
      <c r="B470" s="25" t="s">
        <v>16</v>
      </c>
      <c r="C470" s="24" t="s">
        <v>1652</v>
      </c>
      <c r="D470" s="25"/>
      <c r="E470" s="53"/>
      <c r="F470" s="1251"/>
      <c r="G470" s="25" t="s">
        <v>16</v>
      </c>
      <c r="H470" s="29" t="s">
        <v>22</v>
      </c>
      <c r="I470" s="1243"/>
      <c r="J470" s="1255"/>
      <c r="K470" s="1248"/>
      <c r="L470" s="1248"/>
      <c r="M470" s="1245"/>
      <c r="N470" s="25" t="s">
        <v>16</v>
      </c>
      <c r="O470" s="891" t="s">
        <v>21</v>
      </c>
      <c r="P470" s="809"/>
      <c r="Q470" s="804">
        <v>6</v>
      </c>
      <c r="R470" s="9"/>
      <c r="S470" s="9"/>
      <c r="T470" s="132"/>
      <c r="U470" s="836">
        <v>2</v>
      </c>
      <c r="V470" s="132" t="s">
        <v>349</v>
      </c>
      <c r="W470" s="899">
        <v>2</v>
      </c>
      <c r="X470" s="132"/>
      <c r="Y470" s="899"/>
      <c r="Z470" s="804">
        <f>SUM(W470:Y470)</f>
        <v>2</v>
      </c>
      <c r="AA470" s="9"/>
      <c r="AB470" s="68"/>
      <c r="AC470" s="50"/>
      <c r="AD470" s="1263"/>
      <c r="AE470" s="1265"/>
      <c r="AF470" s="1267"/>
      <c r="AG470" s="2"/>
    </row>
    <row r="471" spans="1:33">
      <c r="A471" s="28"/>
      <c r="B471" s="25" t="s">
        <v>18</v>
      </c>
      <c r="C471" s="29" t="s">
        <v>38</v>
      </c>
      <c r="D471" s="25"/>
      <c r="E471" s="53"/>
      <c r="F471" s="1251"/>
      <c r="G471" s="25" t="s">
        <v>18</v>
      </c>
      <c r="H471" s="29" t="s">
        <v>19</v>
      </c>
      <c r="I471" s="1243"/>
      <c r="J471" s="1255"/>
      <c r="K471" s="1248"/>
      <c r="L471" s="1248"/>
      <c r="M471" s="1245"/>
      <c r="N471" s="25" t="s">
        <v>18</v>
      </c>
      <c r="O471" s="27" t="s">
        <v>21</v>
      </c>
      <c r="P471" s="51"/>
      <c r="Q471" s="50">
        <v>22</v>
      </c>
      <c r="R471" s="9"/>
      <c r="S471" s="9"/>
      <c r="T471" s="86"/>
      <c r="U471" s="801">
        <v>3</v>
      </c>
      <c r="V471" s="86" t="s">
        <v>270</v>
      </c>
      <c r="W471" s="9"/>
      <c r="X471" s="86">
        <v>1</v>
      </c>
      <c r="Y471" s="9"/>
      <c r="Z471" s="804">
        <f>SUM(W471:Y471)</f>
        <v>1</v>
      </c>
      <c r="AA471" s="9"/>
      <c r="AB471" s="68"/>
      <c r="AC471" s="50"/>
      <c r="AD471" s="1263"/>
      <c r="AE471" s="1265"/>
      <c r="AF471" s="1267"/>
      <c r="AG471" s="2"/>
    </row>
    <row r="472" spans="1:33" ht="41.4">
      <c r="A472" s="28"/>
      <c r="B472" s="28" t="s">
        <v>12</v>
      </c>
      <c r="C472" s="27" t="s">
        <v>101</v>
      </c>
      <c r="D472" s="25"/>
      <c r="E472" s="53"/>
      <c r="F472" s="1251"/>
      <c r="G472" s="25"/>
      <c r="H472" s="26"/>
      <c r="I472" s="1243"/>
      <c r="J472" s="1255"/>
      <c r="K472" s="1248"/>
      <c r="L472" s="1248"/>
      <c r="M472" s="1245"/>
      <c r="N472" s="25" t="s">
        <v>12</v>
      </c>
      <c r="O472" s="27" t="s">
        <v>17</v>
      </c>
      <c r="P472" s="51">
        <v>1</v>
      </c>
      <c r="Q472" s="50"/>
      <c r="R472" s="9"/>
      <c r="S472" s="9"/>
      <c r="T472" s="30"/>
      <c r="U472" s="836">
        <v>4</v>
      </c>
      <c r="V472" s="86" t="s">
        <v>1651</v>
      </c>
      <c r="W472" s="9"/>
      <c r="X472" s="86">
        <v>1</v>
      </c>
      <c r="Y472" s="9"/>
      <c r="Z472" s="804">
        <f>SUM(W472:Y472)</f>
        <v>1</v>
      </c>
      <c r="AA472" s="9"/>
      <c r="AB472" s="8"/>
      <c r="AC472" s="804"/>
      <c r="AD472" s="1263"/>
      <c r="AE472" s="1265"/>
      <c r="AF472" s="1267"/>
      <c r="AG472" s="2"/>
    </row>
    <row r="473" spans="1:33">
      <c r="A473" s="28"/>
      <c r="B473" s="28" t="s">
        <v>8</v>
      </c>
      <c r="C473" s="27" t="s">
        <v>1650</v>
      </c>
      <c r="D473" s="25"/>
      <c r="E473" s="53"/>
      <c r="F473" s="1251"/>
      <c r="G473" s="25"/>
      <c r="H473" s="26"/>
      <c r="I473" s="1243"/>
      <c r="J473" s="1255"/>
      <c r="K473" s="1248"/>
      <c r="L473" s="1248"/>
      <c r="M473" s="1245"/>
      <c r="N473" s="25" t="s">
        <v>8</v>
      </c>
      <c r="O473" s="27" t="s">
        <v>11</v>
      </c>
      <c r="P473" s="51">
        <v>2</v>
      </c>
      <c r="Q473" s="50"/>
      <c r="R473" s="9"/>
      <c r="S473" s="9"/>
      <c r="T473" s="30"/>
      <c r="U473" s="898"/>
      <c r="V473" s="86"/>
      <c r="W473" s="9"/>
      <c r="X473" s="86"/>
      <c r="Y473" s="9"/>
      <c r="Z473" s="30"/>
      <c r="AA473" s="9"/>
      <c r="AB473" s="8"/>
      <c r="AC473" s="804"/>
      <c r="AD473" s="1263"/>
      <c r="AE473" s="1265"/>
      <c r="AF473" s="1267"/>
      <c r="AG473" s="2"/>
    </row>
    <row r="474" spans="1:33">
      <c r="A474" s="28"/>
      <c r="B474" s="28"/>
      <c r="C474" s="27"/>
      <c r="D474" s="25"/>
      <c r="E474" s="53"/>
      <c r="F474" s="1251"/>
      <c r="G474" s="25"/>
      <c r="H474" s="26"/>
      <c r="I474" s="1243"/>
      <c r="J474" s="1255"/>
      <c r="K474" s="1248"/>
      <c r="L474" s="1248"/>
      <c r="M474" s="1245"/>
      <c r="N474" s="25" t="s">
        <v>57</v>
      </c>
      <c r="O474" s="27" t="s">
        <v>7</v>
      </c>
      <c r="P474" s="51"/>
      <c r="Q474" s="50">
        <v>76</v>
      </c>
      <c r="R474" s="9"/>
      <c r="S474" s="9"/>
      <c r="T474" s="30"/>
      <c r="U474" s="130"/>
      <c r="V474" s="86"/>
      <c r="W474" s="9"/>
      <c r="X474" s="86"/>
      <c r="Y474" s="9"/>
      <c r="Z474" s="30"/>
      <c r="AA474" s="9"/>
      <c r="AB474" s="8"/>
      <c r="AC474" s="804"/>
      <c r="AD474" s="1263"/>
      <c r="AE474" s="1265"/>
      <c r="AF474" s="1267"/>
      <c r="AG474" s="2"/>
    </row>
    <row r="475" spans="1:33">
      <c r="A475" s="28"/>
      <c r="B475" s="28"/>
      <c r="C475" s="27"/>
      <c r="D475" s="25"/>
      <c r="E475" s="53"/>
      <c r="F475" s="1251"/>
      <c r="G475" s="25"/>
      <c r="H475" s="26"/>
      <c r="I475" s="1243"/>
      <c r="J475" s="1255"/>
      <c r="K475" s="1248"/>
      <c r="L475" s="1248"/>
      <c r="M475" s="1245"/>
      <c r="N475" s="25" t="s">
        <v>55</v>
      </c>
      <c r="O475" s="27" t="s">
        <v>124</v>
      </c>
      <c r="P475" s="51"/>
      <c r="Q475" s="50">
        <v>14</v>
      </c>
      <c r="R475" s="9"/>
      <c r="S475" s="9"/>
      <c r="T475" s="30"/>
      <c r="U475" s="130"/>
      <c r="V475" s="86"/>
      <c r="W475" s="9"/>
      <c r="X475" s="86"/>
      <c r="Y475" s="9"/>
      <c r="Z475" s="30"/>
      <c r="AA475" s="9"/>
      <c r="AB475" s="8"/>
      <c r="AC475" s="804"/>
      <c r="AD475" s="1263"/>
      <c r="AE475" s="1265"/>
      <c r="AF475" s="1267"/>
      <c r="AG475" s="2"/>
    </row>
    <row r="476" spans="1:33">
      <c r="A476" s="28"/>
      <c r="B476" s="28"/>
      <c r="C476" s="27"/>
      <c r="D476" s="25"/>
      <c r="E476" s="53"/>
      <c r="F476" s="1251"/>
      <c r="G476" s="25"/>
      <c r="H476" s="26"/>
      <c r="I476" s="1243"/>
      <c r="J476" s="1255"/>
      <c r="K476" s="1248"/>
      <c r="L476" s="1248"/>
      <c r="M476" s="1245"/>
      <c r="N476" s="25"/>
      <c r="O476" s="27"/>
      <c r="P476" s="51"/>
      <c r="Q476" s="50"/>
      <c r="R476" s="9"/>
      <c r="S476" s="9"/>
      <c r="T476" s="30"/>
      <c r="U476" s="130"/>
      <c r="V476" s="86"/>
      <c r="W476" s="9"/>
      <c r="X476" s="86"/>
      <c r="Y476" s="9"/>
      <c r="Z476" s="30"/>
      <c r="AA476" s="9"/>
      <c r="AB476" s="8"/>
      <c r="AC476" s="804"/>
      <c r="AD476" s="1263"/>
      <c r="AE476" s="1265"/>
      <c r="AF476" s="1267"/>
      <c r="AG476" s="2"/>
    </row>
    <row r="477" spans="1:33">
      <c r="A477" s="28"/>
      <c r="B477" s="28"/>
      <c r="C477" s="27"/>
      <c r="D477" s="25"/>
      <c r="E477" s="53"/>
      <c r="F477" s="1251"/>
      <c r="G477" s="25"/>
      <c r="H477" s="26"/>
      <c r="I477" s="1243"/>
      <c r="J477" s="1255"/>
      <c r="K477" s="1248"/>
      <c r="L477" s="1248"/>
      <c r="M477" s="1245"/>
      <c r="N477" s="25"/>
      <c r="O477" s="27"/>
      <c r="P477" s="51"/>
      <c r="Q477" s="50"/>
      <c r="R477" s="9"/>
      <c r="S477" s="9"/>
      <c r="T477" s="30"/>
      <c r="U477" s="130"/>
      <c r="V477" s="86"/>
      <c r="W477" s="9"/>
      <c r="X477" s="86"/>
      <c r="Y477" s="9"/>
      <c r="Z477" s="30"/>
      <c r="AA477" s="9"/>
      <c r="AB477" s="8"/>
      <c r="AC477" s="804"/>
      <c r="AD477" s="1263"/>
      <c r="AE477" s="1265"/>
      <c r="AF477" s="1267"/>
      <c r="AG477" s="2"/>
    </row>
    <row r="478" spans="1:33">
      <c r="A478" s="21"/>
      <c r="B478" s="18"/>
      <c r="C478" s="20"/>
      <c r="D478" s="18"/>
      <c r="E478" s="20"/>
      <c r="F478" s="1260"/>
      <c r="G478" s="18"/>
      <c r="H478" s="19"/>
      <c r="I478" s="1259"/>
      <c r="J478" s="1258"/>
      <c r="K478" s="1249"/>
      <c r="L478" s="1249"/>
      <c r="M478" s="1246"/>
      <c r="N478" s="18"/>
      <c r="O478" s="19"/>
      <c r="P478" s="48"/>
      <c r="Q478" s="47"/>
      <c r="R478" s="11"/>
      <c r="S478" s="11"/>
      <c r="T478" s="102"/>
      <c r="U478" s="11"/>
      <c r="V478" s="102"/>
      <c r="W478" s="11"/>
      <c r="X478" s="102"/>
      <c r="Y478" s="11"/>
      <c r="Z478" s="12"/>
      <c r="AA478" s="11"/>
      <c r="AB478" s="48"/>
      <c r="AC478" s="47"/>
      <c r="AD478" s="1273"/>
      <c r="AE478" s="1271"/>
      <c r="AF478" s="1272"/>
      <c r="AG478" s="2"/>
    </row>
    <row r="479" spans="1:33" ht="28.2">
      <c r="A479" s="46">
        <v>35</v>
      </c>
      <c r="B479" s="45" t="s">
        <v>25</v>
      </c>
      <c r="C479" s="41" t="s">
        <v>1649</v>
      </c>
      <c r="D479" s="45"/>
      <c r="E479" s="44"/>
      <c r="F479" s="1250" t="s">
        <v>1648</v>
      </c>
      <c r="G479" s="43" t="s">
        <v>25</v>
      </c>
      <c r="H479" s="42" t="s">
        <v>1642</v>
      </c>
      <c r="I479" s="1242">
        <v>95</v>
      </c>
      <c r="J479" s="1254" t="s">
        <v>41</v>
      </c>
      <c r="K479" s="1247" t="s">
        <v>1647</v>
      </c>
      <c r="L479" s="824"/>
      <c r="M479" s="808"/>
      <c r="N479" s="38" t="s">
        <v>25</v>
      </c>
      <c r="O479" s="893" t="s">
        <v>26</v>
      </c>
      <c r="P479" s="90"/>
      <c r="Q479" s="81">
        <v>52.5</v>
      </c>
      <c r="R479" s="9"/>
      <c r="S479" s="35"/>
      <c r="T479" s="803"/>
      <c r="U479" s="808"/>
      <c r="V479" s="803"/>
      <c r="W479" s="808"/>
      <c r="X479" s="803"/>
      <c r="Y479" s="808"/>
      <c r="Z479" s="803"/>
      <c r="AA479" s="35"/>
      <c r="AB479" s="90"/>
      <c r="AC479" s="81"/>
      <c r="AD479" s="816"/>
      <c r="AE479" s="818"/>
      <c r="AF479" s="829"/>
      <c r="AG479" s="2"/>
    </row>
    <row r="480" spans="1:33">
      <c r="A480" s="28"/>
      <c r="B480" s="25" t="s">
        <v>16</v>
      </c>
      <c r="C480" s="24" t="s">
        <v>1646</v>
      </c>
      <c r="D480" s="25"/>
      <c r="E480" s="24"/>
      <c r="F480" s="1251"/>
      <c r="G480" s="25" t="s">
        <v>16</v>
      </c>
      <c r="H480" s="29" t="s">
        <v>22</v>
      </c>
      <c r="I480" s="1243"/>
      <c r="J480" s="1255"/>
      <c r="K480" s="1248"/>
      <c r="L480" s="821"/>
      <c r="M480" s="809"/>
      <c r="N480" s="25" t="s">
        <v>16</v>
      </c>
      <c r="O480" s="891" t="s">
        <v>21</v>
      </c>
      <c r="P480" s="51"/>
      <c r="Q480" s="50">
        <v>8.64</v>
      </c>
      <c r="R480" s="9"/>
      <c r="S480" s="9"/>
      <c r="T480" s="804"/>
      <c r="U480" s="809"/>
      <c r="V480" s="804"/>
      <c r="W480" s="809"/>
      <c r="X480" s="804"/>
      <c r="Y480" s="809"/>
      <c r="Z480" s="804"/>
      <c r="AA480" s="9"/>
      <c r="AB480" s="51"/>
      <c r="AC480" s="50"/>
      <c r="AD480" s="814"/>
      <c r="AE480" s="819"/>
      <c r="AF480" s="830"/>
      <c r="AG480" s="2"/>
    </row>
    <row r="481" spans="1:33">
      <c r="A481" s="28"/>
      <c r="B481" s="25" t="s">
        <v>18</v>
      </c>
      <c r="C481" s="29" t="s">
        <v>127</v>
      </c>
      <c r="D481" s="25"/>
      <c r="E481" s="29"/>
      <c r="F481" s="1251"/>
      <c r="G481" s="25" t="s">
        <v>18</v>
      </c>
      <c r="H481" s="29" t="s">
        <v>19</v>
      </c>
      <c r="I481" s="1243"/>
      <c r="J481" s="1255"/>
      <c r="K481" s="1248"/>
      <c r="L481" s="821"/>
      <c r="M481" s="809"/>
      <c r="N481" s="25"/>
      <c r="O481" s="27"/>
      <c r="P481" s="51"/>
      <c r="Q481" s="50"/>
      <c r="R481" s="9"/>
      <c r="S481" s="9"/>
      <c r="T481" s="804"/>
      <c r="U481" s="809"/>
      <c r="V481" s="804"/>
      <c r="W481" s="809"/>
      <c r="X481" s="804"/>
      <c r="Y481" s="809"/>
      <c r="Z481" s="804"/>
      <c r="AA481" s="9"/>
      <c r="AB481" s="51"/>
      <c r="AC481" s="50"/>
      <c r="AD481" s="814"/>
      <c r="AE481" s="819"/>
      <c r="AF481" s="830"/>
      <c r="AG481" s="2"/>
    </row>
    <row r="482" spans="1:33" ht="41.4">
      <c r="A482" s="28"/>
      <c r="B482" s="28" t="s">
        <v>12</v>
      </c>
      <c r="C482" s="27" t="s">
        <v>215</v>
      </c>
      <c r="D482" s="25"/>
      <c r="E482" s="27"/>
      <c r="F482" s="1251"/>
      <c r="G482" s="25"/>
      <c r="H482" s="26"/>
      <c r="I482" s="1243"/>
      <c r="J482" s="1255"/>
      <c r="K482" s="1248"/>
      <c r="L482" s="821"/>
      <c r="M482" s="809"/>
      <c r="N482" s="25"/>
      <c r="O482" s="27"/>
      <c r="P482" s="51"/>
      <c r="Q482" s="50"/>
      <c r="R482" s="9"/>
      <c r="S482" s="9"/>
      <c r="T482" s="804"/>
      <c r="U482" s="809"/>
      <c r="V482" s="804"/>
      <c r="W482" s="809"/>
      <c r="X482" s="804"/>
      <c r="Y482" s="809"/>
      <c r="Z482" s="804"/>
      <c r="AA482" s="9"/>
      <c r="AB482" s="51"/>
      <c r="AC482" s="50"/>
      <c r="AD482" s="814"/>
      <c r="AE482" s="819"/>
      <c r="AF482" s="830"/>
      <c r="AG482" s="2"/>
    </row>
    <row r="483" spans="1:33">
      <c r="A483" s="28"/>
      <c r="B483" s="28" t="s">
        <v>8</v>
      </c>
      <c r="C483" s="27" t="s">
        <v>1645</v>
      </c>
      <c r="D483" s="25"/>
      <c r="E483" s="27"/>
      <c r="F483" s="1251"/>
      <c r="G483" s="25"/>
      <c r="H483" s="26"/>
      <c r="I483" s="1243"/>
      <c r="J483" s="1255"/>
      <c r="K483" s="1248"/>
      <c r="L483" s="821"/>
      <c r="M483" s="809"/>
      <c r="N483" s="25"/>
      <c r="O483" s="27"/>
      <c r="P483" s="51"/>
      <c r="Q483" s="50"/>
      <c r="R483" s="9"/>
      <c r="S483" s="9"/>
      <c r="T483" s="804"/>
      <c r="U483" s="809"/>
      <c r="V483" s="804"/>
      <c r="W483" s="809"/>
      <c r="X483" s="804"/>
      <c r="Y483" s="809"/>
      <c r="Z483" s="804"/>
      <c r="AA483" s="9"/>
      <c r="AB483" s="51"/>
      <c r="AC483" s="50"/>
      <c r="AD483" s="814"/>
      <c r="AE483" s="819"/>
      <c r="AF483" s="830"/>
      <c r="AG483" s="2"/>
    </row>
    <row r="484" spans="1:33">
      <c r="A484" s="21"/>
      <c r="B484" s="18"/>
      <c r="C484" s="20"/>
      <c r="D484" s="18"/>
      <c r="E484" s="20"/>
      <c r="F484" s="1260"/>
      <c r="G484" s="18"/>
      <c r="H484" s="19"/>
      <c r="I484" s="1259"/>
      <c r="J484" s="1258"/>
      <c r="K484" s="1249"/>
      <c r="L484" s="822"/>
      <c r="M484" s="810"/>
      <c r="N484" s="18"/>
      <c r="O484" s="19"/>
      <c r="P484" s="48"/>
      <c r="Q484" s="47"/>
      <c r="R484" s="11"/>
      <c r="S484" s="11"/>
      <c r="T484" s="805"/>
      <c r="U484" s="810"/>
      <c r="V484" s="805"/>
      <c r="W484" s="810"/>
      <c r="X484" s="805"/>
      <c r="Y484" s="810"/>
      <c r="Z484" s="805"/>
      <c r="AA484" s="11"/>
      <c r="AB484" s="48"/>
      <c r="AC484" s="47"/>
      <c r="AD484" s="815"/>
      <c r="AE484" s="820"/>
      <c r="AF484" s="831"/>
      <c r="AG484" s="2"/>
    </row>
    <row r="485" spans="1:33" ht="28.2">
      <c r="A485" s="46">
        <v>36</v>
      </c>
      <c r="B485" s="45" t="s">
        <v>25</v>
      </c>
      <c r="C485" s="44" t="s">
        <v>1644</v>
      </c>
      <c r="D485" s="45"/>
      <c r="E485" s="44"/>
      <c r="F485" s="1250" t="s">
        <v>1643</v>
      </c>
      <c r="G485" s="43" t="s">
        <v>25</v>
      </c>
      <c r="H485" s="42" t="s">
        <v>1642</v>
      </c>
      <c r="I485" s="1242">
        <v>163.404</v>
      </c>
      <c r="J485" s="1254" t="s">
        <v>41</v>
      </c>
      <c r="K485" s="1247" t="s">
        <v>1641</v>
      </c>
      <c r="L485" s="125"/>
      <c r="M485" s="124"/>
      <c r="N485" s="84" t="s">
        <v>25</v>
      </c>
      <c r="O485" s="893" t="s">
        <v>26</v>
      </c>
      <c r="P485" s="124"/>
      <c r="Q485" s="125">
        <v>80</v>
      </c>
      <c r="R485" s="35"/>
      <c r="S485" s="35"/>
      <c r="T485" s="866"/>
      <c r="U485" s="808">
        <v>1</v>
      </c>
      <c r="V485" s="37" t="s">
        <v>226</v>
      </c>
      <c r="W485" s="35">
        <v>7</v>
      </c>
      <c r="X485" s="866"/>
      <c r="Y485" s="35"/>
      <c r="Z485" s="803">
        <f>SUM(W485:Y485)</f>
        <v>7</v>
      </c>
      <c r="AA485" s="124"/>
      <c r="AB485" s="124"/>
      <c r="AC485" s="125"/>
      <c r="AD485" s="124"/>
      <c r="AE485" s="125"/>
      <c r="AF485" s="83"/>
      <c r="AG485" s="2"/>
    </row>
    <row r="486" spans="1:33">
      <c r="A486" s="28"/>
      <c r="B486" s="25" t="s">
        <v>16</v>
      </c>
      <c r="C486" s="24" t="s">
        <v>1640</v>
      </c>
      <c r="D486" s="25"/>
      <c r="E486" s="24"/>
      <c r="F486" s="1251"/>
      <c r="G486" s="25" t="s">
        <v>16</v>
      </c>
      <c r="H486" s="29" t="s">
        <v>22</v>
      </c>
      <c r="I486" s="1243"/>
      <c r="J486" s="1255"/>
      <c r="K486" s="1248"/>
      <c r="L486" s="127"/>
      <c r="M486" s="63"/>
      <c r="N486" s="80" t="s">
        <v>16</v>
      </c>
      <c r="O486" s="79" t="s">
        <v>21</v>
      </c>
      <c r="P486" s="63"/>
      <c r="Q486" s="127">
        <v>12.5</v>
      </c>
      <c r="R486" s="9"/>
      <c r="S486" s="9"/>
      <c r="T486" s="86"/>
      <c r="U486" s="809">
        <v>2</v>
      </c>
      <c r="V486" s="32" t="s">
        <v>1639</v>
      </c>
      <c r="W486" s="9">
        <v>9</v>
      </c>
      <c r="X486" s="86"/>
      <c r="Y486" s="809"/>
      <c r="Z486" s="804">
        <f>SUM(W486:Y486)</f>
        <v>9</v>
      </c>
      <c r="AA486" s="63"/>
      <c r="AB486" s="63"/>
      <c r="AC486" s="127"/>
      <c r="AD486" s="63"/>
      <c r="AE486" s="127"/>
      <c r="AF486" s="79"/>
      <c r="AG486" s="2"/>
    </row>
    <row r="487" spans="1:33">
      <c r="A487" s="28"/>
      <c r="B487" s="25" t="s">
        <v>18</v>
      </c>
      <c r="C487" s="29" t="s">
        <v>459</v>
      </c>
      <c r="D487" s="25"/>
      <c r="E487" s="29"/>
      <c r="F487" s="1251"/>
      <c r="G487" s="25" t="s">
        <v>18</v>
      </c>
      <c r="H487" s="29" t="s">
        <v>19</v>
      </c>
      <c r="I487" s="1243"/>
      <c r="J487" s="1255"/>
      <c r="K487" s="1248"/>
      <c r="L487" s="127"/>
      <c r="M487" s="63"/>
      <c r="N487" s="80" t="s">
        <v>18</v>
      </c>
      <c r="O487" s="79" t="s">
        <v>17</v>
      </c>
      <c r="P487" s="63">
        <v>1</v>
      </c>
      <c r="Q487" s="127"/>
      <c r="R487" s="9"/>
      <c r="S487" s="9"/>
      <c r="T487" s="86"/>
      <c r="U487" s="809">
        <v>3</v>
      </c>
      <c r="V487" s="32" t="s">
        <v>147</v>
      </c>
      <c r="W487" s="9"/>
      <c r="X487" s="86">
        <v>1</v>
      </c>
      <c r="Y487" s="809"/>
      <c r="Z487" s="804">
        <f>SUM(W487:Y487)</f>
        <v>1</v>
      </c>
      <c r="AA487" s="63"/>
      <c r="AB487" s="63"/>
      <c r="AC487" s="127"/>
      <c r="AD487" s="63"/>
      <c r="AE487" s="127"/>
      <c r="AF487" s="79"/>
      <c r="AG487" s="2"/>
    </row>
    <row r="488" spans="1:33" ht="41.4">
      <c r="A488" s="28"/>
      <c r="B488" s="28" t="s">
        <v>12</v>
      </c>
      <c r="C488" s="27" t="s">
        <v>1638</v>
      </c>
      <c r="D488" s="28"/>
      <c r="E488" s="27"/>
      <c r="F488" s="1251"/>
      <c r="G488" s="25"/>
      <c r="H488" s="26"/>
      <c r="I488" s="1243"/>
      <c r="J488" s="1255"/>
      <c r="K488" s="1248"/>
      <c r="L488" s="127"/>
      <c r="M488" s="63"/>
      <c r="N488" s="80" t="s">
        <v>12</v>
      </c>
      <c r="O488" s="79" t="s">
        <v>11</v>
      </c>
      <c r="P488" s="63">
        <v>1</v>
      </c>
      <c r="Q488" s="127"/>
      <c r="R488" s="9"/>
      <c r="S488" s="9"/>
      <c r="T488" s="86"/>
      <c r="U488" s="809">
        <v>4</v>
      </c>
      <c r="V488" s="32" t="s">
        <v>222</v>
      </c>
      <c r="W488" s="9">
        <v>1</v>
      </c>
      <c r="X488" s="86"/>
      <c r="Y488" s="9"/>
      <c r="Z488" s="804">
        <f>SUM(W488:Y488)</f>
        <v>1</v>
      </c>
      <c r="AA488" s="63"/>
      <c r="AB488" s="63"/>
      <c r="AC488" s="127"/>
      <c r="AD488" s="63"/>
      <c r="AE488" s="127"/>
      <c r="AF488" s="79"/>
      <c r="AG488" s="2"/>
    </row>
    <row r="489" spans="1:33">
      <c r="A489" s="28"/>
      <c r="B489" s="28" t="s">
        <v>8</v>
      </c>
      <c r="C489" s="27" t="s">
        <v>1637</v>
      </c>
      <c r="D489" s="28"/>
      <c r="E489" s="27"/>
      <c r="F489" s="1251"/>
      <c r="G489" s="25"/>
      <c r="H489" s="26"/>
      <c r="I489" s="1243"/>
      <c r="J489" s="1255"/>
      <c r="K489" s="1248"/>
      <c r="L489" s="127"/>
      <c r="M489" s="63"/>
      <c r="N489" s="80"/>
      <c r="O489" s="79"/>
      <c r="P489" s="63"/>
      <c r="Q489" s="127"/>
      <c r="R489" s="9"/>
      <c r="S489" s="9"/>
      <c r="T489" s="86"/>
      <c r="U489" s="809">
        <v>5</v>
      </c>
      <c r="V489" s="32" t="s">
        <v>140</v>
      </c>
      <c r="W489" s="9"/>
      <c r="X489" s="86"/>
      <c r="Y489" s="9">
        <v>1</v>
      </c>
      <c r="Z489" s="804">
        <f>SUM(W489:Y489)</f>
        <v>1</v>
      </c>
      <c r="AA489" s="63"/>
      <c r="AB489" s="63"/>
      <c r="AC489" s="127"/>
      <c r="AD489" s="63"/>
      <c r="AE489" s="127"/>
      <c r="AF489" s="79"/>
      <c r="AG489" s="2"/>
    </row>
    <row r="490" spans="1:33">
      <c r="A490" s="28"/>
      <c r="B490" s="28"/>
      <c r="C490" s="59"/>
      <c r="D490" s="28"/>
      <c r="E490" s="27"/>
      <c r="F490" s="1251"/>
      <c r="G490" s="25"/>
      <c r="H490" s="26"/>
      <c r="I490" s="1243"/>
      <c r="J490" s="1258"/>
      <c r="K490" s="1248"/>
      <c r="L490" s="127"/>
      <c r="M490" s="63"/>
      <c r="N490" s="80"/>
      <c r="O490" s="79"/>
      <c r="P490" s="63"/>
      <c r="Q490" s="127"/>
      <c r="R490" s="9"/>
      <c r="S490" s="9"/>
      <c r="T490" s="86"/>
      <c r="U490" s="809"/>
      <c r="V490" s="86"/>
      <c r="W490" s="9"/>
      <c r="X490" s="86"/>
      <c r="Y490" s="9"/>
      <c r="Z490" s="804"/>
      <c r="AA490" s="63"/>
      <c r="AB490" s="63"/>
      <c r="AC490" s="127"/>
      <c r="AD490" s="63"/>
      <c r="AE490" s="127"/>
      <c r="AF490" s="79"/>
      <c r="AG490" s="2"/>
    </row>
    <row r="491" spans="1:33">
      <c r="A491" s="46">
        <v>37</v>
      </c>
      <c r="B491" s="45" t="s">
        <v>25</v>
      </c>
      <c r="C491" s="44" t="s">
        <v>1636</v>
      </c>
      <c r="D491" s="45"/>
      <c r="E491" s="44"/>
      <c r="F491" s="1250" t="s">
        <v>1635</v>
      </c>
      <c r="G491" s="43" t="s">
        <v>25</v>
      </c>
      <c r="H491" s="42" t="s">
        <v>42</v>
      </c>
      <c r="I491" s="1242">
        <v>312</v>
      </c>
      <c r="J491" s="1254" t="s">
        <v>41</v>
      </c>
      <c r="K491" s="1247" t="s">
        <v>1634</v>
      </c>
      <c r="L491" s="125"/>
      <c r="M491" s="124"/>
      <c r="N491" s="897" t="s">
        <v>1633</v>
      </c>
      <c r="O491" s="893"/>
      <c r="P491" s="124"/>
      <c r="Q491" s="125"/>
      <c r="R491" s="35"/>
      <c r="S491" s="35" t="s">
        <v>15</v>
      </c>
      <c r="T491" s="866"/>
      <c r="U491" s="808">
        <v>1</v>
      </c>
      <c r="V491" s="37" t="s">
        <v>142</v>
      </c>
      <c r="W491" s="35"/>
      <c r="X491" s="866"/>
      <c r="Y491" s="35">
        <v>4</v>
      </c>
      <c r="Z491" s="892">
        <f t="shared" ref="Z491:Z499" si="19">SUM(W491:Y491)</f>
        <v>4</v>
      </c>
      <c r="AA491" s="124"/>
      <c r="AB491" s="124"/>
      <c r="AC491" s="125"/>
      <c r="AD491" s="124"/>
      <c r="AE491" s="125"/>
      <c r="AF491" s="83"/>
      <c r="AG491" s="2"/>
    </row>
    <row r="492" spans="1:33" ht="28.2">
      <c r="A492" s="28"/>
      <c r="B492" s="25" t="s">
        <v>16</v>
      </c>
      <c r="C492" s="24" t="s">
        <v>1632</v>
      </c>
      <c r="D492" s="25"/>
      <c r="E492" s="24"/>
      <c r="F492" s="1251"/>
      <c r="G492" s="25" t="s">
        <v>16</v>
      </c>
      <c r="H492" s="29" t="s">
        <v>22</v>
      </c>
      <c r="I492" s="1243"/>
      <c r="J492" s="1255"/>
      <c r="K492" s="1248"/>
      <c r="L492" s="127"/>
      <c r="M492" s="63"/>
      <c r="N492" s="80" t="s">
        <v>25</v>
      </c>
      <c r="O492" s="891" t="s">
        <v>26</v>
      </c>
      <c r="P492" s="63"/>
      <c r="Q492" s="127">
        <v>71.3</v>
      </c>
      <c r="R492" s="9"/>
      <c r="S492" s="9"/>
      <c r="T492" s="86"/>
      <c r="U492" s="809">
        <v>2</v>
      </c>
      <c r="V492" s="32" t="s">
        <v>841</v>
      </c>
      <c r="W492" s="9">
        <v>3</v>
      </c>
      <c r="X492" s="86"/>
      <c r="Y492" s="9"/>
      <c r="Z492" s="890">
        <f t="shared" si="19"/>
        <v>3</v>
      </c>
      <c r="AA492" s="63"/>
      <c r="AB492" s="63"/>
      <c r="AC492" s="127"/>
      <c r="AD492" s="63"/>
      <c r="AE492" s="127"/>
      <c r="AF492" s="79"/>
      <c r="AG492" s="2"/>
    </row>
    <row r="493" spans="1:33">
      <c r="A493" s="28"/>
      <c r="B493" s="25" t="s">
        <v>18</v>
      </c>
      <c r="C493" s="29" t="s">
        <v>1631</v>
      </c>
      <c r="D493" s="25"/>
      <c r="E493" s="29"/>
      <c r="F493" s="1251"/>
      <c r="G493" s="25" t="s">
        <v>18</v>
      </c>
      <c r="H493" s="29" t="s">
        <v>19</v>
      </c>
      <c r="I493" s="1243"/>
      <c r="J493" s="1255"/>
      <c r="K493" s="1248"/>
      <c r="L493" s="127"/>
      <c r="M493" s="63"/>
      <c r="N493" s="80" t="s">
        <v>16</v>
      </c>
      <c r="O493" s="79" t="s">
        <v>21</v>
      </c>
      <c r="P493" s="63"/>
      <c r="Q493" s="127">
        <v>9.5</v>
      </c>
      <c r="R493" s="9"/>
      <c r="S493" s="9"/>
      <c r="T493" s="86"/>
      <c r="U493" s="809">
        <v>3</v>
      </c>
      <c r="V493" s="32" t="s">
        <v>823</v>
      </c>
      <c r="W493" s="9"/>
      <c r="X493" s="86"/>
      <c r="Y493" s="9">
        <v>4</v>
      </c>
      <c r="Z493" s="890">
        <f t="shared" si="19"/>
        <v>4</v>
      </c>
      <c r="AA493" s="63"/>
      <c r="AB493" s="63"/>
      <c r="AC493" s="127"/>
      <c r="AD493" s="63"/>
      <c r="AE493" s="127"/>
      <c r="AF493" s="79"/>
      <c r="AG493" s="2"/>
    </row>
    <row r="494" spans="1:33" ht="41.4">
      <c r="A494" s="28"/>
      <c r="B494" s="28" t="s">
        <v>12</v>
      </c>
      <c r="C494" s="27" t="s">
        <v>101</v>
      </c>
      <c r="D494" s="28"/>
      <c r="E494" s="27"/>
      <c r="F494" s="1251"/>
      <c r="G494" s="25"/>
      <c r="H494" s="26"/>
      <c r="I494" s="1243"/>
      <c r="J494" s="1255"/>
      <c r="K494" s="1248"/>
      <c r="L494" s="127"/>
      <c r="M494" s="63"/>
      <c r="N494" s="80" t="s">
        <v>18</v>
      </c>
      <c r="O494" s="27" t="s">
        <v>196</v>
      </c>
      <c r="P494" s="63"/>
      <c r="Q494" s="127">
        <v>24.51</v>
      </c>
      <c r="R494" s="9"/>
      <c r="S494" s="9"/>
      <c r="T494" s="86"/>
      <c r="U494" s="809">
        <v>4</v>
      </c>
      <c r="V494" s="32" t="s">
        <v>1630</v>
      </c>
      <c r="W494" s="9">
        <v>2</v>
      </c>
      <c r="X494" s="86"/>
      <c r="Y494" s="9"/>
      <c r="Z494" s="890">
        <f t="shared" si="19"/>
        <v>2</v>
      </c>
      <c r="AA494" s="63"/>
      <c r="AB494" s="63"/>
      <c r="AC494" s="127"/>
      <c r="AD494" s="63"/>
      <c r="AE494" s="127"/>
      <c r="AF494" s="79"/>
      <c r="AG494" s="2"/>
    </row>
    <row r="495" spans="1:33">
      <c r="A495" s="28"/>
      <c r="B495" s="28" t="s">
        <v>8</v>
      </c>
      <c r="C495" s="27" t="s">
        <v>1629</v>
      </c>
      <c r="D495" s="28"/>
      <c r="E495" s="27"/>
      <c r="F495" s="1251"/>
      <c r="G495" s="25"/>
      <c r="H495" s="26"/>
      <c r="I495" s="1243"/>
      <c r="J495" s="1255"/>
      <c r="K495" s="1248"/>
      <c r="L495" s="127"/>
      <c r="M495" s="63"/>
      <c r="N495" s="28" t="s">
        <v>12</v>
      </c>
      <c r="O495" s="79" t="s">
        <v>17</v>
      </c>
      <c r="P495" s="63">
        <v>1</v>
      </c>
      <c r="Q495" s="127"/>
      <c r="R495" s="9"/>
      <c r="S495" s="9"/>
      <c r="T495" s="86"/>
      <c r="U495" s="809">
        <v>5</v>
      </c>
      <c r="V495" s="32" t="s">
        <v>14</v>
      </c>
      <c r="W495" s="9"/>
      <c r="X495" s="86">
        <v>3</v>
      </c>
      <c r="Y495" s="9"/>
      <c r="Z495" s="890">
        <f t="shared" si="19"/>
        <v>3</v>
      </c>
      <c r="AA495" s="63"/>
      <c r="AB495" s="63"/>
      <c r="AC495" s="127"/>
      <c r="AD495" s="63"/>
      <c r="AE495" s="127"/>
      <c r="AF495" s="79"/>
      <c r="AG495" s="2"/>
    </row>
    <row r="496" spans="1:33">
      <c r="A496" s="28"/>
      <c r="B496" s="28"/>
      <c r="C496" s="27"/>
      <c r="D496" s="28"/>
      <c r="E496" s="27"/>
      <c r="F496" s="1251"/>
      <c r="G496" s="25"/>
      <c r="H496" s="26"/>
      <c r="I496" s="1243"/>
      <c r="J496" s="1255"/>
      <c r="K496" s="1248"/>
      <c r="L496" s="127"/>
      <c r="M496" s="63"/>
      <c r="N496" s="80"/>
      <c r="O496" s="79"/>
      <c r="P496" s="63"/>
      <c r="Q496" s="127"/>
      <c r="R496" s="9"/>
      <c r="S496" s="9"/>
      <c r="T496" s="86"/>
      <c r="U496" s="809">
        <v>6</v>
      </c>
      <c r="V496" s="32" t="s">
        <v>226</v>
      </c>
      <c r="W496" s="9">
        <v>2</v>
      </c>
      <c r="X496" s="86"/>
      <c r="Y496" s="9"/>
      <c r="Z496" s="890">
        <f t="shared" si="19"/>
        <v>2</v>
      </c>
      <c r="AA496" s="63"/>
      <c r="AB496" s="63"/>
      <c r="AC496" s="127"/>
      <c r="AD496" s="63"/>
      <c r="AE496" s="127"/>
      <c r="AF496" s="79"/>
      <c r="AG496" s="2"/>
    </row>
    <row r="497" spans="1:33">
      <c r="A497" s="28"/>
      <c r="B497" s="28"/>
      <c r="C497" s="27"/>
      <c r="D497" s="28"/>
      <c r="E497" s="27"/>
      <c r="F497" s="1251"/>
      <c r="G497" s="25"/>
      <c r="H497" s="26"/>
      <c r="I497" s="1243"/>
      <c r="J497" s="1255"/>
      <c r="K497" s="1248"/>
      <c r="L497" s="127"/>
      <c r="M497" s="63"/>
      <c r="N497" s="80"/>
      <c r="O497" s="79"/>
      <c r="P497" s="63"/>
      <c r="Q497" s="127"/>
      <c r="R497" s="9"/>
      <c r="S497" s="9"/>
      <c r="T497" s="86"/>
      <c r="U497" s="809">
        <v>7</v>
      </c>
      <c r="V497" s="32" t="s">
        <v>1154</v>
      </c>
      <c r="W497" s="9">
        <v>20</v>
      </c>
      <c r="X497" s="86"/>
      <c r="Y497" s="9"/>
      <c r="Z497" s="890">
        <f t="shared" si="19"/>
        <v>20</v>
      </c>
      <c r="AA497" s="63"/>
      <c r="AB497" s="63"/>
      <c r="AC497" s="127"/>
      <c r="AD497" s="63"/>
      <c r="AE497" s="127"/>
      <c r="AF497" s="79"/>
      <c r="AG497" s="2"/>
    </row>
    <row r="498" spans="1:33">
      <c r="A498" s="28"/>
      <c r="B498" s="28"/>
      <c r="C498" s="27"/>
      <c r="D498" s="28"/>
      <c r="E498" s="27"/>
      <c r="F498" s="1251"/>
      <c r="G498" s="25"/>
      <c r="H498" s="26"/>
      <c r="I498" s="1243"/>
      <c r="J498" s="1255"/>
      <c r="K498" s="1248"/>
      <c r="L498" s="127"/>
      <c r="M498" s="63"/>
      <c r="N498" s="80"/>
      <c r="O498" s="79"/>
      <c r="P498" s="63"/>
      <c r="Q498" s="127"/>
      <c r="R498" s="9"/>
      <c r="S498" s="9"/>
      <c r="T498" s="86"/>
      <c r="U498" s="809">
        <v>8</v>
      </c>
      <c r="V498" s="32" t="s">
        <v>1535</v>
      </c>
      <c r="W498" s="9">
        <v>4</v>
      </c>
      <c r="X498" s="86"/>
      <c r="Y498" s="9"/>
      <c r="Z498" s="890">
        <f t="shared" si="19"/>
        <v>4</v>
      </c>
      <c r="AA498" s="63"/>
      <c r="AB498" s="63"/>
      <c r="AC498" s="127"/>
      <c r="AD498" s="63"/>
      <c r="AE498" s="127"/>
      <c r="AF498" s="79"/>
      <c r="AG498" s="2"/>
    </row>
    <row r="499" spans="1:33">
      <c r="A499" s="28"/>
      <c r="B499" s="28"/>
      <c r="C499" s="27"/>
      <c r="D499" s="28"/>
      <c r="E499" s="27"/>
      <c r="F499" s="1251"/>
      <c r="G499" s="25"/>
      <c r="H499" s="26"/>
      <c r="I499" s="1243"/>
      <c r="J499" s="1255"/>
      <c r="K499" s="1248"/>
      <c r="L499" s="127"/>
      <c r="M499" s="63"/>
      <c r="N499" s="80"/>
      <c r="O499" s="79"/>
      <c r="P499" s="63"/>
      <c r="Q499" s="127"/>
      <c r="R499" s="9"/>
      <c r="S499" s="9"/>
      <c r="T499" s="86"/>
      <c r="U499" s="809">
        <v>9</v>
      </c>
      <c r="V499" s="32" t="s">
        <v>1628</v>
      </c>
      <c r="W499" s="9">
        <v>5</v>
      </c>
      <c r="X499" s="86"/>
      <c r="Y499" s="9"/>
      <c r="Z499" s="890">
        <f t="shared" si="19"/>
        <v>5</v>
      </c>
      <c r="AA499" s="63"/>
      <c r="AB499" s="63"/>
      <c r="AC499" s="127"/>
      <c r="AD499" s="63"/>
      <c r="AE499" s="127"/>
      <c r="AF499" s="79"/>
      <c r="AG499" s="2"/>
    </row>
    <row r="500" spans="1:33">
      <c r="A500" s="28"/>
      <c r="B500" s="28"/>
      <c r="C500" s="27"/>
      <c r="D500" s="28"/>
      <c r="E500" s="27"/>
      <c r="F500" s="1251"/>
      <c r="G500" s="25"/>
      <c r="H500" s="26"/>
      <c r="I500" s="1243"/>
      <c r="J500" s="1255"/>
      <c r="K500" s="1248"/>
      <c r="L500" s="127"/>
      <c r="M500" s="63"/>
      <c r="N500" s="80"/>
      <c r="O500" s="79"/>
      <c r="P500" s="63"/>
      <c r="Q500" s="127"/>
      <c r="R500" s="9"/>
      <c r="S500" s="9"/>
      <c r="T500" s="86"/>
      <c r="U500" s="809"/>
      <c r="V500" s="86"/>
      <c r="W500" s="9"/>
      <c r="X500" s="86"/>
      <c r="Y500" s="9"/>
      <c r="Z500" s="890"/>
      <c r="AA500" s="63"/>
      <c r="AB500" s="63"/>
      <c r="AC500" s="127"/>
      <c r="AD500" s="63"/>
      <c r="AE500" s="127"/>
      <c r="AF500" s="79"/>
      <c r="AG500" s="2"/>
    </row>
    <row r="501" spans="1:33">
      <c r="A501" s="28"/>
      <c r="B501" s="28"/>
      <c r="C501" s="59"/>
      <c r="D501" s="28"/>
      <c r="E501" s="27"/>
      <c r="F501" s="1251"/>
      <c r="G501" s="25"/>
      <c r="H501" s="26"/>
      <c r="I501" s="1259"/>
      <c r="J501" s="1258"/>
      <c r="K501" s="1249"/>
      <c r="L501" s="127"/>
      <c r="M501" s="63"/>
      <c r="N501" s="80"/>
      <c r="O501" s="79"/>
      <c r="P501" s="63"/>
      <c r="Q501" s="127"/>
      <c r="R501" s="9"/>
      <c r="S501" s="9"/>
      <c r="T501" s="86"/>
      <c r="U501" s="809"/>
      <c r="V501" s="86"/>
      <c r="W501" s="9"/>
      <c r="X501" s="86"/>
      <c r="Y501" s="9"/>
      <c r="Z501" s="890"/>
      <c r="AA501" s="63"/>
      <c r="AB501" s="63"/>
      <c r="AC501" s="127"/>
      <c r="AD501" s="63"/>
      <c r="AE501" s="127"/>
      <c r="AF501" s="79"/>
      <c r="AG501" s="2"/>
    </row>
    <row r="502" spans="1:33">
      <c r="A502" s="896">
        <v>38</v>
      </c>
      <c r="B502" s="45" t="s">
        <v>25</v>
      </c>
      <c r="C502" s="44" t="s">
        <v>1627</v>
      </c>
      <c r="D502" s="38"/>
      <c r="E502" s="97"/>
      <c r="F502" s="1240" t="s">
        <v>1626</v>
      </c>
      <c r="G502" s="38" t="s">
        <v>25</v>
      </c>
      <c r="H502" s="96" t="s">
        <v>1614</v>
      </c>
      <c r="I502" s="1242">
        <v>642.33699999999999</v>
      </c>
      <c r="J502" s="1244" t="s">
        <v>41</v>
      </c>
      <c r="K502" s="1247" t="s">
        <v>1625</v>
      </c>
      <c r="L502" s="824"/>
      <c r="M502" s="808"/>
      <c r="N502" s="895" t="s">
        <v>1624</v>
      </c>
      <c r="O502" s="42"/>
      <c r="P502" s="90"/>
      <c r="Q502" s="81"/>
      <c r="R502" s="35"/>
      <c r="S502" s="35" t="s">
        <v>15</v>
      </c>
      <c r="T502" s="866"/>
      <c r="U502" s="808">
        <v>1</v>
      </c>
      <c r="V502" s="37" t="s">
        <v>14</v>
      </c>
      <c r="W502" s="35">
        <v>3</v>
      </c>
      <c r="X502" s="866"/>
      <c r="Y502" s="35">
        <v>5</v>
      </c>
      <c r="Z502" s="892">
        <f t="shared" ref="Z502:Z509" si="20">SUM(W502:Y502)</f>
        <v>8</v>
      </c>
      <c r="AA502" s="35"/>
      <c r="AB502" s="34"/>
      <c r="AC502" s="803"/>
      <c r="AD502" s="816"/>
      <c r="AE502" s="818"/>
      <c r="AF502" s="829"/>
      <c r="AG502" s="2"/>
    </row>
    <row r="503" spans="1:33" ht="28.2">
      <c r="A503" s="28"/>
      <c r="B503" s="25" t="s">
        <v>16</v>
      </c>
      <c r="C503" s="53" t="s">
        <v>1623</v>
      </c>
      <c r="D503" s="25"/>
      <c r="E503" s="53"/>
      <c r="F503" s="1241"/>
      <c r="G503" s="25" t="s">
        <v>16</v>
      </c>
      <c r="H503" s="26" t="s">
        <v>22</v>
      </c>
      <c r="I503" s="1243"/>
      <c r="J503" s="1245"/>
      <c r="K503" s="1248"/>
      <c r="L503" s="821"/>
      <c r="M503" s="809"/>
      <c r="N503" s="80" t="s">
        <v>25</v>
      </c>
      <c r="O503" s="891" t="s">
        <v>1617</v>
      </c>
      <c r="P503" s="51"/>
      <c r="Q503" s="50">
        <v>49.5</v>
      </c>
      <c r="R503" s="9"/>
      <c r="S503" s="9"/>
      <c r="T503" s="86"/>
      <c r="U503" s="809">
        <v>2</v>
      </c>
      <c r="V503" s="32" t="s">
        <v>50</v>
      </c>
      <c r="W503" s="9">
        <v>3</v>
      </c>
      <c r="X503" s="86"/>
      <c r="Y503" s="9"/>
      <c r="Z503" s="890">
        <f t="shared" si="20"/>
        <v>3</v>
      </c>
      <c r="AA503" s="9"/>
      <c r="AB503" s="8"/>
      <c r="AC503" s="804"/>
      <c r="AD503" s="814"/>
      <c r="AE503" s="819"/>
      <c r="AF503" s="830"/>
      <c r="AG503" s="2"/>
    </row>
    <row r="504" spans="1:33">
      <c r="A504" s="28"/>
      <c r="B504" s="25" t="s">
        <v>18</v>
      </c>
      <c r="C504" s="53" t="s">
        <v>63</v>
      </c>
      <c r="D504" s="25"/>
      <c r="E504" s="53"/>
      <c r="F504" s="1241"/>
      <c r="G504" s="25" t="s">
        <v>18</v>
      </c>
      <c r="H504" s="26" t="s">
        <v>19</v>
      </c>
      <c r="I504" s="1243"/>
      <c r="J504" s="1245"/>
      <c r="K504" s="1248"/>
      <c r="L504" s="821"/>
      <c r="M504" s="809"/>
      <c r="N504" s="80" t="s">
        <v>16</v>
      </c>
      <c r="O504" s="79" t="s">
        <v>21</v>
      </c>
      <c r="P504" s="51"/>
      <c r="Q504" s="50">
        <v>7.7</v>
      </c>
      <c r="R504" s="9"/>
      <c r="S504" s="9"/>
      <c r="T504" s="86"/>
      <c r="U504" s="809">
        <v>3</v>
      </c>
      <c r="V504" s="32" t="s">
        <v>273</v>
      </c>
      <c r="W504" s="9">
        <v>3</v>
      </c>
      <c r="X504" s="86"/>
      <c r="Y504" s="9"/>
      <c r="Z504" s="890">
        <f t="shared" si="20"/>
        <v>3</v>
      </c>
      <c r="AA504" s="9"/>
      <c r="AB504" s="8"/>
      <c r="AC504" s="804"/>
      <c r="AD504" s="814"/>
      <c r="AE504" s="819"/>
      <c r="AF504" s="830"/>
      <c r="AG504" s="2"/>
    </row>
    <row r="505" spans="1:33" ht="41.4">
      <c r="A505" s="28"/>
      <c r="B505" s="28" t="s">
        <v>12</v>
      </c>
      <c r="C505" s="27" t="s">
        <v>215</v>
      </c>
      <c r="D505" s="25"/>
      <c r="E505" s="53"/>
      <c r="F505" s="1241"/>
      <c r="G505" s="25"/>
      <c r="H505" s="26"/>
      <c r="I505" s="1243"/>
      <c r="J505" s="1245"/>
      <c r="K505" s="1248"/>
      <c r="L505" s="821"/>
      <c r="M505" s="809"/>
      <c r="N505" s="28" t="s">
        <v>18</v>
      </c>
      <c r="O505" s="27" t="s">
        <v>17</v>
      </c>
      <c r="P505" s="51">
        <v>2</v>
      </c>
      <c r="Q505" s="50"/>
      <c r="R505" s="9"/>
      <c r="S505" s="9"/>
      <c r="T505" s="86"/>
      <c r="U505" s="809">
        <v>4</v>
      </c>
      <c r="V505" s="32" t="s">
        <v>3</v>
      </c>
      <c r="W505" s="9">
        <v>2</v>
      </c>
      <c r="X505" s="86"/>
      <c r="Y505" s="9"/>
      <c r="Z505" s="890">
        <f t="shared" si="20"/>
        <v>2</v>
      </c>
      <c r="AA505" s="9"/>
      <c r="AB505" s="8"/>
      <c r="AC505" s="804"/>
      <c r="AD505" s="814"/>
      <c r="AE505" s="819"/>
      <c r="AF505" s="830"/>
      <c r="AG505" s="2"/>
    </row>
    <row r="506" spans="1:33">
      <c r="A506" s="28"/>
      <c r="B506" s="28" t="s">
        <v>8</v>
      </c>
      <c r="C506" s="27" t="s">
        <v>1622</v>
      </c>
      <c r="D506" s="25"/>
      <c r="E506" s="53"/>
      <c r="F506" s="1241"/>
      <c r="G506" s="25"/>
      <c r="H506" s="26"/>
      <c r="I506" s="1243"/>
      <c r="J506" s="1245"/>
      <c r="K506" s="1248"/>
      <c r="L506" s="821"/>
      <c r="M506" s="809"/>
      <c r="N506" s="28" t="s">
        <v>12</v>
      </c>
      <c r="O506" s="27" t="s">
        <v>11</v>
      </c>
      <c r="P506" s="51">
        <v>1</v>
      </c>
      <c r="Q506" s="50"/>
      <c r="R506" s="9"/>
      <c r="S506" s="9"/>
      <c r="T506" s="86"/>
      <c r="U506" s="809">
        <v>5</v>
      </c>
      <c r="V506" s="32" t="s">
        <v>4</v>
      </c>
      <c r="W506" s="9"/>
      <c r="X506" s="86">
        <v>2</v>
      </c>
      <c r="Y506" s="9"/>
      <c r="Z506" s="890">
        <f t="shared" si="20"/>
        <v>2</v>
      </c>
      <c r="AA506" s="9"/>
      <c r="AB506" s="8"/>
      <c r="AC506" s="804"/>
      <c r="AD506" s="814"/>
      <c r="AE506" s="819"/>
      <c r="AF506" s="830"/>
      <c r="AG506" s="2"/>
    </row>
    <row r="507" spans="1:33">
      <c r="A507" s="28"/>
      <c r="B507" s="28"/>
      <c r="C507" s="27"/>
      <c r="D507" s="25"/>
      <c r="E507" s="53"/>
      <c r="F507" s="1241"/>
      <c r="G507" s="25"/>
      <c r="H507" s="26"/>
      <c r="I507" s="1243"/>
      <c r="J507" s="1245"/>
      <c r="K507" s="1248"/>
      <c r="L507" s="821"/>
      <c r="M507" s="809"/>
      <c r="N507" s="80" t="s">
        <v>8</v>
      </c>
      <c r="O507" s="79" t="s">
        <v>1621</v>
      </c>
      <c r="P507" s="51"/>
      <c r="Q507" s="50">
        <v>22.6</v>
      </c>
      <c r="R507" s="9"/>
      <c r="S507" s="9"/>
      <c r="T507" s="86"/>
      <c r="U507" s="809">
        <v>6</v>
      </c>
      <c r="V507" s="32" t="s">
        <v>86</v>
      </c>
      <c r="W507" s="9">
        <v>2</v>
      </c>
      <c r="X507" s="86"/>
      <c r="Y507" s="9"/>
      <c r="Z507" s="890">
        <f t="shared" si="20"/>
        <v>2</v>
      </c>
      <c r="AA507" s="9"/>
      <c r="AB507" s="8"/>
      <c r="AC507" s="804"/>
      <c r="AD507" s="814"/>
      <c r="AE507" s="819"/>
      <c r="AF507" s="830"/>
      <c r="AG507" s="2"/>
    </row>
    <row r="508" spans="1:33">
      <c r="A508" s="28"/>
      <c r="B508" s="28"/>
      <c r="C508" s="27"/>
      <c r="D508" s="25"/>
      <c r="E508" s="53"/>
      <c r="F508" s="1241"/>
      <c r="G508" s="25"/>
      <c r="H508" s="26"/>
      <c r="I508" s="1243"/>
      <c r="J508" s="1245"/>
      <c r="K508" s="1248"/>
      <c r="L508" s="821"/>
      <c r="M508" s="809"/>
      <c r="N508" s="25"/>
      <c r="O508" s="27"/>
      <c r="P508" s="51"/>
      <c r="Q508" s="50"/>
      <c r="R508" s="9"/>
      <c r="S508" s="9"/>
      <c r="T508" s="86"/>
      <c r="U508" s="809">
        <v>7</v>
      </c>
      <c r="V508" s="32" t="s">
        <v>136</v>
      </c>
      <c r="W508" s="9"/>
      <c r="X508" s="86"/>
      <c r="Y508" s="9">
        <v>2</v>
      </c>
      <c r="Z508" s="890">
        <f t="shared" si="20"/>
        <v>2</v>
      </c>
      <c r="AA508" s="9"/>
      <c r="AB508" s="8"/>
      <c r="AC508" s="804"/>
      <c r="AD508" s="814"/>
      <c r="AE508" s="819"/>
      <c r="AF508" s="830"/>
      <c r="AG508" s="2"/>
    </row>
    <row r="509" spans="1:33">
      <c r="A509" s="28"/>
      <c r="B509" s="28"/>
      <c r="C509" s="27"/>
      <c r="D509" s="25"/>
      <c r="E509" s="53"/>
      <c r="F509" s="1241"/>
      <c r="G509" s="25"/>
      <c r="H509" s="26"/>
      <c r="I509" s="1243"/>
      <c r="J509" s="1245"/>
      <c r="K509" s="1248"/>
      <c r="L509" s="821"/>
      <c r="M509" s="809"/>
      <c r="N509" s="25"/>
      <c r="O509" s="27"/>
      <c r="P509" s="51"/>
      <c r="Q509" s="50"/>
      <c r="R509" s="9"/>
      <c r="S509" s="9"/>
      <c r="T509" s="86"/>
      <c r="U509" s="809">
        <v>8</v>
      </c>
      <c r="V509" s="32" t="s">
        <v>222</v>
      </c>
      <c r="W509" s="9">
        <v>2</v>
      </c>
      <c r="X509" s="86"/>
      <c r="Y509" s="9"/>
      <c r="Z509" s="890">
        <f t="shared" si="20"/>
        <v>2</v>
      </c>
      <c r="AA509" s="9"/>
      <c r="AB509" s="8"/>
      <c r="AC509" s="804"/>
      <c r="AD509" s="814"/>
      <c r="AE509" s="819"/>
      <c r="AF509" s="830"/>
      <c r="AG509" s="2"/>
    </row>
    <row r="510" spans="1:33">
      <c r="A510" s="28"/>
      <c r="B510" s="28"/>
      <c r="C510" s="27"/>
      <c r="D510" s="25"/>
      <c r="E510" s="53"/>
      <c r="F510" s="1241"/>
      <c r="G510" s="25"/>
      <c r="H510" s="26"/>
      <c r="I510" s="1243"/>
      <c r="J510" s="1245"/>
      <c r="K510" s="1248"/>
      <c r="L510" s="821"/>
      <c r="M510" s="809"/>
      <c r="N510" s="894" t="s">
        <v>1620</v>
      </c>
      <c r="O510" s="27"/>
      <c r="P510" s="51"/>
      <c r="Q510" s="50"/>
      <c r="R510" s="9"/>
      <c r="S510" s="9"/>
      <c r="T510" s="86"/>
      <c r="U510" s="809"/>
      <c r="V510" s="32"/>
      <c r="W510" s="9"/>
      <c r="X510" s="86"/>
      <c r="Y510" s="9"/>
      <c r="Z510" s="890"/>
      <c r="AA510" s="9"/>
      <c r="AB510" s="8"/>
      <c r="AC510" s="804"/>
      <c r="AD510" s="814"/>
      <c r="AE510" s="819"/>
      <c r="AF510" s="830"/>
      <c r="AG510" s="2"/>
    </row>
    <row r="511" spans="1:33" ht="28.2">
      <c r="A511" s="28"/>
      <c r="B511" s="28"/>
      <c r="C511" s="27"/>
      <c r="D511" s="25"/>
      <c r="E511" s="53"/>
      <c r="F511" s="1241"/>
      <c r="G511" s="25"/>
      <c r="H511" s="26"/>
      <c r="I511" s="1243"/>
      <c r="J511" s="1245"/>
      <c r="K511" s="1248"/>
      <c r="L511" s="821"/>
      <c r="M511" s="809"/>
      <c r="N511" s="28" t="s">
        <v>25</v>
      </c>
      <c r="O511" s="891" t="s">
        <v>1617</v>
      </c>
      <c r="P511" s="51"/>
      <c r="Q511" s="50">
        <v>69.48</v>
      </c>
      <c r="R511" s="9"/>
      <c r="S511" s="9"/>
      <c r="T511" s="86"/>
      <c r="U511" s="809"/>
      <c r="V511" s="32"/>
      <c r="W511" s="9"/>
      <c r="X511" s="86"/>
      <c r="Y511" s="9"/>
      <c r="Z511" s="890"/>
      <c r="AA511" s="9"/>
      <c r="AB511" s="8"/>
      <c r="AC511" s="804"/>
      <c r="AD511" s="814"/>
      <c r="AE511" s="819"/>
      <c r="AF511" s="830"/>
      <c r="AG511" s="2"/>
    </row>
    <row r="512" spans="1:33">
      <c r="A512" s="28"/>
      <c r="B512" s="28"/>
      <c r="C512" s="27"/>
      <c r="D512" s="25"/>
      <c r="E512" s="53"/>
      <c r="F512" s="1241"/>
      <c r="G512" s="25"/>
      <c r="H512" s="26"/>
      <c r="I512" s="1243"/>
      <c r="J512" s="1245"/>
      <c r="K512" s="1248"/>
      <c r="L512" s="821"/>
      <c r="M512" s="809"/>
      <c r="N512" s="80" t="s">
        <v>16</v>
      </c>
      <c r="O512" s="79" t="s">
        <v>21</v>
      </c>
      <c r="P512" s="51"/>
      <c r="Q512" s="50">
        <v>8</v>
      </c>
      <c r="R512" s="9"/>
      <c r="S512" s="9"/>
      <c r="T512" s="86"/>
      <c r="U512" s="809"/>
      <c r="V512" s="32"/>
      <c r="W512" s="9"/>
      <c r="X512" s="86"/>
      <c r="Y512" s="9"/>
      <c r="Z512" s="890"/>
      <c r="AA512" s="9"/>
      <c r="AB512" s="8"/>
      <c r="AC512" s="804"/>
      <c r="AD512" s="814"/>
      <c r="AE512" s="819"/>
      <c r="AF512" s="830"/>
      <c r="AG512" s="2"/>
    </row>
    <row r="513" spans="1:33">
      <c r="A513" s="28"/>
      <c r="B513" s="28"/>
      <c r="C513" s="27"/>
      <c r="D513" s="25"/>
      <c r="E513" s="53"/>
      <c r="F513" s="1241"/>
      <c r="G513" s="25"/>
      <c r="H513" s="26"/>
      <c r="I513" s="1243"/>
      <c r="J513" s="1245"/>
      <c r="K513" s="1248"/>
      <c r="L513" s="821"/>
      <c r="M513" s="809"/>
      <c r="N513" s="28" t="s">
        <v>18</v>
      </c>
      <c r="O513" s="27" t="s">
        <v>62</v>
      </c>
      <c r="P513" s="51"/>
      <c r="Q513" s="50">
        <v>37.200000000000003</v>
      </c>
      <c r="R513" s="9"/>
      <c r="S513" s="9"/>
      <c r="T513" s="86"/>
      <c r="U513" s="809"/>
      <c r="V513" s="32"/>
      <c r="W513" s="9"/>
      <c r="X513" s="86"/>
      <c r="Y513" s="9"/>
      <c r="Z513" s="890"/>
      <c r="AA513" s="9"/>
      <c r="AB513" s="8"/>
      <c r="AC513" s="804"/>
      <c r="AD513" s="814"/>
      <c r="AE513" s="819"/>
      <c r="AF513" s="830"/>
      <c r="AG513" s="2"/>
    </row>
    <row r="514" spans="1:33" ht="27.6">
      <c r="A514" s="28"/>
      <c r="B514" s="28"/>
      <c r="C514" s="27"/>
      <c r="D514" s="25"/>
      <c r="E514" s="53"/>
      <c r="F514" s="1241"/>
      <c r="G514" s="25"/>
      <c r="H514" s="26"/>
      <c r="I514" s="1243"/>
      <c r="J514" s="1245"/>
      <c r="K514" s="1248"/>
      <c r="L514" s="821"/>
      <c r="M514" s="809"/>
      <c r="N514" s="28" t="s">
        <v>12</v>
      </c>
      <c r="O514" s="27" t="s">
        <v>1619</v>
      </c>
      <c r="P514" s="51"/>
      <c r="Q514" s="50">
        <v>19.600000000000001</v>
      </c>
      <c r="R514" s="9"/>
      <c r="S514" s="9"/>
      <c r="T514" s="86"/>
      <c r="U514" s="809"/>
      <c r="V514" s="32"/>
      <c r="W514" s="9"/>
      <c r="X514" s="86"/>
      <c r="Y514" s="9"/>
      <c r="Z514" s="890"/>
      <c r="AA514" s="9"/>
      <c r="AB514" s="8"/>
      <c r="AC514" s="804"/>
      <c r="AD514" s="814"/>
      <c r="AE514" s="819"/>
      <c r="AF514" s="830"/>
      <c r="AG514" s="2"/>
    </row>
    <row r="515" spans="1:33">
      <c r="A515" s="28"/>
      <c r="B515" s="28"/>
      <c r="C515" s="27"/>
      <c r="D515" s="25"/>
      <c r="E515" s="53"/>
      <c r="F515" s="1241"/>
      <c r="G515" s="25"/>
      <c r="H515" s="26"/>
      <c r="I515" s="1243"/>
      <c r="J515" s="1245"/>
      <c r="K515" s="1248"/>
      <c r="L515" s="821"/>
      <c r="M515" s="809"/>
      <c r="N515" s="80" t="s">
        <v>8</v>
      </c>
      <c r="O515" s="79" t="s">
        <v>1618</v>
      </c>
      <c r="P515" s="51"/>
      <c r="Q515" s="50">
        <v>6</v>
      </c>
      <c r="R515" s="9"/>
      <c r="S515" s="9"/>
      <c r="T515" s="86"/>
      <c r="U515" s="809"/>
      <c r="V515" s="32"/>
      <c r="W515" s="9"/>
      <c r="X515" s="86"/>
      <c r="Y515" s="9"/>
      <c r="Z515" s="890"/>
      <c r="AA515" s="9"/>
      <c r="AB515" s="8"/>
      <c r="AC515" s="804"/>
      <c r="AD515" s="814"/>
      <c r="AE515" s="819"/>
      <c r="AF515" s="830"/>
      <c r="AG515" s="2"/>
    </row>
    <row r="516" spans="1:33">
      <c r="A516" s="28"/>
      <c r="B516" s="28"/>
      <c r="C516" s="53"/>
      <c r="D516" s="25"/>
      <c r="E516" s="53"/>
      <c r="F516" s="1241"/>
      <c r="G516" s="25"/>
      <c r="H516" s="26"/>
      <c r="I516" s="1243"/>
      <c r="J516" s="1246"/>
      <c r="K516" s="1249"/>
      <c r="L516" s="821"/>
      <c r="M516" s="809"/>
      <c r="N516" s="25"/>
      <c r="O516" s="27"/>
      <c r="P516" s="51"/>
      <c r="Q516" s="50"/>
      <c r="R516" s="9"/>
      <c r="S516" s="9"/>
      <c r="T516" s="86"/>
      <c r="U516" s="835"/>
      <c r="V516" s="32"/>
      <c r="W516" s="809"/>
      <c r="X516" s="804"/>
      <c r="Y516" s="809"/>
      <c r="Z516" s="30"/>
      <c r="AA516" s="9"/>
      <c r="AB516" s="8"/>
      <c r="AC516" s="804"/>
      <c r="AD516" s="814"/>
      <c r="AE516" s="819"/>
      <c r="AF516" s="830"/>
      <c r="AG516" s="2"/>
    </row>
    <row r="517" spans="1:33">
      <c r="A517" s="46">
        <v>39</v>
      </c>
      <c r="B517" s="45" t="s">
        <v>25</v>
      </c>
      <c r="C517" s="44" t="s">
        <v>1616</v>
      </c>
      <c r="D517" s="45"/>
      <c r="E517" s="44"/>
      <c r="F517" s="1250" t="s">
        <v>1615</v>
      </c>
      <c r="G517" s="43" t="s">
        <v>25</v>
      </c>
      <c r="H517" s="42" t="s">
        <v>1614</v>
      </c>
      <c r="I517" s="1252">
        <v>321</v>
      </c>
      <c r="J517" s="1254" t="s">
        <v>41</v>
      </c>
      <c r="K517" s="1256" t="s">
        <v>1613</v>
      </c>
      <c r="L517" s="125"/>
      <c r="M517" s="124"/>
      <c r="N517" s="84" t="s">
        <v>25</v>
      </c>
      <c r="O517" s="83" t="s">
        <v>180</v>
      </c>
      <c r="P517" s="124"/>
      <c r="Q517" s="125">
        <v>63</v>
      </c>
      <c r="R517" s="35"/>
      <c r="S517" s="44"/>
      <c r="T517" s="866"/>
      <c r="U517" s="35"/>
      <c r="V517" s="866"/>
      <c r="W517" s="35"/>
      <c r="X517" s="866"/>
      <c r="Y517" s="35"/>
      <c r="Z517" s="892"/>
      <c r="AA517" s="124"/>
      <c r="AB517" s="124"/>
      <c r="AC517" s="125"/>
      <c r="AD517" s="124"/>
      <c r="AE517" s="125"/>
      <c r="AF517" s="83"/>
      <c r="AG517" s="2"/>
    </row>
    <row r="518" spans="1:33">
      <c r="A518" s="28"/>
      <c r="B518" s="25" t="s">
        <v>16</v>
      </c>
      <c r="C518" s="24" t="s">
        <v>1612</v>
      </c>
      <c r="D518" s="25"/>
      <c r="E518" s="24"/>
      <c r="F518" s="1251"/>
      <c r="G518" s="25" t="s">
        <v>16</v>
      </c>
      <c r="H518" s="29" t="s">
        <v>22</v>
      </c>
      <c r="I518" s="1253"/>
      <c r="J518" s="1255"/>
      <c r="K518" s="1257"/>
      <c r="L518" s="127"/>
      <c r="M518" s="63"/>
      <c r="N518" s="80"/>
      <c r="O518" s="79"/>
      <c r="P518" s="63"/>
      <c r="Q518" s="127"/>
      <c r="R518" s="9"/>
      <c r="S518" s="29"/>
      <c r="T518" s="86"/>
      <c r="U518" s="9"/>
      <c r="V518" s="86"/>
      <c r="W518" s="9"/>
      <c r="X518" s="86"/>
      <c r="Y518" s="9"/>
      <c r="Z518" s="890"/>
      <c r="AA518" s="63"/>
      <c r="AB518" s="63"/>
      <c r="AC518" s="127"/>
      <c r="AD518" s="63"/>
      <c r="AE518" s="127"/>
      <c r="AF518" s="79"/>
      <c r="AG518" s="2"/>
    </row>
    <row r="519" spans="1:33" ht="28.2">
      <c r="A519" s="28"/>
      <c r="B519" s="25" t="s">
        <v>18</v>
      </c>
      <c r="C519" s="29" t="s">
        <v>38</v>
      </c>
      <c r="D519" s="25"/>
      <c r="E519" s="29"/>
      <c r="F519" s="1251"/>
      <c r="G519" s="25" t="s">
        <v>18</v>
      </c>
      <c r="H519" s="29" t="s">
        <v>19</v>
      </c>
      <c r="I519" s="1253"/>
      <c r="J519" s="1255"/>
      <c r="K519" s="1257"/>
      <c r="L519" s="127"/>
      <c r="M519" s="63"/>
      <c r="N519" s="80" t="s">
        <v>25</v>
      </c>
      <c r="O519" s="891" t="s">
        <v>65</v>
      </c>
      <c r="P519" s="63"/>
      <c r="Q519" s="127">
        <v>115</v>
      </c>
      <c r="R519" s="9"/>
      <c r="S519" s="29"/>
      <c r="T519" s="86"/>
      <c r="U519" s="9"/>
      <c r="V519" s="86"/>
      <c r="W519" s="9"/>
      <c r="X519" s="86"/>
      <c r="Y519" s="9"/>
      <c r="Z519" s="890"/>
      <c r="AA519" s="63"/>
      <c r="AB519" s="63"/>
      <c r="AC519" s="127"/>
      <c r="AD519" s="63"/>
      <c r="AE519" s="127"/>
      <c r="AF519" s="79"/>
      <c r="AG519" s="2"/>
    </row>
    <row r="520" spans="1:33" ht="41.4">
      <c r="A520" s="28"/>
      <c r="B520" s="28" t="s">
        <v>12</v>
      </c>
      <c r="C520" s="27" t="s">
        <v>215</v>
      </c>
      <c r="D520" s="25"/>
      <c r="E520" s="27"/>
      <c r="F520" s="1251"/>
      <c r="G520" s="25"/>
      <c r="H520" s="26"/>
      <c r="I520" s="1253"/>
      <c r="J520" s="1255"/>
      <c r="K520" s="1257"/>
      <c r="L520" s="127"/>
      <c r="M520" s="63"/>
      <c r="N520" s="80" t="s">
        <v>16</v>
      </c>
      <c r="O520" s="79" t="s">
        <v>21</v>
      </c>
      <c r="P520" s="63"/>
      <c r="Q520" s="127">
        <v>15</v>
      </c>
      <c r="R520" s="9"/>
      <c r="S520" s="9"/>
      <c r="T520" s="86"/>
      <c r="U520" s="9"/>
      <c r="V520" s="86"/>
      <c r="W520" s="9"/>
      <c r="X520" s="86"/>
      <c r="Y520" s="9"/>
      <c r="Z520" s="890"/>
      <c r="AA520" s="63"/>
      <c r="AB520" s="63"/>
      <c r="AC520" s="127"/>
      <c r="AD520" s="63"/>
      <c r="AE520" s="127"/>
      <c r="AF520" s="79"/>
      <c r="AG520" s="2"/>
    </row>
    <row r="521" spans="1:33">
      <c r="A521" s="28"/>
      <c r="B521" s="28" t="s">
        <v>8</v>
      </c>
      <c r="C521" s="59" t="s">
        <v>1611</v>
      </c>
      <c r="D521" s="25"/>
      <c r="E521" s="27"/>
      <c r="F521" s="1251"/>
      <c r="G521" s="25"/>
      <c r="H521" s="26"/>
      <c r="I521" s="1253"/>
      <c r="J521" s="1255"/>
      <c r="K521" s="1257"/>
      <c r="L521" s="127"/>
      <c r="M521" s="63"/>
      <c r="N521" s="80" t="s">
        <v>18</v>
      </c>
      <c r="O521" s="79" t="s">
        <v>11</v>
      </c>
      <c r="P521" s="63">
        <v>1</v>
      </c>
      <c r="Q521" s="127"/>
      <c r="R521" s="9"/>
      <c r="S521" s="9"/>
      <c r="T521" s="86"/>
      <c r="U521" s="9"/>
      <c r="V521" s="86"/>
      <c r="W521" s="9"/>
      <c r="X521" s="86"/>
      <c r="Y521" s="9"/>
      <c r="Z521" s="890"/>
      <c r="AA521" s="63"/>
      <c r="AB521" s="63"/>
      <c r="AC521" s="127"/>
      <c r="AD521" s="63"/>
      <c r="AE521" s="127"/>
      <c r="AF521" s="79"/>
      <c r="AG521" s="2"/>
    </row>
    <row r="522" spans="1:33">
      <c r="A522" s="28"/>
      <c r="B522" s="28"/>
      <c r="C522" s="59"/>
      <c r="D522" s="25"/>
      <c r="E522" s="27"/>
      <c r="F522" s="1251"/>
      <c r="G522" s="25"/>
      <c r="H522" s="26"/>
      <c r="I522" s="1253"/>
      <c r="J522" s="1255"/>
      <c r="K522" s="1257"/>
      <c r="L522" s="127"/>
      <c r="M522" s="63"/>
      <c r="N522" s="80"/>
      <c r="O522" s="79"/>
      <c r="P522" s="63"/>
      <c r="Q522" s="127"/>
      <c r="R522" s="9"/>
      <c r="S522" s="9"/>
      <c r="T522" s="86"/>
      <c r="U522" s="9"/>
      <c r="V522" s="86"/>
      <c r="W522" s="9"/>
      <c r="X522" s="86"/>
      <c r="Y522" s="9"/>
      <c r="Z522" s="890"/>
      <c r="AA522" s="63"/>
      <c r="AB522" s="63"/>
      <c r="AC522" s="127"/>
      <c r="AD522" s="63"/>
      <c r="AE522" s="127"/>
      <c r="AF522" s="79"/>
      <c r="AG522" s="2"/>
    </row>
    <row r="523" spans="1:33">
      <c r="A523" s="21"/>
      <c r="B523" s="18"/>
      <c r="C523" s="20"/>
      <c r="D523" s="18"/>
      <c r="E523" s="20"/>
      <c r="F523" s="1260"/>
      <c r="G523" s="18"/>
      <c r="H523" s="19"/>
      <c r="I523" s="1288"/>
      <c r="J523" s="1258"/>
      <c r="K523" s="1274"/>
      <c r="L523" s="889"/>
      <c r="M523" s="61"/>
      <c r="N523" s="78"/>
      <c r="O523" s="77"/>
      <c r="P523" s="61"/>
      <c r="Q523" s="889"/>
      <c r="R523" s="11"/>
      <c r="S523" s="11"/>
      <c r="T523" s="102"/>
      <c r="U523" s="11"/>
      <c r="V523" s="102"/>
      <c r="W523" s="11"/>
      <c r="X523" s="102"/>
      <c r="Y523" s="11"/>
      <c r="Z523" s="102"/>
      <c r="AA523" s="61"/>
      <c r="AB523" s="61"/>
      <c r="AC523" s="889"/>
      <c r="AD523" s="61"/>
      <c r="AE523" s="889"/>
      <c r="AF523" s="77"/>
      <c r="AG523" s="2"/>
    </row>
    <row r="524" spans="1:33">
      <c r="R524" s="888"/>
      <c r="S524" s="888"/>
      <c r="T524" s="888"/>
      <c r="U524" s="888"/>
      <c r="V524" s="888"/>
      <c r="W524" s="888"/>
      <c r="X524" s="888"/>
      <c r="Y524" s="888"/>
      <c r="Z524" s="888"/>
    </row>
    <row r="525" spans="1:33">
      <c r="AD525" s="2" t="s">
        <v>1610</v>
      </c>
    </row>
    <row r="527" spans="1:33">
      <c r="A527" s="1326" t="s">
        <v>575</v>
      </c>
      <c r="B527" s="1326"/>
      <c r="C527" s="1326"/>
      <c r="D527" s="1326"/>
      <c r="E527" s="1326"/>
      <c r="F527" s="1326"/>
      <c r="G527" s="1326"/>
      <c r="H527" s="1326"/>
      <c r="I527" s="1326"/>
      <c r="J527" s="1326"/>
      <c r="K527" s="1326"/>
      <c r="L527" s="1326"/>
      <c r="M527" s="1326"/>
      <c r="N527" s="1326"/>
      <c r="O527" s="1326"/>
      <c r="P527" s="1326"/>
      <c r="Q527" s="1326"/>
      <c r="R527" s="1326"/>
      <c r="S527" s="1326"/>
      <c r="T527" s="1326"/>
      <c r="U527" s="1326"/>
      <c r="V527" s="1326"/>
      <c r="W527" s="1326"/>
      <c r="X527" s="1326"/>
      <c r="Y527" s="1326"/>
      <c r="Z527" s="1326"/>
      <c r="AA527" s="1326"/>
      <c r="AB527" s="1326"/>
      <c r="AC527" s="1326"/>
      <c r="AD527" s="1326"/>
      <c r="AE527" s="1326"/>
      <c r="AF527" s="1326"/>
    </row>
    <row r="528" spans="1:33">
      <c r="E528" s="886" t="s">
        <v>1609</v>
      </c>
      <c r="Y528" s="886"/>
      <c r="AA528" s="886" t="s">
        <v>1608</v>
      </c>
    </row>
    <row r="529" spans="5:27">
      <c r="E529" s="886" t="s">
        <v>572</v>
      </c>
      <c r="Y529" s="886"/>
      <c r="AA529" s="886" t="s">
        <v>572</v>
      </c>
    </row>
    <row r="530" spans="5:27">
      <c r="E530" s="886"/>
      <c r="Y530" s="886"/>
      <c r="AA530" s="886"/>
    </row>
    <row r="531" spans="5:27">
      <c r="E531" s="886"/>
      <c r="Y531" s="886"/>
      <c r="AA531" s="886"/>
    </row>
    <row r="532" spans="5:27">
      <c r="E532" s="886"/>
      <c r="Y532" s="886"/>
      <c r="AA532" s="886"/>
    </row>
    <row r="533" spans="5:27">
      <c r="E533" s="886"/>
      <c r="Y533" s="886"/>
      <c r="AA533" s="886"/>
    </row>
    <row r="534" spans="5:27">
      <c r="E534" s="886"/>
      <c r="Y534" s="886"/>
      <c r="AA534" s="886"/>
    </row>
    <row r="535" spans="5:27">
      <c r="E535" s="886"/>
      <c r="Y535" s="886"/>
      <c r="AA535" s="886"/>
    </row>
    <row r="536" spans="5:27">
      <c r="E536" s="887" t="s">
        <v>1607</v>
      </c>
      <c r="Y536" s="887"/>
      <c r="AA536" s="887" t="s">
        <v>570</v>
      </c>
    </row>
    <row r="537" spans="5:27">
      <c r="E537" s="886" t="s">
        <v>569</v>
      </c>
      <c r="Y537" s="886"/>
      <c r="AA537" s="886" t="s">
        <v>568</v>
      </c>
    </row>
  </sheetData>
  <mergeCells count="292">
    <mergeCell ref="U13:Y13"/>
    <mergeCell ref="Z13:Z14"/>
    <mergeCell ref="AA13:AB14"/>
    <mergeCell ref="J13:J14"/>
    <mergeCell ref="U12:Z12"/>
    <mergeCell ref="AA12:AC12"/>
    <mergeCell ref="AD12:AD14"/>
    <mergeCell ref="AE12:AE14"/>
    <mergeCell ref="AF12:AF14"/>
    <mergeCell ref="B13:C14"/>
    <mergeCell ref="AC13:AC14"/>
    <mergeCell ref="Q13:Q14"/>
    <mergeCell ref="R13:S14"/>
    <mergeCell ref="T13:T14"/>
    <mergeCell ref="A7:AF7"/>
    <mergeCell ref="A8:AF8"/>
    <mergeCell ref="A9:AF9"/>
    <mergeCell ref="A10:AF10"/>
    <mergeCell ref="A12:A14"/>
    <mergeCell ref="B12:E12"/>
    <mergeCell ref="F12:K12"/>
    <mergeCell ref="L12:M12"/>
    <mergeCell ref="N12:Q12"/>
    <mergeCell ref="R12:T12"/>
    <mergeCell ref="K13:K14"/>
    <mergeCell ref="L13:L14"/>
    <mergeCell ref="M13:M14"/>
    <mergeCell ref="N13:O14"/>
    <mergeCell ref="P13:P14"/>
    <mergeCell ref="D13:E14"/>
    <mergeCell ref="F13:F14"/>
    <mergeCell ref="G13:H14"/>
    <mergeCell ref="I13:I14"/>
    <mergeCell ref="N15:O15"/>
    <mergeCell ref="R15:S15"/>
    <mergeCell ref="AA15:AB15"/>
    <mergeCell ref="J178:J186"/>
    <mergeCell ref="J261:J269"/>
    <mergeCell ref="A16:A20"/>
    <mergeCell ref="F16:F20"/>
    <mergeCell ref="J16:J20"/>
    <mergeCell ref="K16:K20"/>
    <mergeCell ref="L16:L20"/>
    <mergeCell ref="F21:F31"/>
    <mergeCell ref="F32:F36"/>
    <mergeCell ref="I21:I31"/>
    <mergeCell ref="I32:I36"/>
    <mergeCell ref="J21:J31"/>
    <mergeCell ref="J32:J36"/>
    <mergeCell ref="F37:F48"/>
    <mergeCell ref="I37:I48"/>
    <mergeCell ref="J37:J48"/>
    <mergeCell ref="K37:K48"/>
    <mergeCell ref="L37:L48"/>
    <mergeCell ref="M37:M48"/>
    <mergeCell ref="F211:F216"/>
    <mergeCell ref="I211:I216"/>
    <mergeCell ref="AD49:AD53"/>
    <mergeCell ref="AD16:AD20"/>
    <mergeCell ref="AE16:AE20"/>
    <mergeCell ref="AF16:AF20"/>
    <mergeCell ref="T18:T20"/>
    <mergeCell ref="M16:M20"/>
    <mergeCell ref="AE49:AE53"/>
    <mergeCell ref="AF49:AF53"/>
    <mergeCell ref="AD37:AD48"/>
    <mergeCell ref="AE37:AE48"/>
    <mergeCell ref="AF37:AF48"/>
    <mergeCell ref="F49:F53"/>
    <mergeCell ref="I49:I53"/>
    <mergeCell ref="J49:J53"/>
    <mergeCell ref="K49:K53"/>
    <mergeCell ref="L49:L53"/>
    <mergeCell ref="F62:F90"/>
    <mergeCell ref="I62:I90"/>
    <mergeCell ref="L62:L90"/>
    <mergeCell ref="M62:M90"/>
    <mergeCell ref="M49:M53"/>
    <mergeCell ref="L56:L61"/>
    <mergeCell ref="M56:M61"/>
    <mergeCell ref="F56:F61"/>
    <mergeCell ref="I56:I61"/>
    <mergeCell ref="J56:J61"/>
    <mergeCell ref="K56:K61"/>
    <mergeCell ref="J62:J90"/>
    <mergeCell ref="K62:K90"/>
    <mergeCell ref="F91:F117"/>
    <mergeCell ref="I91:I117"/>
    <mergeCell ref="K91:K117"/>
    <mergeCell ref="L91:L117"/>
    <mergeCell ref="M91:M117"/>
    <mergeCell ref="AD91:AD117"/>
    <mergeCell ref="J91:J117"/>
    <mergeCell ref="AF131:AF142"/>
    <mergeCell ref="AD56:AD61"/>
    <mergeCell ref="AE56:AE61"/>
    <mergeCell ref="AF56:AF61"/>
    <mergeCell ref="AE62:AE90"/>
    <mergeCell ref="AF62:AF90"/>
    <mergeCell ref="AE91:AE117"/>
    <mergeCell ref="AF91:AF117"/>
    <mergeCell ref="AD62:AD90"/>
    <mergeCell ref="AD118:AD130"/>
    <mergeCell ref="AE118:AE130"/>
    <mergeCell ref="AF118:AF130"/>
    <mergeCell ref="F131:F142"/>
    <mergeCell ref="I131:I142"/>
    <mergeCell ref="J131:J142"/>
    <mergeCell ref="K131:K142"/>
    <mergeCell ref="L131:L142"/>
    <mergeCell ref="K143:K160"/>
    <mergeCell ref="L143:L160"/>
    <mergeCell ref="M143:M160"/>
    <mergeCell ref="M131:M142"/>
    <mergeCell ref="AD131:AD142"/>
    <mergeCell ref="F118:F130"/>
    <mergeCell ref="I118:I130"/>
    <mergeCell ref="J118:J130"/>
    <mergeCell ref="K118:K130"/>
    <mergeCell ref="L118:L130"/>
    <mergeCell ref="M118:M130"/>
    <mergeCell ref="AD143:AD160"/>
    <mergeCell ref="AE131:AE142"/>
    <mergeCell ref="K187:K210"/>
    <mergeCell ref="J217:J232"/>
    <mergeCell ref="K217:K232"/>
    <mergeCell ref="AF143:AF160"/>
    <mergeCell ref="F161:F177"/>
    <mergeCell ref="I161:I177"/>
    <mergeCell ref="J161:J177"/>
    <mergeCell ref="K161:K177"/>
    <mergeCell ref="F178:F186"/>
    <mergeCell ref="I178:I186"/>
    <mergeCell ref="K178:K186"/>
    <mergeCell ref="AD217:AD232"/>
    <mergeCell ref="AE217:AE232"/>
    <mergeCell ref="AF217:AF232"/>
    <mergeCell ref="AE143:AE160"/>
    <mergeCell ref="J211:J216"/>
    <mergeCell ref="K211:K216"/>
    <mergeCell ref="F187:F210"/>
    <mergeCell ref="I187:I210"/>
    <mergeCell ref="J187:J210"/>
    <mergeCell ref="F143:F160"/>
    <mergeCell ref="I143:I160"/>
    <mergeCell ref="J143:J160"/>
    <mergeCell ref="AD233:AD260"/>
    <mergeCell ref="AE233:AE260"/>
    <mergeCell ref="AF233:AF260"/>
    <mergeCell ref="F261:F269"/>
    <mergeCell ref="I261:I269"/>
    <mergeCell ref="K261:K269"/>
    <mergeCell ref="L217:L232"/>
    <mergeCell ref="M217:M232"/>
    <mergeCell ref="F270:F287"/>
    <mergeCell ref="I270:I287"/>
    <mergeCell ref="J270:J287"/>
    <mergeCell ref="K270:K287"/>
    <mergeCell ref="F233:F260"/>
    <mergeCell ref="I233:I260"/>
    <mergeCell ref="J233:J260"/>
    <mergeCell ref="K233:K260"/>
    <mergeCell ref="L233:L260"/>
    <mergeCell ref="F217:F232"/>
    <mergeCell ref="I217:I232"/>
    <mergeCell ref="M233:M260"/>
    <mergeCell ref="F288:F303"/>
    <mergeCell ref="I288:I303"/>
    <mergeCell ref="J288:J303"/>
    <mergeCell ref="K288:K303"/>
    <mergeCell ref="F304:F310"/>
    <mergeCell ref="I304:I310"/>
    <mergeCell ref="J304:J310"/>
    <mergeCell ref="K304:K310"/>
    <mergeCell ref="F311:F319"/>
    <mergeCell ref="I311:I319"/>
    <mergeCell ref="J311:J319"/>
    <mergeCell ref="K311:K319"/>
    <mergeCell ref="L311:L319"/>
    <mergeCell ref="M311:M319"/>
    <mergeCell ref="J320:J328"/>
    <mergeCell ref="AD311:AD319"/>
    <mergeCell ref="AE311:AE319"/>
    <mergeCell ref="AF311:AF319"/>
    <mergeCell ref="F329:F351"/>
    <mergeCell ref="I329:I351"/>
    <mergeCell ref="J329:J351"/>
    <mergeCell ref="K329:K351"/>
    <mergeCell ref="F320:F328"/>
    <mergeCell ref="I320:I328"/>
    <mergeCell ref="K320:K328"/>
    <mergeCell ref="F361:F367"/>
    <mergeCell ref="I361:I367"/>
    <mergeCell ref="J361:J367"/>
    <mergeCell ref="K361:K367"/>
    <mergeCell ref="F352:F360"/>
    <mergeCell ref="I352:I360"/>
    <mergeCell ref="J352:J360"/>
    <mergeCell ref="K352:K360"/>
    <mergeCell ref="M368:M379"/>
    <mergeCell ref="F368:F379"/>
    <mergeCell ref="I368:I379"/>
    <mergeCell ref="AD352:AD360"/>
    <mergeCell ref="AE352:AE360"/>
    <mergeCell ref="AF352:AF360"/>
    <mergeCell ref="T354:T360"/>
    <mergeCell ref="L352:L360"/>
    <mergeCell ref="M352:M360"/>
    <mergeCell ref="J380:J390"/>
    <mergeCell ref="K380:K390"/>
    <mergeCell ref="L380:L390"/>
    <mergeCell ref="M380:M390"/>
    <mergeCell ref="AD380:AD390"/>
    <mergeCell ref="J368:J379"/>
    <mergeCell ref="K368:K379"/>
    <mergeCell ref="L368:L379"/>
    <mergeCell ref="AE380:AE390"/>
    <mergeCell ref="AF380:AF390"/>
    <mergeCell ref="F391:F402"/>
    <mergeCell ref="I391:I402"/>
    <mergeCell ref="K391:K402"/>
    <mergeCell ref="AD368:AD379"/>
    <mergeCell ref="AE368:AE379"/>
    <mergeCell ref="AF368:AF379"/>
    <mergeCell ref="F380:F390"/>
    <mergeCell ref="I380:I390"/>
    <mergeCell ref="K403:K412"/>
    <mergeCell ref="L403:L412"/>
    <mergeCell ref="M403:M412"/>
    <mergeCell ref="AD403:AD412"/>
    <mergeCell ref="J403:J412"/>
    <mergeCell ref="J391:J402"/>
    <mergeCell ref="J413:J434"/>
    <mergeCell ref="J441:J452"/>
    <mergeCell ref="K441:K452"/>
    <mergeCell ref="J435:J440"/>
    <mergeCell ref="AE403:AE412"/>
    <mergeCell ref="AF403:AF412"/>
    <mergeCell ref="F413:F434"/>
    <mergeCell ref="I413:I434"/>
    <mergeCell ref="K413:K434"/>
    <mergeCell ref="F403:F412"/>
    <mergeCell ref="I403:I412"/>
    <mergeCell ref="F453:F468"/>
    <mergeCell ref="I453:I468"/>
    <mergeCell ref="J453:J468"/>
    <mergeCell ref="K453:K468"/>
    <mergeCell ref="L453:L468"/>
    <mergeCell ref="F435:F440"/>
    <mergeCell ref="I435:I440"/>
    <mergeCell ref="K435:K440"/>
    <mergeCell ref="F441:F452"/>
    <mergeCell ref="I441:I452"/>
    <mergeCell ref="AF453:AF468"/>
    <mergeCell ref="L441:L452"/>
    <mergeCell ref="M441:M452"/>
    <mergeCell ref="AD441:AD452"/>
    <mergeCell ref="AE441:AE452"/>
    <mergeCell ref="AF441:AF452"/>
    <mergeCell ref="M469:M478"/>
    <mergeCell ref="AD469:AD478"/>
    <mergeCell ref="J469:J478"/>
    <mergeCell ref="M453:M468"/>
    <mergeCell ref="AD453:AD468"/>
    <mergeCell ref="AE453:AE468"/>
    <mergeCell ref="AE469:AE478"/>
    <mergeCell ref="AF469:AF478"/>
    <mergeCell ref="F479:F484"/>
    <mergeCell ref="I479:I484"/>
    <mergeCell ref="J479:J484"/>
    <mergeCell ref="K479:K484"/>
    <mergeCell ref="F469:F478"/>
    <mergeCell ref="I469:I478"/>
    <mergeCell ref="K469:K478"/>
    <mergeCell ref="L469:L478"/>
    <mergeCell ref="F491:F501"/>
    <mergeCell ref="I491:I501"/>
    <mergeCell ref="J491:J501"/>
    <mergeCell ref="K491:K501"/>
    <mergeCell ref="F485:F490"/>
    <mergeCell ref="I485:I490"/>
    <mergeCell ref="J485:J490"/>
    <mergeCell ref="K485:K490"/>
    <mergeCell ref="F517:F523"/>
    <mergeCell ref="I517:I523"/>
    <mergeCell ref="J517:J523"/>
    <mergeCell ref="K517:K523"/>
    <mergeCell ref="A527:AF527"/>
    <mergeCell ref="F502:F516"/>
    <mergeCell ref="I502:I516"/>
    <mergeCell ref="J502:J516"/>
    <mergeCell ref="K502:K516"/>
  </mergeCells>
  <pageMargins left="0.25" right="0.25" top="0.75" bottom="0.75" header="0.3" footer="0.3"/>
  <pageSetup paperSize="154" scale="38" fitToHeight="0" orientation="landscape" horizontalDpi="4294967293" verticalDpi="4294967293" r:id="rId1"/>
  <rowBreaks count="7" manualBreakCount="7">
    <brk id="68" max="16383" man="1"/>
    <brk id="90" max="31" man="1"/>
    <brk id="151" max="16383" man="1"/>
    <brk id="269" max="31" man="1"/>
    <brk id="328" max="16383" man="1"/>
    <brk id="390" max="16383" man="1"/>
    <brk id="50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79"/>
  <sheetViews>
    <sheetView view="pageBreakPreview" topLeftCell="F47" zoomScale="55" zoomScaleNormal="40" zoomScaleSheetLayoutView="55" workbookViewId="0">
      <selection activeCell="T30" sqref="T30"/>
    </sheetView>
  </sheetViews>
  <sheetFormatPr defaultColWidth="9.109375" defaultRowHeight="14.4"/>
  <cols>
    <col min="1" max="1" width="6.6640625" style="323" customWidth="1"/>
    <col min="2" max="2" width="4.109375" style="323" customWidth="1"/>
    <col min="3" max="3" width="32" style="323" customWidth="1"/>
    <col min="4" max="4" width="3.44140625" style="323" customWidth="1"/>
    <col min="5" max="5" width="23.109375" style="323" customWidth="1"/>
    <col min="6" max="6" width="7.6640625" style="339" customWidth="1"/>
    <col min="7" max="7" width="3.88671875" style="323" customWidth="1"/>
    <col min="8" max="8" width="18.88671875" style="323" customWidth="1"/>
    <col min="9" max="9" width="14.5546875" style="323" customWidth="1"/>
    <col min="10" max="10" width="11" style="323" customWidth="1"/>
    <col min="11" max="11" width="18" style="323" customWidth="1"/>
    <col min="12" max="12" width="3.44140625" style="323" customWidth="1"/>
    <col min="13" max="13" width="15.44140625" style="323" customWidth="1"/>
    <col min="14" max="14" width="7.5546875" style="323" customWidth="1"/>
    <col min="15" max="15" width="3.88671875" style="337" customWidth="1"/>
    <col min="16" max="16" width="31.109375" style="338" customWidth="1"/>
    <col min="17" max="17" width="7.5546875" style="337" customWidth="1"/>
    <col min="18" max="18" width="12.5546875" style="336" customWidth="1"/>
    <col min="19" max="19" width="3.6640625" style="334" customWidth="1"/>
    <col min="20" max="20" width="12.44140625" style="334" customWidth="1"/>
    <col min="21" max="21" width="7.6640625" style="334" customWidth="1"/>
    <col min="22" max="22" width="6.109375" style="335" customWidth="1"/>
    <col min="23" max="23" width="23" style="334" customWidth="1"/>
    <col min="24" max="24" width="7.6640625" style="335" customWidth="1"/>
    <col min="25" max="25" width="10.6640625" style="335" customWidth="1"/>
    <col min="26" max="27" width="10.33203125" style="335" customWidth="1"/>
    <col min="28" max="28" width="3.44140625" style="334" customWidth="1"/>
    <col min="29" max="29" width="15.44140625" style="334" customWidth="1"/>
    <col min="30" max="30" width="7.5546875" style="334" customWidth="1"/>
    <col min="31" max="31" width="16.88671875" style="334" customWidth="1"/>
    <col min="32" max="32" width="19.6640625" style="334" customWidth="1"/>
    <col min="33" max="33" width="18.6640625" style="334" customWidth="1"/>
    <col min="34" max="16384" width="9.109375" style="334"/>
  </cols>
  <sheetData>
    <row r="1" spans="1:33">
      <c r="A1" s="963" t="s">
        <v>1445</v>
      </c>
      <c r="R1" s="337"/>
      <c r="S1" s="323"/>
      <c r="T1" s="323"/>
      <c r="U1" s="323"/>
      <c r="V1" s="964"/>
      <c r="W1" s="323"/>
      <c r="X1" s="964"/>
      <c r="Y1" s="964"/>
      <c r="Z1" s="964"/>
      <c r="AA1" s="964"/>
      <c r="AB1" s="323"/>
      <c r="AC1" s="323"/>
      <c r="AD1" s="323"/>
      <c r="AE1" s="323"/>
      <c r="AF1" s="323"/>
      <c r="AG1" s="323"/>
    </row>
    <row r="2" spans="1:33">
      <c r="A2" s="963" t="s">
        <v>1444</v>
      </c>
      <c r="R2" s="337"/>
      <c r="S2" s="323"/>
      <c r="T2" s="323"/>
      <c r="U2" s="323"/>
      <c r="V2" s="964"/>
      <c r="W2" s="323"/>
      <c r="X2" s="964"/>
      <c r="Y2" s="964"/>
      <c r="Z2" s="964"/>
      <c r="AA2" s="964"/>
      <c r="AB2" s="323"/>
      <c r="AC2" s="323"/>
      <c r="AD2" s="323"/>
      <c r="AE2" s="323"/>
      <c r="AF2" s="323"/>
      <c r="AG2" s="323"/>
    </row>
    <row r="3" spans="1:33">
      <c r="A3" s="963" t="s">
        <v>1443</v>
      </c>
      <c r="R3" s="337"/>
      <c r="S3" s="323"/>
      <c r="T3" s="323"/>
      <c r="U3" s="323"/>
      <c r="V3" s="964"/>
      <c r="W3" s="323"/>
      <c r="X3" s="964"/>
      <c r="Y3" s="964"/>
      <c r="Z3" s="964"/>
      <c r="AA3" s="964"/>
      <c r="AB3" s="323"/>
      <c r="AC3" s="323"/>
      <c r="AD3" s="323"/>
      <c r="AE3" s="323"/>
      <c r="AF3" s="323"/>
      <c r="AG3" s="323"/>
    </row>
    <row r="4" spans="1:33">
      <c r="A4" s="963" t="s">
        <v>1442</v>
      </c>
      <c r="R4" s="337"/>
      <c r="S4" s="323"/>
      <c r="T4" s="323"/>
      <c r="U4" s="323"/>
      <c r="V4" s="964"/>
      <c r="W4" s="323"/>
      <c r="X4" s="964"/>
      <c r="Y4" s="964"/>
      <c r="Z4" s="964"/>
      <c r="AA4" s="964"/>
      <c r="AB4" s="323"/>
      <c r="AC4" s="323"/>
      <c r="AD4" s="323"/>
      <c r="AE4" s="323"/>
      <c r="AF4" s="323"/>
      <c r="AG4" s="323"/>
    </row>
    <row r="5" spans="1:33">
      <c r="A5" s="963" t="s">
        <v>1441</v>
      </c>
      <c r="R5" s="337"/>
      <c r="S5" s="323"/>
      <c r="T5" s="323"/>
      <c r="U5" s="323"/>
      <c r="V5" s="964"/>
      <c r="W5" s="323"/>
      <c r="X5" s="964"/>
      <c r="Y5" s="964"/>
      <c r="Z5" s="964"/>
      <c r="AA5" s="964"/>
      <c r="AB5" s="323"/>
      <c r="AC5" s="323"/>
      <c r="AD5" s="323"/>
      <c r="AE5" s="323"/>
      <c r="AF5" s="323"/>
      <c r="AG5" s="323"/>
    </row>
    <row r="6" spans="1:33">
      <c r="R6" s="337"/>
      <c r="S6" s="323"/>
      <c r="T6" s="323"/>
      <c r="U6" s="323"/>
      <c r="V6" s="964"/>
      <c r="W6" s="323"/>
      <c r="X6" s="964"/>
      <c r="Y6" s="964"/>
      <c r="Z6" s="964"/>
      <c r="AA6" s="964"/>
      <c r="AB6" s="323"/>
      <c r="AC6" s="323"/>
      <c r="AD6" s="323"/>
      <c r="AE6" s="323"/>
      <c r="AF6" s="323"/>
      <c r="AG6" s="323"/>
    </row>
    <row r="7" spans="1:33" ht="23.4">
      <c r="A7" s="1339" t="s">
        <v>562</v>
      </c>
      <c r="B7" s="1339"/>
      <c r="C7" s="1339"/>
      <c r="D7" s="1339"/>
      <c r="E7" s="1339"/>
      <c r="F7" s="1339"/>
      <c r="G7" s="1339"/>
      <c r="H7" s="1339"/>
      <c r="I7" s="1339"/>
      <c r="J7" s="1339"/>
      <c r="K7" s="1339"/>
      <c r="L7" s="1339"/>
      <c r="M7" s="1339"/>
      <c r="N7" s="1339"/>
      <c r="O7" s="1339"/>
      <c r="P7" s="1339"/>
      <c r="Q7" s="1339"/>
      <c r="R7" s="1339"/>
      <c r="S7" s="1339"/>
      <c r="T7" s="1339"/>
      <c r="U7" s="1339"/>
      <c r="V7" s="1339"/>
      <c r="W7" s="1339"/>
      <c r="X7" s="1339"/>
      <c r="Y7" s="1339"/>
      <c r="Z7" s="1339"/>
      <c r="AA7" s="1339"/>
      <c r="AB7" s="1339"/>
      <c r="AC7" s="1339"/>
      <c r="AD7" s="1339"/>
      <c r="AE7" s="1339"/>
      <c r="AF7" s="1339"/>
      <c r="AG7" s="1339"/>
    </row>
    <row r="8" spans="1:33" ht="17.399999999999999">
      <c r="A8" s="1340" t="s">
        <v>1440</v>
      </c>
      <c r="B8" s="1340"/>
      <c r="C8" s="1340"/>
      <c r="D8" s="1340"/>
      <c r="E8" s="1340"/>
      <c r="F8" s="1340"/>
      <c r="G8" s="1340"/>
      <c r="H8" s="1340"/>
      <c r="I8" s="1340"/>
      <c r="J8" s="1340"/>
      <c r="K8" s="1340"/>
      <c r="L8" s="1340"/>
      <c r="M8" s="1340"/>
      <c r="N8" s="1340"/>
      <c r="O8" s="1340"/>
      <c r="P8" s="1340"/>
      <c r="Q8" s="1340"/>
      <c r="R8" s="1340"/>
      <c r="S8" s="1340"/>
      <c r="T8" s="1340"/>
      <c r="U8" s="1340"/>
      <c r="V8" s="1340"/>
      <c r="W8" s="1340"/>
      <c r="X8" s="1340"/>
      <c r="Y8" s="1340"/>
      <c r="Z8" s="1340"/>
      <c r="AA8" s="1340"/>
      <c r="AB8" s="1340"/>
      <c r="AC8" s="1340"/>
      <c r="AD8" s="1340"/>
      <c r="AE8" s="1340"/>
      <c r="AF8" s="1340"/>
      <c r="AG8" s="1340"/>
    </row>
    <row r="9" spans="1:33" s="406" customFormat="1" ht="17.399999999999999">
      <c r="A9" s="1340" t="s">
        <v>1439</v>
      </c>
      <c r="B9" s="1340"/>
      <c r="C9" s="1340"/>
      <c r="D9" s="1340"/>
      <c r="E9" s="1340"/>
      <c r="F9" s="1340"/>
      <c r="G9" s="1340"/>
      <c r="H9" s="1340"/>
      <c r="I9" s="1340"/>
      <c r="J9" s="1340"/>
      <c r="K9" s="1340"/>
      <c r="L9" s="1340"/>
      <c r="M9" s="1340"/>
      <c r="N9" s="1340"/>
      <c r="O9" s="1340"/>
      <c r="P9" s="1340"/>
      <c r="Q9" s="1340"/>
      <c r="R9" s="1340"/>
      <c r="S9" s="1340"/>
      <c r="T9" s="1340"/>
      <c r="U9" s="1340"/>
      <c r="V9" s="1340"/>
      <c r="W9" s="1340"/>
      <c r="X9" s="1340"/>
      <c r="Y9" s="1340"/>
      <c r="Z9" s="1340"/>
      <c r="AA9" s="1340"/>
      <c r="AB9" s="1340"/>
      <c r="AC9" s="1340"/>
      <c r="AD9" s="1340"/>
      <c r="AE9" s="1340"/>
      <c r="AF9" s="1340"/>
      <c r="AG9" s="1340"/>
    </row>
    <row r="10" spans="1:33" ht="17.399999999999999">
      <c r="A10" s="1340" t="s">
        <v>1438</v>
      </c>
      <c r="B10" s="1340"/>
      <c r="C10" s="1340"/>
      <c r="D10" s="1340"/>
      <c r="E10" s="1340"/>
      <c r="F10" s="1340"/>
      <c r="G10" s="1340"/>
      <c r="H10" s="1340"/>
      <c r="I10" s="1340"/>
      <c r="J10" s="1340"/>
      <c r="K10" s="1340"/>
      <c r="L10" s="1340"/>
      <c r="M10" s="1340"/>
      <c r="N10" s="1340"/>
      <c r="O10" s="1340"/>
      <c r="P10" s="1340"/>
      <c r="Q10" s="1340"/>
      <c r="R10" s="1340"/>
      <c r="S10" s="1340"/>
      <c r="T10" s="1340"/>
      <c r="U10" s="1340"/>
      <c r="V10" s="1340"/>
      <c r="W10" s="1340"/>
      <c r="X10" s="1340"/>
      <c r="Y10" s="1340"/>
      <c r="Z10" s="1340"/>
      <c r="AA10" s="1340"/>
      <c r="AB10" s="1340"/>
      <c r="AC10" s="1340"/>
      <c r="AD10" s="1340"/>
      <c r="AE10" s="1340"/>
      <c r="AF10" s="1340"/>
      <c r="AG10" s="1340"/>
    </row>
    <row r="11" spans="1:33">
      <c r="R11" s="337"/>
      <c r="S11" s="323"/>
      <c r="T11" s="323"/>
      <c r="U11" s="323"/>
      <c r="V11" s="964"/>
      <c r="W11" s="323"/>
      <c r="X11" s="964"/>
      <c r="Y11" s="964"/>
      <c r="Z11" s="964"/>
      <c r="AA11" s="964"/>
      <c r="AB11" s="323"/>
      <c r="AC11" s="323"/>
      <c r="AD11" s="323"/>
      <c r="AE11" s="323"/>
      <c r="AF11" s="323"/>
      <c r="AG11" s="323"/>
    </row>
    <row r="12" spans="1:33" s="405" customFormat="1" ht="49.5" customHeight="1">
      <c r="A12" s="1351" t="s">
        <v>558</v>
      </c>
      <c r="B12" s="1351" t="s">
        <v>557</v>
      </c>
      <c r="C12" s="1351"/>
      <c r="D12" s="1351"/>
      <c r="E12" s="1351"/>
      <c r="F12" s="1351" t="s">
        <v>556</v>
      </c>
      <c r="G12" s="1351"/>
      <c r="H12" s="1351"/>
      <c r="I12" s="1351"/>
      <c r="J12" s="1351"/>
      <c r="K12" s="1351"/>
      <c r="L12" s="1351" t="s">
        <v>551</v>
      </c>
      <c r="M12" s="1351"/>
      <c r="N12" s="1351"/>
      <c r="O12" s="1351" t="s">
        <v>554</v>
      </c>
      <c r="P12" s="1351"/>
      <c r="Q12" s="1351"/>
      <c r="R12" s="1351"/>
      <c r="S12" s="1351" t="s">
        <v>553</v>
      </c>
      <c r="T12" s="1351"/>
      <c r="U12" s="1351"/>
      <c r="V12" s="1351" t="s">
        <v>552</v>
      </c>
      <c r="W12" s="1351"/>
      <c r="X12" s="1351"/>
      <c r="Y12" s="1351"/>
      <c r="Z12" s="1351"/>
      <c r="AA12" s="1351"/>
      <c r="AB12" s="1351" t="s">
        <v>551</v>
      </c>
      <c r="AC12" s="1351"/>
      <c r="AD12" s="1351"/>
      <c r="AE12" s="1351" t="s">
        <v>550</v>
      </c>
      <c r="AF12" s="1351" t="s">
        <v>549</v>
      </c>
      <c r="AG12" s="1351" t="s">
        <v>548</v>
      </c>
    </row>
    <row r="13" spans="1:33" s="404" customFormat="1">
      <c r="A13" s="1351"/>
      <c r="B13" s="1351" t="s">
        <v>547</v>
      </c>
      <c r="C13" s="1351"/>
      <c r="D13" s="1351" t="s">
        <v>546</v>
      </c>
      <c r="E13" s="1351"/>
      <c r="F13" s="1353" t="s">
        <v>545</v>
      </c>
      <c r="G13" s="1351" t="s">
        <v>544</v>
      </c>
      <c r="H13" s="1351"/>
      <c r="I13" s="1351" t="s">
        <v>543</v>
      </c>
      <c r="J13" s="1351" t="s">
        <v>542</v>
      </c>
      <c r="K13" s="1351" t="s">
        <v>541</v>
      </c>
      <c r="L13" s="1351" t="s">
        <v>536</v>
      </c>
      <c r="M13" s="1351"/>
      <c r="N13" s="1351" t="s">
        <v>535</v>
      </c>
      <c r="O13" s="1351" t="s">
        <v>536</v>
      </c>
      <c r="P13" s="1351"/>
      <c r="Q13" s="1351" t="s">
        <v>535</v>
      </c>
      <c r="R13" s="1351" t="s">
        <v>539</v>
      </c>
      <c r="S13" s="1354" t="s">
        <v>533</v>
      </c>
      <c r="T13" s="1355"/>
      <c r="U13" s="1351" t="s">
        <v>538</v>
      </c>
      <c r="V13" s="1351" t="s">
        <v>537</v>
      </c>
      <c r="W13" s="1351"/>
      <c r="X13" s="1351"/>
      <c r="Y13" s="1351"/>
      <c r="Z13" s="1351"/>
      <c r="AA13" s="1351" t="s">
        <v>535</v>
      </c>
      <c r="AB13" s="1351" t="s">
        <v>536</v>
      </c>
      <c r="AC13" s="1351"/>
      <c r="AD13" s="1351" t="s">
        <v>535</v>
      </c>
      <c r="AE13" s="1351"/>
      <c r="AF13" s="1351"/>
      <c r="AG13" s="1351"/>
    </row>
    <row r="14" spans="1:33" s="404" customFormat="1" ht="56.25" customHeight="1">
      <c r="A14" s="1351"/>
      <c r="B14" s="1351"/>
      <c r="C14" s="1351"/>
      <c r="D14" s="1352"/>
      <c r="E14" s="1352"/>
      <c r="F14" s="1353"/>
      <c r="G14" s="1352"/>
      <c r="H14" s="1352"/>
      <c r="I14" s="1351"/>
      <c r="J14" s="1351"/>
      <c r="K14" s="1351"/>
      <c r="L14" s="1351"/>
      <c r="M14" s="1351"/>
      <c r="N14" s="1351"/>
      <c r="O14" s="1351"/>
      <c r="P14" s="1351"/>
      <c r="Q14" s="1351"/>
      <c r="R14" s="1351"/>
      <c r="S14" s="1356"/>
      <c r="T14" s="1357"/>
      <c r="U14" s="1351"/>
      <c r="V14" s="837" t="s">
        <v>534</v>
      </c>
      <c r="W14" s="837" t="s">
        <v>533</v>
      </c>
      <c r="X14" s="837" t="s">
        <v>532</v>
      </c>
      <c r="Y14" s="837" t="s">
        <v>531</v>
      </c>
      <c r="Z14" s="837" t="s">
        <v>530</v>
      </c>
      <c r="AA14" s="1351"/>
      <c r="AB14" s="1351"/>
      <c r="AC14" s="1351"/>
      <c r="AD14" s="1351"/>
      <c r="AE14" s="1351"/>
      <c r="AF14" s="1351"/>
      <c r="AG14" s="1351"/>
    </row>
    <row r="15" spans="1:33" s="335" customFormat="1">
      <c r="A15" s="847">
        <v>1</v>
      </c>
      <c r="B15" s="847"/>
      <c r="C15" s="321">
        <v>2</v>
      </c>
      <c r="D15" s="321"/>
      <c r="E15" s="320">
        <v>3</v>
      </c>
      <c r="F15" s="403">
        <v>4</v>
      </c>
      <c r="G15" s="321"/>
      <c r="H15" s="320">
        <v>5</v>
      </c>
      <c r="I15" s="320">
        <v>6</v>
      </c>
      <c r="J15" s="847">
        <v>7</v>
      </c>
      <c r="K15" s="847">
        <v>8</v>
      </c>
      <c r="L15" s="1350">
        <v>22</v>
      </c>
      <c r="M15" s="1350"/>
      <c r="N15" s="847">
        <v>23</v>
      </c>
      <c r="O15" s="1350">
        <v>11</v>
      </c>
      <c r="P15" s="1350"/>
      <c r="Q15" s="847">
        <v>12</v>
      </c>
      <c r="R15" s="847">
        <v>13</v>
      </c>
      <c r="S15" s="1350">
        <v>14</v>
      </c>
      <c r="T15" s="1350"/>
      <c r="U15" s="847">
        <v>15</v>
      </c>
      <c r="V15" s="847">
        <v>16</v>
      </c>
      <c r="W15" s="847">
        <v>17</v>
      </c>
      <c r="X15" s="847">
        <v>18</v>
      </c>
      <c r="Y15" s="847">
        <v>19</v>
      </c>
      <c r="Z15" s="847">
        <v>20</v>
      </c>
      <c r="AA15" s="847">
        <v>21</v>
      </c>
      <c r="AB15" s="1350">
        <v>22</v>
      </c>
      <c r="AC15" s="1350"/>
      <c r="AD15" s="847">
        <v>23</v>
      </c>
      <c r="AE15" s="847">
        <v>24</v>
      </c>
      <c r="AF15" s="847">
        <v>25</v>
      </c>
      <c r="AG15" s="847">
        <v>26</v>
      </c>
    </row>
    <row r="16" spans="1:33" s="401" customFormat="1">
      <c r="A16" s="1341"/>
      <c r="B16" s="222" t="s">
        <v>25</v>
      </c>
      <c r="C16" s="226" t="s">
        <v>529</v>
      </c>
      <c r="D16" s="315" t="s">
        <v>25</v>
      </c>
      <c r="E16" s="318" t="s">
        <v>529</v>
      </c>
      <c r="F16" s="1344"/>
      <c r="G16" s="202" t="s">
        <v>25</v>
      </c>
      <c r="H16" s="212" t="s">
        <v>528</v>
      </c>
      <c r="I16" s="856"/>
      <c r="J16" s="1218" t="s">
        <v>527</v>
      </c>
      <c r="K16" s="1218" t="s">
        <v>526</v>
      </c>
      <c r="L16" s="315" t="s">
        <v>25</v>
      </c>
      <c r="M16" s="314" t="s">
        <v>524</v>
      </c>
      <c r="N16" s="216"/>
      <c r="O16" s="317" t="s">
        <v>25</v>
      </c>
      <c r="P16" s="314" t="s">
        <v>525</v>
      </c>
      <c r="Q16" s="856"/>
      <c r="R16" s="855"/>
      <c r="S16" s="226" t="s">
        <v>25</v>
      </c>
      <c r="T16" s="226" t="s">
        <v>24</v>
      </c>
      <c r="U16" s="402"/>
      <c r="V16" s="855"/>
      <c r="W16" s="226"/>
      <c r="X16" s="855"/>
      <c r="Y16" s="856"/>
      <c r="Z16" s="855"/>
      <c r="AA16" s="856"/>
      <c r="AB16" s="315" t="s">
        <v>25</v>
      </c>
      <c r="AC16" s="314" t="s">
        <v>524</v>
      </c>
      <c r="AD16" s="216"/>
      <c r="AE16" s="1347"/>
      <c r="AF16" s="1341"/>
      <c r="AG16" s="1341"/>
    </row>
    <row r="17" spans="1:33" s="401" customFormat="1">
      <c r="A17" s="1342"/>
      <c r="B17" s="202" t="s">
        <v>16</v>
      </c>
      <c r="C17" s="197" t="s">
        <v>523</v>
      </c>
      <c r="D17" s="313" t="s">
        <v>16</v>
      </c>
      <c r="E17" s="212" t="s">
        <v>523</v>
      </c>
      <c r="F17" s="1345"/>
      <c r="G17" s="313" t="s">
        <v>16</v>
      </c>
      <c r="H17" s="212" t="s">
        <v>522</v>
      </c>
      <c r="I17" s="852"/>
      <c r="J17" s="1219"/>
      <c r="K17" s="1219"/>
      <c r="L17" s="206" t="s">
        <v>16</v>
      </c>
      <c r="M17" s="205" t="s">
        <v>520</v>
      </c>
      <c r="N17" s="203"/>
      <c r="O17" s="307" t="s">
        <v>16</v>
      </c>
      <c r="P17" s="215" t="s">
        <v>521</v>
      </c>
      <c r="Q17" s="852"/>
      <c r="R17" s="848"/>
      <c r="S17" s="198" t="s">
        <v>16</v>
      </c>
      <c r="T17" s="198" t="s">
        <v>15</v>
      </c>
      <c r="U17" s="200"/>
      <c r="V17" s="848"/>
      <c r="W17" s="198"/>
      <c r="X17" s="848"/>
      <c r="Y17" s="852"/>
      <c r="Z17" s="848"/>
      <c r="AA17" s="852"/>
      <c r="AB17" s="206" t="s">
        <v>16</v>
      </c>
      <c r="AC17" s="205" t="s">
        <v>520</v>
      </c>
      <c r="AD17" s="203"/>
      <c r="AE17" s="1348"/>
      <c r="AF17" s="1342"/>
      <c r="AG17" s="1342"/>
    </row>
    <row r="18" spans="1:33" s="401" customFormat="1">
      <c r="A18" s="1342"/>
      <c r="B18" s="202" t="s">
        <v>18</v>
      </c>
      <c r="C18" s="198" t="s">
        <v>519</v>
      </c>
      <c r="D18" s="202" t="s">
        <v>18</v>
      </c>
      <c r="E18" s="212" t="s">
        <v>519</v>
      </c>
      <c r="F18" s="1345"/>
      <c r="G18" s="202" t="s">
        <v>18</v>
      </c>
      <c r="H18" s="212" t="s">
        <v>518</v>
      </c>
      <c r="I18" s="852"/>
      <c r="J18" s="1219"/>
      <c r="K18" s="1219"/>
      <c r="L18" s="202" t="s">
        <v>18</v>
      </c>
      <c r="M18" s="215" t="s">
        <v>516</v>
      </c>
      <c r="N18" s="203"/>
      <c r="O18" s="307" t="s">
        <v>18</v>
      </c>
      <c r="P18" s="215" t="s">
        <v>517</v>
      </c>
      <c r="Q18" s="852"/>
      <c r="R18" s="848"/>
      <c r="S18" s="198"/>
      <c r="T18" s="198"/>
      <c r="U18" s="1222"/>
      <c r="V18" s="848"/>
      <c r="W18" s="852"/>
      <c r="X18" s="848"/>
      <c r="Y18" s="852"/>
      <c r="Z18" s="848"/>
      <c r="AA18" s="852"/>
      <c r="AB18" s="202" t="s">
        <v>18</v>
      </c>
      <c r="AC18" s="215" t="s">
        <v>516</v>
      </c>
      <c r="AD18" s="203"/>
      <c r="AE18" s="1348"/>
      <c r="AF18" s="1342"/>
      <c r="AG18" s="1342"/>
    </row>
    <row r="19" spans="1:33" s="401" customFormat="1">
      <c r="A19" s="1342"/>
      <c r="B19" s="202" t="s">
        <v>12</v>
      </c>
      <c r="C19" s="198" t="s">
        <v>515</v>
      </c>
      <c r="D19" s="202" t="s">
        <v>12</v>
      </c>
      <c r="E19" s="212" t="s">
        <v>515</v>
      </c>
      <c r="F19" s="1345"/>
      <c r="G19" s="206"/>
      <c r="H19" s="269"/>
      <c r="I19" s="852"/>
      <c r="J19" s="1219"/>
      <c r="K19" s="1219"/>
      <c r="L19" s="202" t="s">
        <v>12</v>
      </c>
      <c r="M19" s="215" t="s">
        <v>513</v>
      </c>
      <c r="N19" s="203"/>
      <c r="O19" s="307" t="s">
        <v>12</v>
      </c>
      <c r="P19" s="215" t="s">
        <v>514</v>
      </c>
      <c r="Q19" s="852"/>
      <c r="R19" s="848"/>
      <c r="S19" s="198"/>
      <c r="T19" s="198"/>
      <c r="U19" s="1222"/>
      <c r="V19" s="848"/>
      <c r="W19" s="852"/>
      <c r="X19" s="848"/>
      <c r="Y19" s="852"/>
      <c r="Z19" s="848"/>
      <c r="AA19" s="852"/>
      <c r="AB19" s="202" t="s">
        <v>12</v>
      </c>
      <c r="AC19" s="215" t="s">
        <v>513</v>
      </c>
      <c r="AD19" s="203"/>
      <c r="AE19" s="1348"/>
      <c r="AF19" s="1342"/>
      <c r="AG19" s="1342"/>
    </row>
    <row r="20" spans="1:33" s="400" customFormat="1">
      <c r="A20" s="1343"/>
      <c r="B20" s="187" t="s">
        <v>8</v>
      </c>
      <c r="C20" s="187" t="s">
        <v>512</v>
      </c>
      <c r="D20" s="191" t="s">
        <v>8</v>
      </c>
      <c r="E20" s="312" t="s">
        <v>512</v>
      </c>
      <c r="F20" s="1346"/>
      <c r="G20" s="246"/>
      <c r="H20" s="265"/>
      <c r="I20" s="853"/>
      <c r="J20" s="1220"/>
      <c r="K20" s="1220"/>
      <c r="L20" s="246"/>
      <c r="M20" s="265"/>
      <c r="N20" s="192"/>
      <c r="O20" s="311"/>
      <c r="P20" s="312"/>
      <c r="Q20" s="853"/>
      <c r="R20" s="849"/>
      <c r="S20" s="187"/>
      <c r="T20" s="187"/>
      <c r="U20" s="1223"/>
      <c r="V20" s="849"/>
      <c r="W20" s="853"/>
      <c r="X20" s="849"/>
      <c r="Y20" s="853"/>
      <c r="Z20" s="849"/>
      <c r="AA20" s="853"/>
      <c r="AB20" s="246"/>
      <c r="AC20" s="265"/>
      <c r="AD20" s="192"/>
      <c r="AE20" s="1349"/>
      <c r="AF20" s="1343"/>
      <c r="AG20" s="1343"/>
    </row>
    <row r="21" spans="1:33">
      <c r="A21" s="310">
        <v>1</v>
      </c>
      <c r="B21" s="280" t="s">
        <v>25</v>
      </c>
      <c r="C21" s="212" t="s">
        <v>1437</v>
      </c>
      <c r="D21" s="257"/>
      <c r="E21" s="198"/>
      <c r="F21" s="1235" t="s">
        <v>1436</v>
      </c>
      <c r="G21" s="308" t="s">
        <v>25</v>
      </c>
      <c r="H21" s="204" t="s">
        <v>1383</v>
      </c>
      <c r="I21" s="1231">
        <v>280</v>
      </c>
      <c r="J21" s="1215" t="s">
        <v>41</v>
      </c>
      <c r="K21" s="1219" t="s">
        <v>1435</v>
      </c>
      <c r="L21" s="257"/>
      <c r="M21" s="204"/>
      <c r="N21" s="203"/>
      <c r="O21" s="852"/>
      <c r="P21" s="197"/>
      <c r="Q21" s="848"/>
      <c r="R21" s="852"/>
      <c r="S21" s="280" t="s">
        <v>25</v>
      </c>
      <c r="T21" s="198" t="s">
        <v>24</v>
      </c>
      <c r="U21" s="848">
        <v>1</v>
      </c>
      <c r="V21" s="852">
        <v>1</v>
      </c>
      <c r="W21" s="210" t="s">
        <v>61</v>
      </c>
      <c r="X21" s="385"/>
      <c r="Y21" s="385">
        <v>2</v>
      </c>
      <c r="Z21" s="385"/>
      <c r="AA21" s="359">
        <f>SUM(X21:Z21)</f>
        <v>2</v>
      </c>
      <c r="AB21" s="257"/>
      <c r="AC21" s="204"/>
      <c r="AD21" s="203"/>
      <c r="AE21" s="216"/>
      <c r="AF21" s="216"/>
      <c r="AG21" s="373"/>
    </row>
    <row r="22" spans="1:33">
      <c r="A22" s="203"/>
      <c r="B22" s="202" t="s">
        <v>16</v>
      </c>
      <c r="C22" s="215" t="s">
        <v>1434</v>
      </c>
      <c r="D22" s="198"/>
      <c r="E22" s="197"/>
      <c r="F22" s="1227"/>
      <c r="G22" s="198" t="s">
        <v>16</v>
      </c>
      <c r="H22" s="198" t="s">
        <v>22</v>
      </c>
      <c r="I22" s="1231"/>
      <c r="J22" s="1215"/>
      <c r="K22" s="1219"/>
      <c r="L22" s="198"/>
      <c r="M22" s="204"/>
      <c r="N22" s="203"/>
      <c r="O22" s="852"/>
      <c r="P22" s="197"/>
      <c r="Q22" s="848"/>
      <c r="R22" s="852"/>
      <c r="S22" s="202"/>
      <c r="T22" s="198"/>
      <c r="U22" s="848"/>
      <c r="V22" s="852"/>
      <c r="W22" s="210"/>
      <c r="X22" s="307"/>
      <c r="Y22" s="848"/>
      <c r="Z22" s="355"/>
      <c r="AA22" s="848"/>
      <c r="AB22" s="198"/>
      <c r="AC22" s="204"/>
      <c r="AD22" s="203"/>
      <c r="AE22" s="203"/>
      <c r="AF22" s="203"/>
      <c r="AG22" s="369"/>
    </row>
    <row r="23" spans="1:33">
      <c r="A23" s="203"/>
      <c r="B23" s="202" t="s">
        <v>18</v>
      </c>
      <c r="C23" s="212" t="s">
        <v>127</v>
      </c>
      <c r="D23" s="198"/>
      <c r="E23" s="198"/>
      <c r="F23" s="1227"/>
      <c r="G23" s="198" t="s">
        <v>18</v>
      </c>
      <c r="H23" s="198" t="s">
        <v>19</v>
      </c>
      <c r="I23" s="1231"/>
      <c r="J23" s="1215"/>
      <c r="K23" s="1219"/>
      <c r="L23" s="198"/>
      <c r="M23" s="204"/>
      <c r="N23" s="203"/>
      <c r="O23" s="852"/>
      <c r="P23" s="197"/>
      <c r="Q23" s="848"/>
      <c r="R23" s="852"/>
      <c r="S23" s="202" t="s">
        <v>16</v>
      </c>
      <c r="T23" s="198" t="s">
        <v>15</v>
      </c>
      <c r="U23" s="848">
        <v>14</v>
      </c>
      <c r="V23" s="852">
        <v>1</v>
      </c>
      <c r="W23" s="210" t="s">
        <v>14</v>
      </c>
      <c r="X23" s="383">
        <v>2</v>
      </c>
      <c r="Y23" s="383"/>
      <c r="Z23" s="383"/>
      <c r="AA23" s="359">
        <f>SUM(X23:Z23)</f>
        <v>2</v>
      </c>
      <c r="AB23" s="198"/>
      <c r="AC23" s="204"/>
      <c r="AD23" s="203"/>
      <c r="AE23" s="203"/>
      <c r="AF23" s="203"/>
      <c r="AG23" s="369"/>
    </row>
    <row r="24" spans="1:33" ht="41.4">
      <c r="A24" s="203"/>
      <c r="B24" s="206" t="s">
        <v>12</v>
      </c>
      <c r="C24" s="205" t="s">
        <v>1433</v>
      </c>
      <c r="D24" s="198"/>
      <c r="E24" s="198"/>
      <c r="F24" s="1227"/>
      <c r="G24" s="198"/>
      <c r="H24" s="198"/>
      <c r="I24" s="1231"/>
      <c r="J24" s="1215"/>
      <c r="K24" s="1219"/>
      <c r="L24" s="198"/>
      <c r="M24" s="204"/>
      <c r="N24" s="203"/>
      <c r="O24" s="852"/>
      <c r="P24" s="197"/>
      <c r="Q24" s="848"/>
      <c r="R24" s="852"/>
      <c r="S24" s="202"/>
      <c r="T24" s="198"/>
      <c r="U24" s="848"/>
      <c r="V24" s="852">
        <v>2</v>
      </c>
      <c r="W24" s="210" t="s">
        <v>50</v>
      </c>
      <c r="X24" s="399"/>
      <c r="Y24" s="383">
        <v>15</v>
      </c>
      <c r="Z24" s="398"/>
      <c r="AA24" s="359">
        <f>SUM(X24:Z24)</f>
        <v>15</v>
      </c>
      <c r="AB24" s="198"/>
      <c r="AC24" s="204"/>
      <c r="AD24" s="203"/>
      <c r="AE24" s="203"/>
      <c r="AF24" s="203"/>
      <c r="AG24" s="369"/>
    </row>
    <row r="25" spans="1:33">
      <c r="A25" s="203"/>
      <c r="B25" s="206" t="s">
        <v>8</v>
      </c>
      <c r="C25" s="352" t="s">
        <v>1432</v>
      </c>
      <c r="D25" s="198"/>
      <c r="E25" s="198"/>
      <c r="F25" s="1227"/>
      <c r="G25" s="198"/>
      <c r="H25" s="198"/>
      <c r="I25" s="1231"/>
      <c r="J25" s="1215"/>
      <c r="K25" s="1219"/>
      <c r="L25" s="198"/>
      <c r="M25" s="204"/>
      <c r="N25" s="203"/>
      <c r="O25" s="852"/>
      <c r="P25" s="197"/>
      <c r="Q25" s="848"/>
      <c r="R25" s="852"/>
      <c r="S25" s="202"/>
      <c r="T25" s="198"/>
      <c r="U25" s="848"/>
      <c r="V25" s="852">
        <v>3</v>
      </c>
      <c r="W25" s="210" t="s">
        <v>1424</v>
      </c>
      <c r="X25" s="399"/>
      <c r="Y25" s="383">
        <v>1</v>
      </c>
      <c r="Z25" s="398"/>
      <c r="AA25" s="359">
        <f>SUM(X25:Z25)</f>
        <v>1</v>
      </c>
      <c r="AB25" s="198"/>
      <c r="AC25" s="204"/>
      <c r="AD25" s="203"/>
      <c r="AE25" s="203"/>
      <c r="AF25" s="203"/>
      <c r="AG25" s="369"/>
    </row>
    <row r="26" spans="1:33">
      <c r="A26" s="203"/>
      <c r="B26" s="206"/>
      <c r="C26" s="352"/>
      <c r="D26" s="198"/>
      <c r="E26" s="198"/>
      <c r="F26" s="1227"/>
      <c r="G26" s="198"/>
      <c r="H26" s="198"/>
      <c r="I26" s="1231"/>
      <c r="J26" s="1215"/>
      <c r="K26" s="1219"/>
      <c r="L26" s="198"/>
      <c r="M26" s="204"/>
      <c r="N26" s="203"/>
      <c r="O26" s="852"/>
      <c r="P26" s="197"/>
      <c r="Q26" s="848"/>
      <c r="R26" s="852"/>
      <c r="S26" s="202"/>
      <c r="T26" s="198"/>
      <c r="U26" s="848"/>
      <c r="V26" s="852">
        <v>4</v>
      </c>
      <c r="W26" s="210" t="s">
        <v>4</v>
      </c>
      <c r="X26" s="399"/>
      <c r="Y26" s="383"/>
      <c r="Z26" s="965"/>
      <c r="AA26" s="398" t="s">
        <v>220</v>
      </c>
      <c r="AB26" s="198"/>
      <c r="AC26" s="204"/>
      <c r="AD26" s="203"/>
      <c r="AE26" s="203"/>
      <c r="AF26" s="203"/>
      <c r="AG26" s="369"/>
    </row>
    <row r="27" spans="1:33">
      <c r="A27" s="203"/>
      <c r="B27" s="206"/>
      <c r="C27" s="352"/>
      <c r="D27" s="198"/>
      <c r="E27" s="198"/>
      <c r="F27" s="1227"/>
      <c r="G27" s="198"/>
      <c r="H27" s="198"/>
      <c r="I27" s="1231"/>
      <c r="J27" s="1215"/>
      <c r="K27" s="1219"/>
      <c r="L27" s="198"/>
      <c r="M27" s="204"/>
      <c r="N27" s="203"/>
      <c r="O27" s="852"/>
      <c r="P27" s="197"/>
      <c r="Q27" s="848"/>
      <c r="R27" s="852"/>
      <c r="S27" s="202"/>
      <c r="T27" s="198"/>
      <c r="U27" s="848"/>
      <c r="V27" s="852">
        <v>5</v>
      </c>
      <c r="W27" s="210" t="s">
        <v>270</v>
      </c>
      <c r="X27" s="399"/>
      <c r="Y27" s="383">
        <v>1</v>
      </c>
      <c r="Z27" s="398"/>
      <c r="AA27" s="359">
        <f>SUM(X27:Z27)</f>
        <v>1</v>
      </c>
      <c r="AB27" s="198"/>
      <c r="AC27" s="204"/>
      <c r="AD27" s="203"/>
      <c r="AE27" s="203"/>
      <c r="AF27" s="203"/>
      <c r="AG27" s="369"/>
    </row>
    <row r="28" spans="1:33">
      <c r="A28" s="203"/>
      <c r="B28" s="206"/>
      <c r="C28" s="352"/>
      <c r="D28" s="198"/>
      <c r="E28" s="198"/>
      <c r="F28" s="1227"/>
      <c r="G28" s="198"/>
      <c r="H28" s="198"/>
      <c r="I28" s="1231"/>
      <c r="J28" s="1215"/>
      <c r="K28" s="1219"/>
      <c r="L28" s="198"/>
      <c r="M28" s="204"/>
      <c r="N28" s="203"/>
      <c r="O28" s="852"/>
      <c r="P28" s="197"/>
      <c r="Q28" s="848"/>
      <c r="R28" s="852"/>
      <c r="S28" s="202"/>
      <c r="T28" s="198"/>
      <c r="U28" s="848"/>
      <c r="V28" s="852">
        <v>6</v>
      </c>
      <c r="W28" s="210" t="s">
        <v>5</v>
      </c>
      <c r="X28" s="399">
        <v>3</v>
      </c>
      <c r="Y28" s="383"/>
      <c r="Z28" s="398"/>
      <c r="AA28" s="359">
        <f>SUM(X28:Z28)</f>
        <v>3</v>
      </c>
      <c r="AB28" s="198"/>
      <c r="AC28" s="204"/>
      <c r="AD28" s="203"/>
      <c r="AE28" s="203"/>
      <c r="AF28" s="203"/>
      <c r="AG28" s="369"/>
    </row>
    <row r="29" spans="1:33">
      <c r="A29" s="203"/>
      <c r="B29" s="206"/>
      <c r="C29" s="352"/>
      <c r="D29" s="198"/>
      <c r="E29" s="198"/>
      <c r="F29" s="1227"/>
      <c r="G29" s="198"/>
      <c r="H29" s="198"/>
      <c r="I29" s="1231"/>
      <c r="J29" s="1215"/>
      <c r="K29" s="1219"/>
      <c r="L29" s="198"/>
      <c r="M29" s="204"/>
      <c r="N29" s="203"/>
      <c r="O29" s="852"/>
      <c r="P29" s="197"/>
      <c r="Q29" s="848"/>
      <c r="R29" s="852"/>
      <c r="S29" s="202"/>
      <c r="T29" s="198"/>
      <c r="U29" s="848"/>
      <c r="V29" s="852">
        <v>7</v>
      </c>
      <c r="W29" s="210" t="s">
        <v>349</v>
      </c>
      <c r="X29" s="399">
        <v>1</v>
      </c>
      <c r="Y29" s="383"/>
      <c r="Z29" s="398"/>
      <c r="AA29" s="359">
        <f>SUM(X29:Z29)</f>
        <v>1</v>
      </c>
      <c r="AB29" s="198"/>
      <c r="AC29" s="204"/>
      <c r="AD29" s="203"/>
      <c r="AE29" s="203"/>
      <c r="AF29" s="203"/>
      <c r="AG29" s="369"/>
    </row>
    <row r="30" spans="1:33">
      <c r="A30" s="203"/>
      <c r="B30" s="206"/>
      <c r="C30" s="352"/>
      <c r="D30" s="198"/>
      <c r="E30" s="198"/>
      <c r="F30" s="1227"/>
      <c r="G30" s="198"/>
      <c r="H30" s="198"/>
      <c r="I30" s="1231"/>
      <c r="J30" s="1215"/>
      <c r="K30" s="1219"/>
      <c r="L30" s="198"/>
      <c r="M30" s="204"/>
      <c r="N30" s="203"/>
      <c r="O30" s="852"/>
      <c r="P30" s="197"/>
      <c r="Q30" s="848"/>
      <c r="R30" s="852"/>
      <c r="S30" s="202"/>
      <c r="T30" s="198"/>
      <c r="U30" s="848"/>
      <c r="V30" s="852">
        <v>8</v>
      </c>
      <c r="W30" s="210" t="s">
        <v>273</v>
      </c>
      <c r="X30" s="399"/>
      <c r="Y30" s="383">
        <v>1</v>
      </c>
      <c r="Z30" s="398"/>
      <c r="AA30" s="359">
        <f>SUM(X30:Z30)</f>
        <v>1</v>
      </c>
      <c r="AB30" s="198"/>
      <c r="AC30" s="204"/>
      <c r="AD30" s="203"/>
      <c r="AE30" s="203"/>
      <c r="AF30" s="203"/>
      <c r="AG30" s="369"/>
    </row>
    <row r="31" spans="1:33">
      <c r="A31" s="203"/>
      <c r="B31" s="206"/>
      <c r="C31" s="352"/>
      <c r="D31" s="198"/>
      <c r="E31" s="198"/>
      <c r="F31" s="1227"/>
      <c r="G31" s="198"/>
      <c r="H31" s="198"/>
      <c r="I31" s="1231"/>
      <c r="J31" s="1215"/>
      <c r="K31" s="1219"/>
      <c r="L31" s="198"/>
      <c r="M31" s="204"/>
      <c r="N31" s="203"/>
      <c r="O31" s="852"/>
      <c r="P31" s="197"/>
      <c r="Q31" s="848"/>
      <c r="R31" s="852"/>
      <c r="S31" s="202"/>
      <c r="T31" s="198"/>
      <c r="U31" s="848"/>
      <c r="V31" s="852">
        <v>9</v>
      </c>
      <c r="W31" s="210" t="s">
        <v>0</v>
      </c>
      <c r="X31" s="399"/>
      <c r="Y31" s="383"/>
      <c r="Z31" s="965"/>
      <c r="AA31" s="398" t="s">
        <v>220</v>
      </c>
      <c r="AB31" s="198"/>
      <c r="AC31" s="204"/>
      <c r="AD31" s="203"/>
      <c r="AE31" s="203"/>
      <c r="AF31" s="203"/>
      <c r="AG31" s="369"/>
    </row>
    <row r="32" spans="1:33">
      <c r="A32" s="203"/>
      <c r="B32" s="206"/>
      <c r="C32" s="352"/>
      <c r="D32" s="198"/>
      <c r="E32" s="198"/>
      <c r="F32" s="1227"/>
      <c r="G32" s="198"/>
      <c r="H32" s="198"/>
      <c r="I32" s="1231"/>
      <c r="J32" s="1215"/>
      <c r="K32" s="1219"/>
      <c r="L32" s="198"/>
      <c r="M32" s="204"/>
      <c r="N32" s="203"/>
      <c r="O32" s="852"/>
      <c r="P32" s="197"/>
      <c r="Q32" s="848"/>
      <c r="R32" s="852"/>
      <c r="S32" s="202"/>
      <c r="T32" s="198"/>
      <c r="U32" s="848"/>
      <c r="V32" s="852">
        <v>10</v>
      </c>
      <c r="W32" s="210" t="s">
        <v>140</v>
      </c>
      <c r="X32" s="399"/>
      <c r="Y32" s="383"/>
      <c r="Z32" s="398">
        <v>1</v>
      </c>
      <c r="AA32" s="359">
        <f>SUM(X32:Z32)</f>
        <v>1</v>
      </c>
      <c r="AB32" s="198"/>
      <c r="AC32" s="204"/>
      <c r="AD32" s="203"/>
      <c r="AE32" s="203"/>
      <c r="AF32" s="203"/>
      <c r="AG32" s="369"/>
    </row>
    <row r="33" spans="1:33">
      <c r="A33" s="203"/>
      <c r="B33" s="206"/>
      <c r="C33" s="352"/>
      <c r="D33" s="198"/>
      <c r="E33" s="198"/>
      <c r="F33" s="1227"/>
      <c r="G33" s="198"/>
      <c r="H33" s="198"/>
      <c r="I33" s="1231"/>
      <c r="J33" s="1215"/>
      <c r="K33" s="1219"/>
      <c r="L33" s="198"/>
      <c r="M33" s="204"/>
      <c r="N33" s="203"/>
      <c r="O33" s="852"/>
      <c r="P33" s="197"/>
      <c r="Q33" s="848"/>
      <c r="R33" s="852"/>
      <c r="S33" s="202"/>
      <c r="T33" s="198"/>
      <c r="U33" s="848"/>
      <c r="V33" s="852">
        <v>11</v>
      </c>
      <c r="W33" s="210" t="s">
        <v>142</v>
      </c>
      <c r="X33" s="399"/>
      <c r="Y33" s="383">
        <v>2</v>
      </c>
      <c r="Z33" s="398"/>
      <c r="AA33" s="359">
        <f>SUM(X33:Z33)</f>
        <v>2</v>
      </c>
      <c r="AB33" s="198"/>
      <c r="AC33" s="204"/>
      <c r="AD33" s="203"/>
      <c r="AE33" s="203"/>
      <c r="AF33" s="203"/>
      <c r="AG33" s="369"/>
    </row>
    <row r="34" spans="1:33">
      <c r="A34" s="203"/>
      <c r="B34" s="202"/>
      <c r="C34" s="212"/>
      <c r="D34" s="198"/>
      <c r="E34" s="198"/>
      <c r="F34" s="1227"/>
      <c r="G34" s="198"/>
      <c r="H34" s="198"/>
      <c r="I34" s="1231"/>
      <c r="J34" s="1215"/>
      <c r="K34" s="1219"/>
      <c r="L34" s="198"/>
      <c r="M34" s="204"/>
      <c r="N34" s="203"/>
      <c r="O34" s="852"/>
      <c r="P34" s="197"/>
      <c r="Q34" s="848"/>
      <c r="R34" s="852"/>
      <c r="S34" s="202"/>
      <c r="T34" s="198"/>
      <c r="U34" s="848"/>
      <c r="V34" s="852">
        <v>12</v>
      </c>
      <c r="W34" s="210" t="s">
        <v>863</v>
      </c>
      <c r="X34" s="399">
        <v>2</v>
      </c>
      <c r="Y34" s="383"/>
      <c r="Z34" s="398"/>
      <c r="AA34" s="359">
        <f>SUM(X34:Z34)</f>
        <v>2</v>
      </c>
      <c r="AB34" s="198"/>
      <c r="AC34" s="204"/>
      <c r="AD34" s="203"/>
      <c r="AE34" s="203"/>
      <c r="AF34" s="203"/>
      <c r="AG34" s="369"/>
    </row>
    <row r="35" spans="1:33">
      <c r="A35" s="203"/>
      <c r="B35" s="202"/>
      <c r="C35" s="212"/>
      <c r="D35" s="198"/>
      <c r="E35" s="198"/>
      <c r="F35" s="1227"/>
      <c r="G35" s="198"/>
      <c r="H35" s="198"/>
      <c r="I35" s="1231"/>
      <c r="J35" s="1215"/>
      <c r="K35" s="1219"/>
      <c r="L35" s="198"/>
      <c r="M35" s="204"/>
      <c r="N35" s="203"/>
      <c r="O35" s="852"/>
      <c r="P35" s="197"/>
      <c r="Q35" s="848"/>
      <c r="R35" s="852"/>
      <c r="S35" s="202"/>
      <c r="T35" s="198"/>
      <c r="U35" s="848"/>
      <c r="V35" s="852">
        <v>13</v>
      </c>
      <c r="W35" s="210" t="s">
        <v>146</v>
      </c>
      <c r="X35" s="399">
        <v>2</v>
      </c>
      <c r="Y35" s="383"/>
      <c r="Z35" s="398"/>
      <c r="AA35" s="359">
        <f>SUM(X35:Z35)</f>
        <v>2</v>
      </c>
      <c r="AB35" s="198"/>
      <c r="AC35" s="204"/>
      <c r="AD35" s="203"/>
      <c r="AE35" s="203"/>
      <c r="AF35" s="203"/>
      <c r="AG35" s="369"/>
    </row>
    <row r="36" spans="1:33">
      <c r="A36" s="203"/>
      <c r="B36" s="342"/>
      <c r="C36" s="351"/>
      <c r="D36" s="198"/>
      <c r="E36" s="204"/>
      <c r="F36" s="1227"/>
      <c r="G36" s="198"/>
      <c r="H36" s="201"/>
      <c r="I36" s="1231"/>
      <c r="J36" s="1215"/>
      <c r="K36" s="1219"/>
      <c r="L36" s="198"/>
      <c r="M36" s="197"/>
      <c r="N36" s="848"/>
      <c r="O36" s="852"/>
      <c r="P36" s="197"/>
      <c r="Q36" s="848"/>
      <c r="R36" s="852"/>
      <c r="S36" s="202"/>
      <c r="T36" s="197"/>
      <c r="U36" s="850"/>
      <c r="V36" s="852">
        <v>14</v>
      </c>
      <c r="W36" s="293" t="s">
        <v>245</v>
      </c>
      <c r="X36" s="396"/>
      <c r="Y36" s="850"/>
      <c r="Z36" s="965"/>
      <c r="AA36" s="288" t="s">
        <v>1431</v>
      </c>
      <c r="AB36" s="198"/>
      <c r="AC36" s="197"/>
      <c r="AD36" s="848"/>
      <c r="AE36" s="203"/>
      <c r="AF36" s="203"/>
      <c r="AG36" s="369"/>
    </row>
    <row r="37" spans="1:33">
      <c r="A37" s="192"/>
      <c r="B37" s="341"/>
      <c r="C37" s="350"/>
      <c r="D37" s="187"/>
      <c r="E37" s="194"/>
      <c r="F37" s="1228"/>
      <c r="G37" s="187"/>
      <c r="H37" s="190"/>
      <c r="I37" s="1238"/>
      <c r="J37" s="1216"/>
      <c r="K37" s="1220"/>
      <c r="L37" s="187"/>
      <c r="M37" s="186"/>
      <c r="N37" s="849"/>
      <c r="O37" s="853"/>
      <c r="P37" s="186"/>
      <c r="Q37" s="849"/>
      <c r="R37" s="853"/>
      <c r="S37" s="191"/>
      <c r="T37" s="186"/>
      <c r="U37" s="851"/>
      <c r="V37" s="303"/>
      <c r="W37" s="302"/>
      <c r="X37" s="858"/>
      <c r="Y37" s="851"/>
      <c r="Z37" s="858"/>
      <c r="AA37" s="851"/>
      <c r="AB37" s="187"/>
      <c r="AC37" s="186"/>
      <c r="AD37" s="849"/>
      <c r="AE37" s="192"/>
      <c r="AF37" s="192"/>
      <c r="AG37" s="374"/>
    </row>
    <row r="38" spans="1:33">
      <c r="A38" s="228">
        <v>2</v>
      </c>
      <c r="B38" s="222" t="s">
        <v>25</v>
      </c>
      <c r="C38" s="318" t="s">
        <v>1430</v>
      </c>
      <c r="D38" s="218"/>
      <c r="E38" s="226"/>
      <c r="F38" s="1226" t="s">
        <v>1429</v>
      </c>
      <c r="G38" s="225" t="s">
        <v>25</v>
      </c>
      <c r="H38" s="217" t="s">
        <v>1383</v>
      </c>
      <c r="I38" s="1230">
        <v>280</v>
      </c>
      <c r="J38" s="1215" t="s">
        <v>41</v>
      </c>
      <c r="K38" s="1219" t="s">
        <v>1428</v>
      </c>
      <c r="L38" s="218"/>
      <c r="M38" s="217"/>
      <c r="N38" s="216"/>
      <c r="O38" s="856"/>
      <c r="P38" s="248"/>
      <c r="Q38" s="855"/>
      <c r="R38" s="856"/>
      <c r="S38" s="280" t="s">
        <v>25</v>
      </c>
      <c r="T38" s="198" t="s">
        <v>24</v>
      </c>
      <c r="U38" s="855">
        <v>1</v>
      </c>
      <c r="V38" s="856">
        <v>1</v>
      </c>
      <c r="W38" s="345" t="s">
        <v>61</v>
      </c>
      <c r="X38" s="856"/>
      <c r="Y38" s="855">
        <v>2</v>
      </c>
      <c r="Z38" s="856"/>
      <c r="AA38" s="848">
        <f>SUM(X38:Z38)</f>
        <v>2</v>
      </c>
      <c r="AB38" s="218"/>
      <c r="AC38" s="217"/>
      <c r="AD38" s="216"/>
      <c r="AE38" s="216"/>
      <c r="AF38" s="216"/>
      <c r="AG38" s="373"/>
    </row>
    <row r="39" spans="1:33">
      <c r="A39" s="203"/>
      <c r="B39" s="202" t="s">
        <v>16</v>
      </c>
      <c r="C39" s="215" t="s">
        <v>1427</v>
      </c>
      <c r="D39" s="198"/>
      <c r="E39" s="197"/>
      <c r="F39" s="1227"/>
      <c r="G39" s="198" t="s">
        <v>16</v>
      </c>
      <c r="H39" s="198" t="s">
        <v>22</v>
      </c>
      <c r="I39" s="1231"/>
      <c r="J39" s="1215"/>
      <c r="K39" s="1219"/>
      <c r="L39" s="198"/>
      <c r="M39" s="204"/>
      <c r="N39" s="203"/>
      <c r="O39" s="852"/>
      <c r="P39" s="197"/>
      <c r="Q39" s="848"/>
      <c r="R39" s="852"/>
      <c r="S39" s="202"/>
      <c r="T39" s="198"/>
      <c r="U39" s="848"/>
      <c r="V39" s="852"/>
      <c r="W39" s="210"/>
      <c r="X39" s="852"/>
      <c r="Y39" s="848"/>
      <c r="Z39" s="852"/>
      <c r="AA39" s="848"/>
      <c r="AB39" s="198"/>
      <c r="AC39" s="204"/>
      <c r="AD39" s="203"/>
      <c r="AE39" s="203"/>
      <c r="AF39" s="203"/>
      <c r="AG39" s="369"/>
    </row>
    <row r="40" spans="1:33">
      <c r="A40" s="203"/>
      <c r="B40" s="202" t="s">
        <v>18</v>
      </c>
      <c r="C40" s="212" t="s">
        <v>1426</v>
      </c>
      <c r="D40" s="198"/>
      <c r="E40" s="198"/>
      <c r="F40" s="1227"/>
      <c r="G40" s="198" t="s">
        <v>18</v>
      </c>
      <c r="H40" s="198" t="s">
        <v>19</v>
      </c>
      <c r="I40" s="1231"/>
      <c r="J40" s="1215"/>
      <c r="K40" s="1219"/>
      <c r="L40" s="198"/>
      <c r="M40" s="204"/>
      <c r="N40" s="203"/>
      <c r="O40" s="852"/>
      <c r="P40" s="197"/>
      <c r="Q40" s="848"/>
      <c r="R40" s="852"/>
      <c r="S40" s="202" t="s">
        <v>16</v>
      </c>
      <c r="T40" s="198" t="s">
        <v>15</v>
      </c>
      <c r="U40" s="848">
        <v>8</v>
      </c>
      <c r="V40" s="211">
        <v>1</v>
      </c>
      <c r="W40" s="210" t="s">
        <v>14</v>
      </c>
      <c r="X40" s="852">
        <v>1</v>
      </c>
      <c r="Y40" s="848"/>
      <c r="Z40" s="852"/>
      <c r="AA40" s="850">
        <f>SUM(X40:Z40)</f>
        <v>1</v>
      </c>
      <c r="AB40" s="198"/>
      <c r="AC40" s="204"/>
      <c r="AD40" s="203"/>
      <c r="AE40" s="203"/>
      <c r="AF40" s="203"/>
      <c r="AG40" s="369"/>
    </row>
    <row r="41" spans="1:33" ht="41.4">
      <c r="A41" s="203"/>
      <c r="B41" s="206" t="s">
        <v>12</v>
      </c>
      <c r="C41" s="205" t="s">
        <v>1425</v>
      </c>
      <c r="D41" s="198"/>
      <c r="E41" s="198"/>
      <c r="F41" s="1227"/>
      <c r="G41" s="198"/>
      <c r="H41" s="198"/>
      <c r="I41" s="1231"/>
      <c r="J41" s="1215"/>
      <c r="K41" s="1219"/>
      <c r="L41" s="198"/>
      <c r="M41" s="204"/>
      <c r="N41" s="203"/>
      <c r="O41" s="852"/>
      <c r="P41" s="197"/>
      <c r="Q41" s="848"/>
      <c r="R41" s="852"/>
      <c r="S41" s="202"/>
      <c r="T41" s="198"/>
      <c r="U41" s="848"/>
      <c r="V41" s="211">
        <v>2</v>
      </c>
      <c r="W41" s="210" t="s">
        <v>1424</v>
      </c>
      <c r="X41" s="852"/>
      <c r="Y41" s="848">
        <v>1</v>
      </c>
      <c r="Z41" s="852"/>
      <c r="AA41" s="850">
        <f>SUM(X41:Z41)</f>
        <v>1</v>
      </c>
      <c r="AB41" s="198"/>
      <c r="AC41" s="204"/>
      <c r="AD41" s="203"/>
      <c r="AE41" s="203"/>
      <c r="AF41" s="203"/>
      <c r="AG41" s="369"/>
    </row>
    <row r="42" spans="1:33">
      <c r="A42" s="203"/>
      <c r="B42" s="202" t="s">
        <v>8</v>
      </c>
      <c r="C42" s="255" t="s">
        <v>1423</v>
      </c>
      <c r="D42" s="198"/>
      <c r="E42" s="198"/>
      <c r="F42" s="1227"/>
      <c r="G42" s="198"/>
      <c r="H42" s="198"/>
      <c r="I42" s="1231"/>
      <c r="J42" s="1215"/>
      <c r="K42" s="1219"/>
      <c r="L42" s="198"/>
      <c r="M42" s="204"/>
      <c r="N42" s="203"/>
      <c r="O42" s="852"/>
      <c r="P42" s="197"/>
      <c r="Q42" s="848"/>
      <c r="R42" s="852"/>
      <c r="S42" s="202"/>
      <c r="T42" s="198"/>
      <c r="U42" s="848"/>
      <c r="V42" s="211">
        <v>3</v>
      </c>
      <c r="W42" s="210" t="s">
        <v>4</v>
      </c>
      <c r="X42" s="852"/>
      <c r="Y42" s="848"/>
      <c r="Z42" s="852"/>
      <c r="AA42" s="850" t="s">
        <v>220</v>
      </c>
      <c r="AB42" s="198"/>
      <c r="AC42" s="204"/>
      <c r="AD42" s="203"/>
      <c r="AE42" s="203"/>
      <c r="AF42" s="203"/>
      <c r="AG42" s="369"/>
    </row>
    <row r="43" spans="1:33">
      <c r="A43" s="203"/>
      <c r="B43" s="202"/>
      <c r="C43" s="212"/>
      <c r="D43" s="198"/>
      <c r="E43" s="198"/>
      <c r="F43" s="1227"/>
      <c r="G43" s="198"/>
      <c r="H43" s="198"/>
      <c r="I43" s="1231"/>
      <c r="J43" s="1215"/>
      <c r="K43" s="1219"/>
      <c r="L43" s="198"/>
      <c r="M43" s="204"/>
      <c r="N43" s="203"/>
      <c r="O43" s="852"/>
      <c r="P43" s="197"/>
      <c r="Q43" s="848"/>
      <c r="R43" s="852"/>
      <c r="S43" s="202"/>
      <c r="T43" s="198"/>
      <c r="U43" s="848"/>
      <c r="V43" s="211">
        <v>4</v>
      </c>
      <c r="W43" s="210" t="s">
        <v>270</v>
      </c>
      <c r="X43" s="852"/>
      <c r="Y43" s="848">
        <v>1</v>
      </c>
      <c r="Z43" s="852"/>
      <c r="AA43" s="850">
        <f>SUM(X43:Z43)</f>
        <v>1</v>
      </c>
      <c r="AB43" s="198"/>
      <c r="AC43" s="204"/>
      <c r="AD43" s="203"/>
      <c r="AE43" s="203"/>
      <c r="AF43" s="203"/>
      <c r="AG43" s="369"/>
    </row>
    <row r="44" spans="1:33">
      <c r="A44" s="203"/>
      <c r="B44" s="202"/>
      <c r="C44" s="212"/>
      <c r="D44" s="198"/>
      <c r="E44" s="198"/>
      <c r="F44" s="1227"/>
      <c r="G44" s="198"/>
      <c r="H44" s="198"/>
      <c r="I44" s="1231"/>
      <c r="J44" s="1215"/>
      <c r="K44" s="1219"/>
      <c r="L44" s="198"/>
      <c r="M44" s="204"/>
      <c r="N44" s="203"/>
      <c r="O44" s="852"/>
      <c r="P44" s="197"/>
      <c r="Q44" s="848"/>
      <c r="R44" s="852"/>
      <c r="S44" s="202"/>
      <c r="T44" s="198"/>
      <c r="U44" s="848"/>
      <c r="V44" s="211">
        <v>5</v>
      </c>
      <c r="W44" s="210" t="s">
        <v>273</v>
      </c>
      <c r="X44" s="852"/>
      <c r="Y44" s="848">
        <v>2</v>
      </c>
      <c r="Z44" s="852"/>
      <c r="AA44" s="850">
        <f>SUM(X44:Z44)</f>
        <v>2</v>
      </c>
      <c r="AB44" s="198"/>
      <c r="AC44" s="204"/>
      <c r="AD44" s="203"/>
      <c r="AE44" s="203"/>
      <c r="AF44" s="203"/>
      <c r="AG44" s="369"/>
    </row>
    <row r="45" spans="1:33">
      <c r="A45" s="203"/>
      <c r="B45" s="202"/>
      <c r="C45" s="212"/>
      <c r="D45" s="198"/>
      <c r="E45" s="198"/>
      <c r="F45" s="1227"/>
      <c r="G45" s="198"/>
      <c r="H45" s="198"/>
      <c r="I45" s="1231"/>
      <c r="J45" s="1215"/>
      <c r="K45" s="1219"/>
      <c r="L45" s="198"/>
      <c r="M45" s="204"/>
      <c r="N45" s="203"/>
      <c r="O45" s="852"/>
      <c r="P45" s="197"/>
      <c r="Q45" s="848"/>
      <c r="R45" s="852"/>
      <c r="S45" s="202"/>
      <c r="T45" s="198"/>
      <c r="U45" s="848"/>
      <c r="V45" s="211">
        <v>6</v>
      </c>
      <c r="W45" s="210" t="s">
        <v>142</v>
      </c>
      <c r="X45" s="852"/>
      <c r="Y45" s="848">
        <v>2</v>
      </c>
      <c r="Z45" s="852"/>
      <c r="AA45" s="850">
        <f>SUM(X45:Z45)</f>
        <v>2</v>
      </c>
      <c r="AB45" s="198"/>
      <c r="AC45" s="204"/>
      <c r="AD45" s="203"/>
      <c r="AE45" s="203"/>
      <c r="AF45" s="203"/>
      <c r="AG45" s="369"/>
    </row>
    <row r="46" spans="1:33">
      <c r="A46" s="203"/>
      <c r="B46" s="202"/>
      <c r="C46" s="212"/>
      <c r="D46" s="198"/>
      <c r="E46" s="198"/>
      <c r="F46" s="1227"/>
      <c r="G46" s="198"/>
      <c r="H46" s="198"/>
      <c r="I46" s="1231"/>
      <c r="J46" s="1215"/>
      <c r="K46" s="1219"/>
      <c r="L46" s="198"/>
      <c r="M46" s="204"/>
      <c r="N46" s="203"/>
      <c r="O46" s="852"/>
      <c r="P46" s="197"/>
      <c r="Q46" s="848"/>
      <c r="R46" s="852"/>
      <c r="S46" s="202"/>
      <c r="T46" s="198"/>
      <c r="U46" s="848"/>
      <c r="V46" s="211">
        <v>7</v>
      </c>
      <c r="W46" s="210" t="s">
        <v>863</v>
      </c>
      <c r="X46" s="852">
        <v>3</v>
      </c>
      <c r="Y46" s="848"/>
      <c r="Z46" s="852"/>
      <c r="AA46" s="850">
        <f>SUM(X46:Z46)</f>
        <v>3</v>
      </c>
      <c r="AB46" s="198"/>
      <c r="AC46" s="204"/>
      <c r="AD46" s="203"/>
      <c r="AE46" s="203"/>
      <c r="AF46" s="203"/>
      <c r="AG46" s="369"/>
    </row>
    <row r="47" spans="1:33">
      <c r="A47" s="203"/>
      <c r="B47" s="342"/>
      <c r="C47" s="351"/>
      <c r="D47" s="198"/>
      <c r="E47" s="204"/>
      <c r="F47" s="1227"/>
      <c r="G47" s="198"/>
      <c r="H47" s="201"/>
      <c r="I47" s="1231"/>
      <c r="J47" s="1215"/>
      <c r="K47" s="1219"/>
      <c r="L47" s="198"/>
      <c r="M47" s="197"/>
      <c r="N47" s="848"/>
      <c r="O47" s="852"/>
      <c r="P47" s="197"/>
      <c r="Q47" s="848"/>
      <c r="R47" s="852"/>
      <c r="S47" s="280"/>
      <c r="T47" s="197"/>
      <c r="U47" s="848"/>
      <c r="V47" s="211">
        <v>8</v>
      </c>
      <c r="W47" s="210" t="s">
        <v>146</v>
      </c>
      <c r="X47" s="852">
        <v>2</v>
      </c>
      <c r="Y47" s="848"/>
      <c r="Z47" s="852"/>
      <c r="AA47" s="850">
        <f>SUM(X47:Z47)</f>
        <v>2</v>
      </c>
      <c r="AB47" s="198"/>
      <c r="AC47" s="197"/>
      <c r="AD47" s="848"/>
      <c r="AE47" s="203"/>
      <c r="AF47" s="203"/>
      <c r="AG47" s="369"/>
    </row>
    <row r="48" spans="1:33">
      <c r="A48" s="192"/>
      <c r="B48" s="341"/>
      <c r="C48" s="350"/>
      <c r="D48" s="187"/>
      <c r="E48" s="194"/>
      <c r="F48" s="1228"/>
      <c r="G48" s="187"/>
      <c r="H48" s="190"/>
      <c r="I48" s="1238"/>
      <c r="J48" s="1216"/>
      <c r="K48" s="1220"/>
      <c r="L48" s="187"/>
      <c r="M48" s="186"/>
      <c r="N48" s="849"/>
      <c r="O48" s="853"/>
      <c r="P48" s="186"/>
      <c r="Q48" s="849"/>
      <c r="R48" s="853"/>
      <c r="S48" s="191"/>
      <c r="T48" s="187"/>
      <c r="U48" s="849"/>
      <c r="V48" s="243"/>
      <c r="W48" s="242"/>
      <c r="X48" s="853"/>
      <c r="Y48" s="849"/>
      <c r="Z48" s="853"/>
      <c r="AA48" s="851"/>
      <c r="AB48" s="187"/>
      <c r="AC48" s="186"/>
      <c r="AD48" s="849"/>
      <c r="AE48" s="192"/>
      <c r="AF48" s="192"/>
      <c r="AG48" s="374"/>
    </row>
    <row r="49" spans="1:33">
      <c r="A49" s="228">
        <v>3</v>
      </c>
      <c r="B49" s="222" t="s">
        <v>25</v>
      </c>
      <c r="C49" s="318" t="s">
        <v>1336</v>
      </c>
      <c r="D49" s="218"/>
      <c r="E49" s="226"/>
      <c r="F49" s="1226" t="s">
        <v>1422</v>
      </c>
      <c r="G49" s="225" t="s">
        <v>25</v>
      </c>
      <c r="H49" s="204" t="s">
        <v>42</v>
      </c>
      <c r="I49" s="1230">
        <v>299</v>
      </c>
      <c r="J49" s="1215" t="s">
        <v>41</v>
      </c>
      <c r="K49" s="1218" t="s">
        <v>1421</v>
      </c>
      <c r="L49" s="218"/>
      <c r="M49" s="248"/>
      <c r="N49" s="216"/>
      <c r="O49" s="856" t="s">
        <v>25</v>
      </c>
      <c r="P49" s="248" t="s">
        <v>26</v>
      </c>
      <c r="Q49" s="855">
        <v>1</v>
      </c>
      <c r="R49" s="856">
        <v>137.5</v>
      </c>
      <c r="S49" s="280"/>
      <c r="T49" s="198"/>
      <c r="U49" s="855"/>
      <c r="V49" s="856"/>
      <c r="W49" s="345"/>
      <c r="X49" s="856"/>
      <c r="Y49" s="855"/>
      <c r="Z49" s="856"/>
      <c r="AA49" s="848"/>
      <c r="AB49" s="218"/>
      <c r="AC49" s="248"/>
      <c r="AD49" s="216"/>
      <c r="AE49" s="216"/>
      <c r="AF49" s="216"/>
      <c r="AG49" s="373"/>
    </row>
    <row r="50" spans="1:33">
      <c r="A50" s="203"/>
      <c r="B50" s="202" t="s">
        <v>16</v>
      </c>
      <c r="C50" s="215" t="s">
        <v>1333</v>
      </c>
      <c r="D50" s="198"/>
      <c r="E50" s="197"/>
      <c r="F50" s="1227"/>
      <c r="G50" s="198" t="s">
        <v>16</v>
      </c>
      <c r="H50" s="198" t="s">
        <v>22</v>
      </c>
      <c r="I50" s="1231"/>
      <c r="J50" s="1215"/>
      <c r="K50" s="1219"/>
      <c r="L50" s="198"/>
      <c r="M50" s="204"/>
      <c r="N50" s="203"/>
      <c r="O50" s="852" t="s">
        <v>16</v>
      </c>
      <c r="P50" s="197" t="s">
        <v>21</v>
      </c>
      <c r="Q50" s="848">
        <v>1</v>
      </c>
      <c r="R50" s="852">
        <v>5.25</v>
      </c>
      <c r="S50" s="202"/>
      <c r="T50" s="198"/>
      <c r="U50" s="848"/>
      <c r="V50" s="852"/>
      <c r="W50" s="210"/>
      <c r="X50" s="307"/>
      <c r="Y50" s="848"/>
      <c r="Z50" s="355"/>
      <c r="AA50" s="850"/>
      <c r="AB50" s="198"/>
      <c r="AC50" s="204"/>
      <c r="AD50" s="203"/>
      <c r="AE50" s="203"/>
      <c r="AF50" s="203"/>
      <c r="AG50" s="369"/>
    </row>
    <row r="51" spans="1:33">
      <c r="A51" s="203"/>
      <c r="B51" s="202" t="s">
        <v>18</v>
      </c>
      <c r="C51" s="212" t="s">
        <v>63</v>
      </c>
      <c r="D51" s="198"/>
      <c r="E51" s="198"/>
      <c r="F51" s="1227"/>
      <c r="G51" s="198" t="s">
        <v>18</v>
      </c>
      <c r="H51" s="198" t="s">
        <v>19</v>
      </c>
      <c r="I51" s="1231"/>
      <c r="J51" s="1215"/>
      <c r="K51" s="1219"/>
      <c r="L51" s="198"/>
      <c r="M51" s="204"/>
      <c r="N51" s="203"/>
      <c r="O51" s="852" t="s">
        <v>18</v>
      </c>
      <c r="P51" s="197" t="s">
        <v>1420</v>
      </c>
      <c r="Q51" s="848">
        <v>1</v>
      </c>
      <c r="R51" s="852">
        <v>24</v>
      </c>
      <c r="S51" s="202"/>
      <c r="T51" s="198"/>
      <c r="U51" s="848"/>
      <c r="V51" s="211"/>
      <c r="W51" s="210"/>
      <c r="X51" s="360"/>
      <c r="Y51" s="360"/>
      <c r="Z51" s="360"/>
      <c r="AA51" s="850"/>
      <c r="AB51" s="198"/>
      <c r="AC51" s="204"/>
      <c r="AD51" s="203"/>
      <c r="AE51" s="203"/>
      <c r="AF51" s="203"/>
      <c r="AG51" s="369"/>
    </row>
    <row r="52" spans="1:33" ht="41.4">
      <c r="A52" s="203"/>
      <c r="B52" s="202" t="s">
        <v>12</v>
      </c>
      <c r="C52" s="205" t="s">
        <v>1419</v>
      </c>
      <c r="D52" s="201"/>
      <c r="E52" s="204"/>
      <c r="F52" s="1227"/>
      <c r="G52" s="198"/>
      <c r="H52" s="201"/>
      <c r="I52" s="1231"/>
      <c r="J52" s="1215"/>
      <c r="K52" s="1219"/>
      <c r="L52" s="198"/>
      <c r="M52" s="204"/>
      <c r="N52" s="203"/>
      <c r="O52" s="852" t="s">
        <v>12</v>
      </c>
      <c r="P52" s="197" t="s">
        <v>17</v>
      </c>
      <c r="Q52" s="848">
        <v>1</v>
      </c>
      <c r="R52" s="852"/>
      <c r="S52" s="280"/>
      <c r="T52" s="197"/>
      <c r="U52" s="848"/>
      <c r="V52" s="211"/>
      <c r="W52" s="210"/>
      <c r="X52" s="307"/>
      <c r="Y52" s="848"/>
      <c r="Z52" s="355"/>
      <c r="AA52" s="850"/>
      <c r="AB52" s="198"/>
      <c r="AC52" s="204"/>
      <c r="AD52" s="203"/>
      <c r="AE52" s="203"/>
      <c r="AF52" s="203"/>
      <c r="AG52" s="369"/>
    </row>
    <row r="53" spans="1:33">
      <c r="A53" s="203"/>
      <c r="B53" s="202" t="s">
        <v>8</v>
      </c>
      <c r="C53" s="255" t="s">
        <v>1331</v>
      </c>
      <c r="D53" s="201"/>
      <c r="E53" s="204"/>
      <c r="F53" s="1227"/>
      <c r="G53" s="198"/>
      <c r="H53" s="201"/>
      <c r="I53" s="1231"/>
      <c r="J53" s="1215"/>
      <c r="K53" s="1219"/>
      <c r="L53" s="198"/>
      <c r="M53" s="204"/>
      <c r="N53" s="203"/>
      <c r="O53" s="852" t="s">
        <v>8</v>
      </c>
      <c r="P53" s="197" t="s">
        <v>11</v>
      </c>
      <c r="Q53" s="848">
        <v>1</v>
      </c>
      <c r="R53" s="852"/>
      <c r="S53" s="280"/>
      <c r="T53" s="197"/>
      <c r="U53" s="848"/>
      <c r="V53" s="211"/>
      <c r="W53" s="210"/>
      <c r="X53" s="852"/>
      <c r="Y53" s="848"/>
      <c r="Z53" s="852"/>
      <c r="AA53" s="850"/>
      <c r="AB53" s="198"/>
      <c r="AC53" s="204"/>
      <c r="AD53" s="203"/>
      <c r="AE53" s="203"/>
      <c r="AF53" s="203"/>
      <c r="AG53" s="369"/>
    </row>
    <row r="54" spans="1:33">
      <c r="A54" s="192"/>
      <c r="B54" s="341"/>
      <c r="C54" s="350"/>
      <c r="D54" s="190"/>
      <c r="E54" s="193"/>
      <c r="F54" s="1228"/>
      <c r="G54" s="187"/>
      <c r="H54" s="190"/>
      <c r="I54" s="1238"/>
      <c r="J54" s="1216"/>
      <c r="K54" s="1220"/>
      <c r="L54" s="187"/>
      <c r="M54" s="193"/>
      <c r="N54" s="192"/>
      <c r="O54" s="853" t="s">
        <v>57</v>
      </c>
      <c r="P54" s="186" t="s">
        <v>180</v>
      </c>
      <c r="Q54" s="849"/>
      <c r="R54" s="853" t="s">
        <v>1418</v>
      </c>
      <c r="S54" s="191"/>
      <c r="T54" s="187"/>
      <c r="U54" s="849"/>
      <c r="V54" s="243"/>
      <c r="W54" s="242"/>
      <c r="X54" s="853"/>
      <c r="Y54" s="849"/>
      <c r="Z54" s="853"/>
      <c r="AA54" s="851"/>
      <c r="AB54" s="187"/>
      <c r="AC54" s="193"/>
      <c r="AD54" s="192"/>
      <c r="AE54" s="192"/>
      <c r="AF54" s="192"/>
      <c r="AG54" s="374"/>
    </row>
    <row r="55" spans="1:33">
      <c r="A55" s="228">
        <v>4</v>
      </c>
      <c r="B55" s="222" t="s">
        <v>25</v>
      </c>
      <c r="C55" s="318" t="s">
        <v>1417</v>
      </c>
      <c r="D55" s="218"/>
      <c r="E55" s="226"/>
      <c r="F55" s="1229" t="s">
        <v>1416</v>
      </c>
      <c r="G55" s="225" t="s">
        <v>25</v>
      </c>
      <c r="H55" s="217" t="s">
        <v>1383</v>
      </c>
      <c r="I55" s="1230">
        <v>215</v>
      </c>
      <c r="J55" s="1215" t="s">
        <v>41</v>
      </c>
      <c r="K55" s="1219" t="s">
        <v>1415</v>
      </c>
      <c r="L55" s="218"/>
      <c r="M55" s="248"/>
      <c r="N55" s="216"/>
      <c r="O55" s="856" t="s">
        <v>25</v>
      </c>
      <c r="P55" s="248" t="s">
        <v>26</v>
      </c>
      <c r="Q55" s="855">
        <v>1</v>
      </c>
      <c r="R55" s="856">
        <v>82.5</v>
      </c>
      <c r="S55" s="280" t="s">
        <v>25</v>
      </c>
      <c r="T55" s="198" t="s">
        <v>24</v>
      </c>
      <c r="U55" s="855"/>
      <c r="V55" s="856"/>
      <c r="W55" s="345"/>
      <c r="X55" s="856"/>
      <c r="Y55" s="855"/>
      <c r="Z55" s="856"/>
      <c r="AA55" s="848"/>
      <c r="AB55" s="218"/>
      <c r="AC55" s="248"/>
      <c r="AD55" s="216"/>
      <c r="AE55" s="216"/>
      <c r="AF55" s="216"/>
      <c r="AG55" s="373"/>
    </row>
    <row r="56" spans="1:33">
      <c r="A56" s="203"/>
      <c r="B56" s="202" t="s">
        <v>16</v>
      </c>
      <c r="C56" s="215" t="s">
        <v>1414</v>
      </c>
      <c r="D56" s="198"/>
      <c r="E56" s="197"/>
      <c r="F56" s="1227"/>
      <c r="G56" s="198" t="s">
        <v>16</v>
      </c>
      <c r="H56" s="198" t="s">
        <v>22</v>
      </c>
      <c r="I56" s="1231"/>
      <c r="J56" s="1215"/>
      <c r="K56" s="1219"/>
      <c r="L56" s="198"/>
      <c r="M56" s="204"/>
      <c r="N56" s="203"/>
      <c r="O56" s="852" t="s">
        <v>16</v>
      </c>
      <c r="P56" s="197" t="s">
        <v>21</v>
      </c>
      <c r="Q56" s="848">
        <v>1</v>
      </c>
      <c r="R56" s="852">
        <v>8.6999999999999993</v>
      </c>
      <c r="S56" s="202"/>
      <c r="T56" s="198"/>
      <c r="U56" s="848"/>
      <c r="V56" s="852"/>
      <c r="W56" s="210"/>
      <c r="X56" s="307"/>
      <c r="Y56" s="848"/>
      <c r="Z56" s="355"/>
      <c r="AA56" s="848"/>
      <c r="AB56" s="198"/>
      <c r="AC56" s="204"/>
      <c r="AD56" s="203"/>
      <c r="AE56" s="203"/>
      <c r="AF56" s="203"/>
      <c r="AG56" s="369"/>
    </row>
    <row r="57" spans="1:33">
      <c r="A57" s="203"/>
      <c r="B57" s="202" t="s">
        <v>18</v>
      </c>
      <c r="C57" s="212" t="s">
        <v>1314</v>
      </c>
      <c r="D57" s="198"/>
      <c r="E57" s="198"/>
      <c r="F57" s="1227"/>
      <c r="G57" s="198" t="s">
        <v>18</v>
      </c>
      <c r="H57" s="198" t="s">
        <v>19</v>
      </c>
      <c r="I57" s="1231"/>
      <c r="J57" s="1215"/>
      <c r="K57" s="1219"/>
      <c r="L57" s="198"/>
      <c r="M57" s="197"/>
      <c r="N57" s="203"/>
      <c r="O57" s="852" t="s">
        <v>18</v>
      </c>
      <c r="P57" s="197" t="s">
        <v>492</v>
      </c>
      <c r="Q57" s="848">
        <v>1</v>
      </c>
      <c r="R57" s="852">
        <v>40</v>
      </c>
      <c r="S57" s="202" t="s">
        <v>16</v>
      </c>
      <c r="T57" s="198" t="s">
        <v>15</v>
      </c>
      <c r="U57" s="848">
        <v>22</v>
      </c>
      <c r="V57" s="852">
        <v>1</v>
      </c>
      <c r="W57" s="210" t="s">
        <v>1413</v>
      </c>
      <c r="X57" s="383"/>
      <c r="Y57" s="383"/>
      <c r="Z57" s="397">
        <v>1</v>
      </c>
      <c r="AA57" s="359">
        <f>SUM(X57:Z57)</f>
        <v>1</v>
      </c>
      <c r="AB57" s="198"/>
      <c r="AC57" s="197"/>
      <c r="AD57" s="203"/>
      <c r="AE57" s="203"/>
      <c r="AF57" s="203"/>
      <c r="AG57" s="369"/>
    </row>
    <row r="58" spans="1:33" ht="41.4">
      <c r="A58" s="203"/>
      <c r="B58" s="206" t="s">
        <v>12</v>
      </c>
      <c r="C58" s="205" t="s">
        <v>1412</v>
      </c>
      <c r="D58" s="201"/>
      <c r="E58" s="204"/>
      <c r="F58" s="1227"/>
      <c r="G58" s="198"/>
      <c r="H58" s="201"/>
      <c r="I58" s="1231"/>
      <c r="J58" s="1215"/>
      <c r="K58" s="1219"/>
      <c r="L58" s="198"/>
      <c r="M58" s="197"/>
      <c r="N58" s="848"/>
      <c r="O58" s="852" t="s">
        <v>12</v>
      </c>
      <c r="P58" s="197" t="s">
        <v>17</v>
      </c>
      <c r="Q58" s="848">
        <v>1</v>
      </c>
      <c r="R58" s="852"/>
      <c r="S58" s="202"/>
      <c r="T58" s="197"/>
      <c r="U58" s="850"/>
      <c r="V58" s="852">
        <v>2</v>
      </c>
      <c r="W58" s="293" t="s">
        <v>1411</v>
      </c>
      <c r="X58" s="396"/>
      <c r="Y58" s="850"/>
      <c r="Z58" s="288">
        <v>26</v>
      </c>
      <c r="AA58" s="850">
        <f>SUM(X58:Z58)</f>
        <v>26</v>
      </c>
      <c r="AB58" s="198"/>
      <c r="AC58" s="197"/>
      <c r="AD58" s="848"/>
      <c r="AE58" s="203"/>
      <c r="AF58" s="203"/>
      <c r="AG58" s="369"/>
    </row>
    <row r="59" spans="1:33">
      <c r="A59" s="203"/>
      <c r="B59" s="202" t="s">
        <v>8</v>
      </c>
      <c r="C59" s="255" t="s">
        <v>1410</v>
      </c>
      <c r="D59" s="201"/>
      <c r="E59" s="204"/>
      <c r="F59" s="1227"/>
      <c r="G59" s="198"/>
      <c r="H59" s="201"/>
      <c r="I59" s="1231"/>
      <c r="J59" s="1215"/>
      <c r="K59" s="1219"/>
      <c r="L59" s="198"/>
      <c r="M59" s="197"/>
      <c r="N59" s="848"/>
      <c r="O59" s="852" t="s">
        <v>8</v>
      </c>
      <c r="P59" s="197" t="s">
        <v>11</v>
      </c>
      <c r="Q59" s="848">
        <v>1</v>
      </c>
      <c r="R59" s="852"/>
      <c r="S59" s="202"/>
      <c r="T59" s="197"/>
      <c r="U59" s="850"/>
      <c r="V59" s="852">
        <v>3</v>
      </c>
      <c r="W59" s="293" t="s">
        <v>1409</v>
      </c>
      <c r="X59" s="857"/>
      <c r="Y59" s="850"/>
      <c r="Z59" s="857">
        <v>1</v>
      </c>
      <c r="AA59" s="850">
        <f>SUM(X59:Z59)</f>
        <v>1</v>
      </c>
      <c r="AB59" s="198"/>
      <c r="AC59" s="197"/>
      <c r="AD59" s="848"/>
      <c r="AE59" s="203"/>
      <c r="AF59" s="203"/>
      <c r="AG59" s="369"/>
    </row>
    <row r="60" spans="1:33">
      <c r="A60" s="203"/>
      <c r="B60" s="202"/>
      <c r="C60" s="255"/>
      <c r="D60" s="201"/>
      <c r="E60" s="204"/>
      <c r="F60" s="1227"/>
      <c r="G60" s="198"/>
      <c r="H60" s="201"/>
      <c r="I60" s="1231"/>
      <c r="J60" s="1215"/>
      <c r="K60" s="1219"/>
      <c r="L60" s="198"/>
      <c r="M60" s="197"/>
      <c r="N60" s="848"/>
      <c r="O60" s="307" t="s">
        <v>57</v>
      </c>
      <c r="P60" s="197" t="s">
        <v>1408</v>
      </c>
      <c r="Q60" s="848"/>
      <c r="R60" s="355" t="s">
        <v>1407</v>
      </c>
      <c r="S60" s="202"/>
      <c r="T60" s="197"/>
      <c r="U60" s="850"/>
      <c r="V60" s="852">
        <v>4</v>
      </c>
      <c r="W60" s="293" t="s">
        <v>260</v>
      </c>
      <c r="X60" s="857"/>
      <c r="Y60" s="850"/>
      <c r="Z60" s="857">
        <v>1</v>
      </c>
      <c r="AA60" s="850">
        <f>SUM(X60:Z60)</f>
        <v>1</v>
      </c>
      <c r="AB60" s="198"/>
      <c r="AC60" s="197"/>
      <c r="AD60" s="848"/>
      <c r="AE60" s="203"/>
      <c r="AF60" s="203"/>
      <c r="AG60" s="369"/>
    </row>
    <row r="61" spans="1:33">
      <c r="A61" s="203"/>
      <c r="B61" s="202"/>
      <c r="C61" s="255"/>
      <c r="D61" s="201"/>
      <c r="E61" s="204"/>
      <c r="F61" s="1227"/>
      <c r="G61" s="198"/>
      <c r="H61" s="201"/>
      <c r="I61" s="1231"/>
      <c r="J61" s="1215"/>
      <c r="K61" s="1219"/>
      <c r="L61" s="198"/>
      <c r="M61" s="197"/>
      <c r="N61" s="848"/>
      <c r="O61" s="307"/>
      <c r="P61" s="197"/>
      <c r="Q61" s="848"/>
      <c r="R61" s="355"/>
      <c r="S61" s="202"/>
      <c r="T61" s="197"/>
      <c r="U61" s="850"/>
      <c r="V61" s="852">
        <v>5</v>
      </c>
      <c r="W61" s="293" t="s">
        <v>1154</v>
      </c>
      <c r="X61" s="857"/>
      <c r="Y61" s="850"/>
      <c r="Z61" s="857"/>
      <c r="AA61" s="850"/>
      <c r="AB61" s="198"/>
      <c r="AC61" s="197"/>
      <c r="AD61" s="848"/>
      <c r="AE61" s="203"/>
      <c r="AF61" s="203"/>
      <c r="AG61" s="369"/>
    </row>
    <row r="62" spans="1:33">
      <c r="A62" s="203"/>
      <c r="B62" s="202"/>
      <c r="C62" s="255"/>
      <c r="D62" s="201"/>
      <c r="E62" s="204"/>
      <c r="F62" s="1227"/>
      <c r="G62" s="198"/>
      <c r="H62" s="201"/>
      <c r="I62" s="1231"/>
      <c r="J62" s="1215"/>
      <c r="K62" s="1219"/>
      <c r="L62" s="198"/>
      <c r="M62" s="197"/>
      <c r="N62" s="848"/>
      <c r="O62" s="307"/>
      <c r="P62" s="197"/>
      <c r="Q62" s="848"/>
      <c r="R62" s="355"/>
      <c r="S62" s="202"/>
      <c r="T62" s="197"/>
      <c r="U62" s="850"/>
      <c r="V62" s="852">
        <v>6</v>
      </c>
      <c r="W62" s="293" t="s">
        <v>1406</v>
      </c>
      <c r="X62" s="857"/>
      <c r="Y62" s="850"/>
      <c r="Z62" s="857"/>
      <c r="AA62" s="850"/>
      <c r="AB62" s="198"/>
      <c r="AC62" s="197"/>
      <c r="AD62" s="848"/>
      <c r="AE62" s="203"/>
      <c r="AF62" s="203"/>
      <c r="AG62" s="369"/>
    </row>
    <row r="63" spans="1:33">
      <c r="A63" s="203"/>
      <c r="B63" s="202"/>
      <c r="C63" s="255"/>
      <c r="D63" s="201"/>
      <c r="E63" s="204"/>
      <c r="F63" s="1227"/>
      <c r="G63" s="198"/>
      <c r="H63" s="201"/>
      <c r="I63" s="1231"/>
      <c r="J63" s="1215"/>
      <c r="K63" s="1219"/>
      <c r="L63" s="198"/>
      <c r="M63" s="197"/>
      <c r="N63" s="848"/>
      <c r="O63" s="307"/>
      <c r="P63" s="197"/>
      <c r="Q63" s="848"/>
      <c r="R63" s="355"/>
      <c r="S63" s="202"/>
      <c r="T63" s="197"/>
      <c r="U63" s="850"/>
      <c r="V63" s="852">
        <v>7</v>
      </c>
      <c r="W63" s="293" t="s">
        <v>10</v>
      </c>
      <c r="X63" s="857"/>
      <c r="Y63" s="850"/>
      <c r="Z63" s="857">
        <v>1</v>
      </c>
      <c r="AA63" s="850">
        <f>SUM(X63:Z63)</f>
        <v>1</v>
      </c>
      <c r="AB63" s="198"/>
      <c r="AC63" s="197"/>
      <c r="AD63" s="848"/>
      <c r="AE63" s="203"/>
      <c r="AF63" s="203"/>
      <c r="AG63" s="369"/>
    </row>
    <row r="64" spans="1:33">
      <c r="A64" s="203"/>
      <c r="B64" s="202"/>
      <c r="C64" s="255"/>
      <c r="D64" s="201"/>
      <c r="E64" s="204"/>
      <c r="F64" s="1227"/>
      <c r="G64" s="198"/>
      <c r="H64" s="201"/>
      <c r="I64" s="1231"/>
      <c r="J64" s="1215"/>
      <c r="K64" s="1219"/>
      <c r="L64" s="198"/>
      <c r="M64" s="197"/>
      <c r="N64" s="848"/>
      <c r="O64" s="307"/>
      <c r="P64" s="197"/>
      <c r="Q64" s="848"/>
      <c r="R64" s="355"/>
      <c r="S64" s="202"/>
      <c r="T64" s="197"/>
      <c r="U64" s="850"/>
      <c r="V64" s="852">
        <v>8</v>
      </c>
      <c r="W64" s="293" t="s">
        <v>318</v>
      </c>
      <c r="X64" s="857"/>
      <c r="Y64" s="850"/>
      <c r="Z64" s="857">
        <v>1</v>
      </c>
      <c r="AA64" s="850">
        <f>SUM(X64:Z64)</f>
        <v>1</v>
      </c>
      <c r="AB64" s="198"/>
      <c r="AC64" s="197"/>
      <c r="AD64" s="848"/>
      <c r="AE64" s="203"/>
      <c r="AF64" s="203"/>
      <c r="AG64" s="369"/>
    </row>
    <row r="65" spans="1:33">
      <c r="A65" s="203"/>
      <c r="B65" s="202"/>
      <c r="C65" s="255"/>
      <c r="D65" s="201"/>
      <c r="E65" s="204"/>
      <c r="F65" s="1227"/>
      <c r="G65" s="198"/>
      <c r="H65" s="201"/>
      <c r="I65" s="1231"/>
      <c r="J65" s="1215"/>
      <c r="K65" s="1219"/>
      <c r="L65" s="198"/>
      <c r="M65" s="197"/>
      <c r="N65" s="848"/>
      <c r="O65" s="307"/>
      <c r="P65" s="197"/>
      <c r="Q65" s="848"/>
      <c r="R65" s="355"/>
      <c r="S65" s="202"/>
      <c r="T65" s="197"/>
      <c r="U65" s="850"/>
      <c r="V65" s="852">
        <v>9</v>
      </c>
      <c r="W65" s="293" t="s">
        <v>147</v>
      </c>
      <c r="X65" s="857"/>
      <c r="Y65" s="850">
        <v>1</v>
      </c>
      <c r="Z65" s="857"/>
      <c r="AA65" s="850">
        <f>SUM(X65:Z65)</f>
        <v>1</v>
      </c>
      <c r="AB65" s="198"/>
      <c r="AC65" s="197"/>
      <c r="AD65" s="848"/>
      <c r="AE65" s="203"/>
      <c r="AF65" s="203"/>
      <c r="AG65" s="369"/>
    </row>
    <row r="66" spans="1:33">
      <c r="A66" s="203"/>
      <c r="B66" s="202"/>
      <c r="C66" s="255"/>
      <c r="D66" s="201"/>
      <c r="E66" s="204"/>
      <c r="F66" s="1227"/>
      <c r="G66" s="198"/>
      <c r="H66" s="201"/>
      <c r="I66" s="1231"/>
      <c r="J66" s="1215"/>
      <c r="K66" s="1219"/>
      <c r="L66" s="198"/>
      <c r="M66" s="197"/>
      <c r="N66" s="848"/>
      <c r="O66" s="307"/>
      <c r="P66" s="197"/>
      <c r="Q66" s="848"/>
      <c r="R66" s="355"/>
      <c r="S66" s="202"/>
      <c r="T66" s="197"/>
      <c r="U66" s="850"/>
      <c r="V66" s="852">
        <v>10</v>
      </c>
      <c r="W66" s="293" t="s">
        <v>273</v>
      </c>
      <c r="X66" s="857"/>
      <c r="Y66" s="850"/>
      <c r="Z66" s="857">
        <v>1</v>
      </c>
      <c r="AA66" s="850">
        <f>SUM(X66:Z66)</f>
        <v>1</v>
      </c>
      <c r="AB66" s="198"/>
      <c r="AC66" s="197"/>
      <c r="AD66" s="848"/>
      <c r="AE66" s="203"/>
      <c r="AF66" s="203"/>
      <c r="AG66" s="369"/>
    </row>
    <row r="67" spans="1:33">
      <c r="A67" s="203"/>
      <c r="B67" s="202"/>
      <c r="C67" s="255"/>
      <c r="D67" s="201"/>
      <c r="E67" s="204"/>
      <c r="F67" s="1227"/>
      <c r="G67" s="198"/>
      <c r="H67" s="201"/>
      <c r="I67" s="1231"/>
      <c r="J67" s="1215"/>
      <c r="K67" s="1219"/>
      <c r="L67" s="198"/>
      <c r="M67" s="197"/>
      <c r="N67" s="848"/>
      <c r="O67" s="307"/>
      <c r="P67" s="197"/>
      <c r="Q67" s="848"/>
      <c r="R67" s="355"/>
      <c r="S67" s="202"/>
      <c r="T67" s="197"/>
      <c r="U67" s="850"/>
      <c r="V67" s="852">
        <v>11</v>
      </c>
      <c r="W67" s="293" t="s">
        <v>140</v>
      </c>
      <c r="X67" s="857"/>
      <c r="Y67" s="850">
        <v>1</v>
      </c>
      <c r="Z67" s="857"/>
      <c r="AA67" s="850">
        <f>SUM(X67:Z67)</f>
        <v>1</v>
      </c>
      <c r="AB67" s="198"/>
      <c r="AC67" s="197"/>
      <c r="AD67" s="848"/>
      <c r="AE67" s="203"/>
      <c r="AF67" s="203"/>
      <c r="AG67" s="369"/>
    </row>
    <row r="68" spans="1:33">
      <c r="A68" s="203"/>
      <c r="B68" s="202"/>
      <c r="C68" s="255"/>
      <c r="D68" s="201"/>
      <c r="E68" s="204"/>
      <c r="F68" s="1227"/>
      <c r="G68" s="198"/>
      <c r="H68" s="201"/>
      <c r="I68" s="1231"/>
      <c r="J68" s="1215"/>
      <c r="K68" s="1219"/>
      <c r="L68" s="198"/>
      <c r="M68" s="197"/>
      <c r="N68" s="848"/>
      <c r="O68" s="307"/>
      <c r="P68" s="197"/>
      <c r="Q68" s="848"/>
      <c r="R68" s="355"/>
      <c r="S68" s="202"/>
      <c r="T68" s="197"/>
      <c r="U68" s="850"/>
      <c r="V68" s="852">
        <v>12</v>
      </c>
      <c r="W68" s="293" t="s">
        <v>384</v>
      </c>
      <c r="X68" s="857"/>
      <c r="Y68" s="850"/>
      <c r="Z68" s="857"/>
      <c r="AA68" s="850"/>
      <c r="AB68" s="198"/>
      <c r="AC68" s="197"/>
      <c r="AD68" s="848"/>
      <c r="AE68" s="203"/>
      <c r="AF68" s="203"/>
      <c r="AG68" s="369"/>
    </row>
    <row r="69" spans="1:33">
      <c r="A69" s="203"/>
      <c r="B69" s="202"/>
      <c r="C69" s="255"/>
      <c r="D69" s="201"/>
      <c r="E69" s="204"/>
      <c r="F69" s="1227"/>
      <c r="G69" s="198"/>
      <c r="H69" s="201"/>
      <c r="I69" s="1231"/>
      <c r="J69" s="1215"/>
      <c r="K69" s="1219"/>
      <c r="L69" s="198"/>
      <c r="M69" s="197"/>
      <c r="N69" s="848"/>
      <c r="O69" s="307"/>
      <c r="P69" s="197"/>
      <c r="Q69" s="848"/>
      <c r="R69" s="355"/>
      <c r="S69" s="202"/>
      <c r="T69" s="197"/>
      <c r="U69" s="850"/>
      <c r="V69" s="852">
        <v>13</v>
      </c>
      <c r="W69" s="293" t="s">
        <v>270</v>
      </c>
      <c r="X69" s="857"/>
      <c r="Y69" s="850"/>
      <c r="Z69" s="857">
        <v>1</v>
      </c>
      <c r="AA69" s="850">
        <f t="shared" ref="AA69:AA78" si="0">SUM(X69:Z69)</f>
        <v>1</v>
      </c>
      <c r="AB69" s="198"/>
      <c r="AC69" s="197"/>
      <c r="AD69" s="848"/>
      <c r="AE69" s="203"/>
      <c r="AF69" s="203"/>
      <c r="AG69" s="369"/>
    </row>
    <row r="70" spans="1:33">
      <c r="A70" s="203"/>
      <c r="B70" s="202"/>
      <c r="C70" s="255"/>
      <c r="D70" s="201"/>
      <c r="E70" s="204"/>
      <c r="F70" s="1227"/>
      <c r="G70" s="198"/>
      <c r="H70" s="201"/>
      <c r="I70" s="1231"/>
      <c r="J70" s="1215"/>
      <c r="K70" s="1219"/>
      <c r="L70" s="198"/>
      <c r="M70" s="197"/>
      <c r="N70" s="848"/>
      <c r="O70" s="307"/>
      <c r="P70" s="197"/>
      <c r="Q70" s="848"/>
      <c r="R70" s="355"/>
      <c r="S70" s="202"/>
      <c r="T70" s="197"/>
      <c r="U70" s="850"/>
      <c r="V70" s="852">
        <v>14</v>
      </c>
      <c r="W70" s="293" t="s">
        <v>86</v>
      </c>
      <c r="X70" s="857"/>
      <c r="Y70" s="850">
        <v>23</v>
      </c>
      <c r="Z70" s="857"/>
      <c r="AA70" s="850">
        <f t="shared" si="0"/>
        <v>23</v>
      </c>
      <c r="AB70" s="198"/>
      <c r="AC70" s="197"/>
      <c r="AD70" s="848"/>
      <c r="AE70" s="203"/>
      <c r="AF70" s="203"/>
      <c r="AG70" s="369"/>
    </row>
    <row r="71" spans="1:33">
      <c r="A71" s="203"/>
      <c r="B71" s="202"/>
      <c r="C71" s="255"/>
      <c r="D71" s="201"/>
      <c r="E71" s="204"/>
      <c r="F71" s="1227"/>
      <c r="G71" s="198"/>
      <c r="H71" s="201"/>
      <c r="I71" s="1231"/>
      <c r="J71" s="1215"/>
      <c r="K71" s="1219"/>
      <c r="L71" s="198"/>
      <c r="M71" s="197"/>
      <c r="N71" s="848"/>
      <c r="O71" s="307"/>
      <c r="P71" s="197"/>
      <c r="Q71" s="848"/>
      <c r="R71" s="355"/>
      <c r="S71" s="202"/>
      <c r="T71" s="197"/>
      <c r="U71" s="850"/>
      <c r="V71" s="852">
        <v>15</v>
      </c>
      <c r="W71" s="293" t="s">
        <v>84</v>
      </c>
      <c r="X71" s="857"/>
      <c r="Y71" s="850">
        <v>20</v>
      </c>
      <c r="Z71" s="857"/>
      <c r="AA71" s="850">
        <f t="shared" si="0"/>
        <v>20</v>
      </c>
      <c r="AB71" s="198"/>
      <c r="AC71" s="197"/>
      <c r="AD71" s="848"/>
      <c r="AE71" s="203"/>
      <c r="AF71" s="203"/>
      <c r="AG71" s="369"/>
    </row>
    <row r="72" spans="1:33">
      <c r="A72" s="203"/>
      <c r="B72" s="202"/>
      <c r="C72" s="255"/>
      <c r="D72" s="201"/>
      <c r="E72" s="204"/>
      <c r="F72" s="1227"/>
      <c r="G72" s="198"/>
      <c r="H72" s="201"/>
      <c r="I72" s="1231"/>
      <c r="J72" s="1215"/>
      <c r="K72" s="1219"/>
      <c r="L72" s="198"/>
      <c r="M72" s="197"/>
      <c r="N72" s="848"/>
      <c r="O72" s="307"/>
      <c r="P72" s="197"/>
      <c r="Q72" s="848"/>
      <c r="R72" s="355"/>
      <c r="S72" s="202"/>
      <c r="T72" s="197"/>
      <c r="U72" s="850"/>
      <c r="V72" s="852">
        <v>16</v>
      </c>
      <c r="W72" s="293" t="s">
        <v>295</v>
      </c>
      <c r="X72" s="857"/>
      <c r="Y72" s="850">
        <v>1</v>
      </c>
      <c r="Z72" s="857"/>
      <c r="AA72" s="850">
        <f t="shared" si="0"/>
        <v>1</v>
      </c>
      <c r="AB72" s="198"/>
      <c r="AC72" s="197"/>
      <c r="AD72" s="848"/>
      <c r="AE72" s="203"/>
      <c r="AF72" s="203"/>
      <c r="AG72" s="369"/>
    </row>
    <row r="73" spans="1:33">
      <c r="A73" s="203"/>
      <c r="B73" s="202"/>
      <c r="C73" s="255"/>
      <c r="D73" s="201"/>
      <c r="E73" s="204"/>
      <c r="F73" s="1227"/>
      <c r="G73" s="198"/>
      <c r="H73" s="201"/>
      <c r="I73" s="1231"/>
      <c r="J73" s="1215"/>
      <c r="K73" s="1219"/>
      <c r="L73" s="198"/>
      <c r="M73" s="197"/>
      <c r="N73" s="848"/>
      <c r="O73" s="307"/>
      <c r="P73" s="197"/>
      <c r="Q73" s="848"/>
      <c r="R73" s="355"/>
      <c r="S73" s="202"/>
      <c r="T73" s="197"/>
      <c r="U73" s="850"/>
      <c r="V73" s="852">
        <v>17</v>
      </c>
      <c r="W73" s="293" t="s">
        <v>290</v>
      </c>
      <c r="X73" s="857"/>
      <c r="Y73" s="850">
        <v>14</v>
      </c>
      <c r="Z73" s="857"/>
      <c r="AA73" s="850">
        <f t="shared" si="0"/>
        <v>14</v>
      </c>
      <c r="AB73" s="198"/>
      <c r="AC73" s="197"/>
      <c r="AD73" s="848"/>
      <c r="AE73" s="203"/>
      <c r="AF73" s="203"/>
      <c r="AG73" s="369"/>
    </row>
    <row r="74" spans="1:33">
      <c r="A74" s="203"/>
      <c r="B74" s="202"/>
      <c r="C74" s="255"/>
      <c r="D74" s="201"/>
      <c r="E74" s="204"/>
      <c r="F74" s="1227"/>
      <c r="G74" s="198"/>
      <c r="H74" s="201"/>
      <c r="I74" s="1231"/>
      <c r="J74" s="1215"/>
      <c r="K74" s="1219"/>
      <c r="L74" s="198"/>
      <c r="M74" s="197"/>
      <c r="N74" s="848"/>
      <c r="O74" s="307"/>
      <c r="P74" s="197"/>
      <c r="Q74" s="848"/>
      <c r="R74" s="355"/>
      <c r="S74" s="202"/>
      <c r="T74" s="197"/>
      <c r="U74" s="850"/>
      <c r="V74" s="852">
        <v>18</v>
      </c>
      <c r="W74" s="293" t="s">
        <v>349</v>
      </c>
      <c r="X74" s="857">
        <v>1</v>
      </c>
      <c r="Y74" s="850"/>
      <c r="Z74" s="857"/>
      <c r="AA74" s="850">
        <f t="shared" si="0"/>
        <v>1</v>
      </c>
      <c r="AB74" s="198"/>
      <c r="AC74" s="197"/>
      <c r="AD74" s="848"/>
      <c r="AE74" s="203"/>
      <c r="AF74" s="203"/>
      <c r="AG74" s="369"/>
    </row>
    <row r="75" spans="1:33">
      <c r="A75" s="203"/>
      <c r="B75" s="202"/>
      <c r="C75" s="255"/>
      <c r="D75" s="201"/>
      <c r="E75" s="204"/>
      <c r="F75" s="1227"/>
      <c r="G75" s="198"/>
      <c r="H75" s="201"/>
      <c r="I75" s="1231"/>
      <c r="J75" s="1215"/>
      <c r="K75" s="1219"/>
      <c r="L75" s="198"/>
      <c r="M75" s="197"/>
      <c r="N75" s="848"/>
      <c r="O75" s="307"/>
      <c r="P75" s="197"/>
      <c r="Q75" s="848"/>
      <c r="R75" s="355"/>
      <c r="S75" s="202"/>
      <c r="T75" s="197"/>
      <c r="U75" s="850"/>
      <c r="V75" s="852">
        <v>19</v>
      </c>
      <c r="W75" s="293" t="s">
        <v>1260</v>
      </c>
      <c r="X75" s="857"/>
      <c r="Y75" s="850">
        <v>2</v>
      </c>
      <c r="Z75" s="857"/>
      <c r="AA75" s="850">
        <f t="shared" si="0"/>
        <v>2</v>
      </c>
      <c r="AB75" s="198"/>
      <c r="AC75" s="197"/>
      <c r="AD75" s="848"/>
      <c r="AE75" s="203"/>
      <c r="AF75" s="203"/>
      <c r="AG75" s="369"/>
    </row>
    <row r="76" spans="1:33">
      <c r="A76" s="203"/>
      <c r="B76" s="202"/>
      <c r="C76" s="255"/>
      <c r="D76" s="201"/>
      <c r="E76" s="204"/>
      <c r="F76" s="1227"/>
      <c r="G76" s="198"/>
      <c r="H76" s="201"/>
      <c r="I76" s="1231"/>
      <c r="J76" s="1215"/>
      <c r="K76" s="1219"/>
      <c r="L76" s="198"/>
      <c r="M76" s="197"/>
      <c r="N76" s="848"/>
      <c r="O76" s="307"/>
      <c r="P76" s="197"/>
      <c r="Q76" s="848"/>
      <c r="R76" s="355"/>
      <c r="S76" s="202"/>
      <c r="T76" s="197"/>
      <c r="U76" s="850"/>
      <c r="V76" s="852">
        <v>20</v>
      </c>
      <c r="W76" s="293" t="s">
        <v>864</v>
      </c>
      <c r="X76" s="857"/>
      <c r="Y76" s="850"/>
      <c r="Z76" s="857">
        <v>2</v>
      </c>
      <c r="AA76" s="850">
        <f t="shared" si="0"/>
        <v>2</v>
      </c>
      <c r="AB76" s="198"/>
      <c r="AC76" s="197"/>
      <c r="AD76" s="848"/>
      <c r="AE76" s="203"/>
      <c r="AF76" s="203"/>
      <c r="AG76" s="369"/>
    </row>
    <row r="77" spans="1:33">
      <c r="A77" s="203"/>
      <c r="B77" s="202"/>
      <c r="C77" s="255"/>
      <c r="D77" s="201"/>
      <c r="E77" s="204"/>
      <c r="F77" s="1227"/>
      <c r="G77" s="198"/>
      <c r="H77" s="201"/>
      <c r="I77" s="1231"/>
      <c r="J77" s="1215"/>
      <c r="K77" s="1219"/>
      <c r="L77" s="198"/>
      <c r="M77" s="197"/>
      <c r="N77" s="848"/>
      <c r="O77" s="307"/>
      <c r="P77" s="197"/>
      <c r="Q77" s="848"/>
      <c r="R77" s="355"/>
      <c r="S77" s="202"/>
      <c r="T77" s="197"/>
      <c r="U77" s="850"/>
      <c r="V77" s="852">
        <v>21</v>
      </c>
      <c r="W77" s="293" t="s">
        <v>146</v>
      </c>
      <c r="X77" s="857"/>
      <c r="Y77" s="850"/>
      <c r="Z77" s="857">
        <v>4</v>
      </c>
      <c r="AA77" s="850">
        <f t="shared" si="0"/>
        <v>4</v>
      </c>
      <c r="AB77" s="198"/>
      <c r="AC77" s="197"/>
      <c r="AD77" s="848"/>
      <c r="AE77" s="203"/>
      <c r="AF77" s="203"/>
      <c r="AG77" s="369"/>
    </row>
    <row r="78" spans="1:33">
      <c r="A78" s="203"/>
      <c r="B78" s="202"/>
      <c r="C78" s="255"/>
      <c r="D78" s="201"/>
      <c r="E78" s="204"/>
      <c r="F78" s="1227"/>
      <c r="G78" s="198"/>
      <c r="H78" s="201"/>
      <c r="I78" s="1231"/>
      <c r="J78" s="1215"/>
      <c r="K78" s="1219"/>
      <c r="L78" s="198"/>
      <c r="M78" s="197"/>
      <c r="N78" s="848"/>
      <c r="O78" s="307"/>
      <c r="P78" s="197"/>
      <c r="Q78" s="848"/>
      <c r="R78" s="355"/>
      <c r="S78" s="202"/>
      <c r="T78" s="197"/>
      <c r="U78" s="850"/>
      <c r="V78" s="852">
        <v>22</v>
      </c>
      <c r="W78" s="293" t="s">
        <v>0</v>
      </c>
      <c r="X78" s="857"/>
      <c r="Y78" s="850">
        <v>4</v>
      </c>
      <c r="Z78" s="857"/>
      <c r="AA78" s="850">
        <f t="shared" si="0"/>
        <v>4</v>
      </c>
      <c r="AB78" s="198"/>
      <c r="AC78" s="197"/>
      <c r="AD78" s="848"/>
      <c r="AE78" s="203"/>
      <c r="AF78" s="203"/>
      <c r="AG78" s="369"/>
    </row>
    <row r="79" spans="1:33">
      <c r="A79" s="192"/>
      <c r="B79" s="341"/>
      <c r="C79" s="350"/>
      <c r="D79" s="187"/>
      <c r="E79" s="194"/>
      <c r="F79" s="1228"/>
      <c r="G79" s="187"/>
      <c r="H79" s="190"/>
      <c r="I79" s="1238"/>
      <c r="J79" s="1216"/>
      <c r="K79" s="1220"/>
      <c r="L79" s="187"/>
      <c r="M79" s="186"/>
      <c r="N79" s="849"/>
      <c r="O79" s="341"/>
      <c r="P79" s="350"/>
      <c r="Q79" s="966"/>
      <c r="R79" s="350"/>
      <c r="S79" s="191"/>
      <c r="T79" s="186"/>
      <c r="U79" s="851"/>
      <c r="V79" s="303"/>
      <c r="W79" s="302"/>
      <c r="X79" s="858"/>
      <c r="Y79" s="851"/>
      <c r="Z79" s="858"/>
      <c r="AA79" s="851"/>
      <c r="AB79" s="187"/>
      <c r="AC79" s="186"/>
      <c r="AD79" s="849"/>
      <c r="AE79" s="192"/>
      <c r="AF79" s="192"/>
      <c r="AG79" s="374"/>
    </row>
    <row r="80" spans="1:33">
      <c r="A80" s="228">
        <v>5</v>
      </c>
      <c r="B80" s="222" t="s">
        <v>25</v>
      </c>
      <c r="C80" s="318" t="s">
        <v>1405</v>
      </c>
      <c r="D80" s="218"/>
      <c r="E80" s="226"/>
      <c r="F80" s="1229" t="s">
        <v>1404</v>
      </c>
      <c r="G80" s="225" t="s">
        <v>25</v>
      </c>
      <c r="H80" s="217" t="s">
        <v>1383</v>
      </c>
      <c r="I80" s="1230">
        <v>292</v>
      </c>
      <c r="J80" s="1215" t="s">
        <v>41</v>
      </c>
      <c r="K80" s="1219" t="s">
        <v>1403</v>
      </c>
      <c r="L80" s="218"/>
      <c r="M80" s="248"/>
      <c r="N80" s="216"/>
      <c r="O80" s="856" t="s">
        <v>25</v>
      </c>
      <c r="P80" s="248" t="s">
        <v>26</v>
      </c>
      <c r="Q80" s="855">
        <v>1</v>
      </c>
      <c r="R80" s="856">
        <v>73.72</v>
      </c>
      <c r="S80" s="280" t="s">
        <v>25</v>
      </c>
      <c r="T80" s="198" t="s">
        <v>24</v>
      </c>
      <c r="U80" s="855"/>
      <c r="V80" s="856"/>
      <c r="W80" s="345"/>
      <c r="X80" s="856"/>
      <c r="Y80" s="855"/>
      <c r="Z80" s="856"/>
      <c r="AA80" s="848"/>
      <c r="AB80" s="218"/>
      <c r="AC80" s="248"/>
      <c r="AD80" s="216"/>
      <c r="AE80" s="216"/>
      <c r="AF80" s="216"/>
      <c r="AG80" s="373"/>
    </row>
    <row r="81" spans="1:33">
      <c r="A81" s="203"/>
      <c r="B81" s="202" t="s">
        <v>16</v>
      </c>
      <c r="C81" s="215" t="s">
        <v>1402</v>
      </c>
      <c r="D81" s="198"/>
      <c r="E81" s="197"/>
      <c r="F81" s="1227"/>
      <c r="G81" s="198" t="s">
        <v>16</v>
      </c>
      <c r="H81" s="198" t="s">
        <v>22</v>
      </c>
      <c r="I81" s="1231"/>
      <c r="J81" s="1215"/>
      <c r="K81" s="1219"/>
      <c r="L81" s="198"/>
      <c r="M81" s="204"/>
      <c r="N81" s="203"/>
      <c r="O81" s="852" t="s">
        <v>16</v>
      </c>
      <c r="P81" s="197" t="s">
        <v>21</v>
      </c>
      <c r="Q81" s="848">
        <v>2</v>
      </c>
      <c r="R81" s="852">
        <v>15.65</v>
      </c>
      <c r="S81" s="202"/>
      <c r="T81" s="198"/>
      <c r="U81" s="848"/>
      <c r="V81" s="852"/>
      <c r="W81" s="210"/>
      <c r="X81" s="307"/>
      <c r="Y81" s="848"/>
      <c r="Z81" s="355"/>
      <c r="AA81" s="848"/>
      <c r="AB81" s="198"/>
      <c r="AC81" s="204"/>
      <c r="AD81" s="203"/>
      <c r="AE81" s="203"/>
      <c r="AF81" s="203"/>
      <c r="AG81" s="369"/>
    </row>
    <row r="82" spans="1:33">
      <c r="A82" s="203"/>
      <c r="B82" s="202" t="s">
        <v>18</v>
      </c>
      <c r="C82" s="212" t="s">
        <v>1380</v>
      </c>
      <c r="D82" s="198"/>
      <c r="E82" s="198"/>
      <c r="F82" s="1227"/>
      <c r="G82" s="198" t="s">
        <v>18</v>
      </c>
      <c r="H82" s="198" t="s">
        <v>19</v>
      </c>
      <c r="I82" s="1231"/>
      <c r="J82" s="1215"/>
      <c r="K82" s="1219"/>
      <c r="L82" s="198"/>
      <c r="M82" s="197"/>
      <c r="N82" s="203"/>
      <c r="O82" s="852" t="s">
        <v>18</v>
      </c>
      <c r="P82" s="197" t="s">
        <v>1401</v>
      </c>
      <c r="Q82" s="848">
        <v>1</v>
      </c>
      <c r="R82" s="852">
        <v>9.8699999999999992</v>
      </c>
      <c r="S82" s="202" t="s">
        <v>16</v>
      </c>
      <c r="T82" s="198" t="s">
        <v>15</v>
      </c>
      <c r="U82" s="848"/>
      <c r="V82" s="852">
        <v>1</v>
      </c>
      <c r="W82" s="210" t="s">
        <v>14</v>
      </c>
      <c r="X82" s="360"/>
      <c r="Y82" s="360">
        <v>6</v>
      </c>
      <c r="Z82" s="360"/>
      <c r="AA82" s="850">
        <f>SUM(X82:Z82)</f>
        <v>6</v>
      </c>
      <c r="AB82" s="198"/>
      <c r="AC82" s="197"/>
      <c r="AD82" s="203"/>
      <c r="AE82" s="203"/>
      <c r="AF82" s="203"/>
      <c r="AG82" s="369"/>
    </row>
    <row r="83" spans="1:33" ht="41.4">
      <c r="A83" s="203"/>
      <c r="B83" s="202" t="s">
        <v>12</v>
      </c>
      <c r="C83" s="205" t="s">
        <v>101</v>
      </c>
      <c r="D83" s="198"/>
      <c r="E83" s="204"/>
      <c r="F83" s="1227"/>
      <c r="G83" s="198"/>
      <c r="H83" s="201"/>
      <c r="I83" s="1231"/>
      <c r="J83" s="1215"/>
      <c r="K83" s="1219"/>
      <c r="L83" s="198"/>
      <c r="M83" s="197"/>
      <c r="N83" s="848"/>
      <c r="O83" s="852" t="s">
        <v>12</v>
      </c>
      <c r="P83" s="197" t="s">
        <v>11</v>
      </c>
      <c r="Q83" s="848">
        <v>1</v>
      </c>
      <c r="R83" s="852"/>
      <c r="S83" s="280"/>
      <c r="T83" s="197"/>
      <c r="U83" s="848"/>
      <c r="V83" s="852">
        <v>2</v>
      </c>
      <c r="W83" s="210" t="s">
        <v>10</v>
      </c>
      <c r="X83" s="307"/>
      <c r="Y83" s="848">
        <v>4</v>
      </c>
      <c r="Z83" s="355"/>
      <c r="AA83" s="850">
        <f>SUM(X83:Z83)</f>
        <v>4</v>
      </c>
      <c r="AB83" s="198"/>
      <c r="AC83" s="197"/>
      <c r="AD83" s="848"/>
      <c r="AE83" s="203"/>
      <c r="AF83" s="203"/>
      <c r="AG83" s="369"/>
    </row>
    <row r="84" spans="1:33">
      <c r="A84" s="203"/>
      <c r="B84" s="202" t="s">
        <v>8</v>
      </c>
      <c r="C84" s="255" t="s">
        <v>1400</v>
      </c>
      <c r="D84" s="198"/>
      <c r="E84" s="204"/>
      <c r="F84" s="1227"/>
      <c r="G84" s="198"/>
      <c r="H84" s="201"/>
      <c r="I84" s="1231"/>
      <c r="J84" s="1215"/>
      <c r="K84" s="1219"/>
      <c r="L84" s="198"/>
      <c r="M84" s="197"/>
      <c r="N84" s="848"/>
      <c r="O84" s="852" t="s">
        <v>8</v>
      </c>
      <c r="P84" s="197" t="s">
        <v>7</v>
      </c>
      <c r="Q84" s="848"/>
      <c r="R84" s="355" t="s">
        <v>1399</v>
      </c>
      <c r="S84" s="280"/>
      <c r="T84" s="197"/>
      <c r="U84" s="848"/>
      <c r="V84" s="852">
        <v>3</v>
      </c>
      <c r="W84" s="210" t="s">
        <v>145</v>
      </c>
      <c r="X84" s="852">
        <v>3</v>
      </c>
      <c r="Y84" s="848"/>
      <c r="Z84" s="852"/>
      <c r="AA84" s="850">
        <f>SUM(X84:Z84)</f>
        <v>3</v>
      </c>
      <c r="AB84" s="198"/>
      <c r="AC84" s="197"/>
      <c r="AD84" s="848"/>
      <c r="AE84" s="203"/>
      <c r="AF84" s="203"/>
      <c r="AG84" s="369"/>
    </row>
    <row r="85" spans="1:33">
      <c r="A85" s="203"/>
      <c r="B85" s="202"/>
      <c r="C85" s="205"/>
      <c r="D85" s="198"/>
      <c r="E85" s="204"/>
      <c r="F85" s="1227"/>
      <c r="G85" s="198"/>
      <c r="H85" s="201"/>
      <c r="I85" s="1231"/>
      <c r="J85" s="1215"/>
      <c r="K85" s="1219"/>
      <c r="L85" s="198"/>
      <c r="M85" s="197"/>
      <c r="N85" s="848"/>
      <c r="O85" s="307" t="s">
        <v>57</v>
      </c>
      <c r="P85" s="212" t="s">
        <v>17</v>
      </c>
      <c r="Q85" s="848">
        <v>1</v>
      </c>
      <c r="R85" s="355"/>
      <c r="S85" s="280"/>
      <c r="T85" s="197"/>
      <c r="U85" s="848"/>
      <c r="V85" s="852">
        <v>4</v>
      </c>
      <c r="W85" s="210" t="s">
        <v>50</v>
      </c>
      <c r="X85" s="852">
        <v>6</v>
      </c>
      <c r="Y85" s="848">
        <v>3</v>
      </c>
      <c r="Z85" s="852"/>
      <c r="AA85" s="850">
        <f>SUM(X85:Z85)</f>
        <v>9</v>
      </c>
      <c r="AB85" s="198"/>
      <c r="AC85" s="197"/>
      <c r="AD85" s="848"/>
      <c r="AE85" s="203"/>
      <c r="AF85" s="203"/>
      <c r="AG85" s="369"/>
    </row>
    <row r="86" spans="1:33">
      <c r="A86" s="203"/>
      <c r="C86" s="351"/>
      <c r="D86" s="198"/>
      <c r="E86" s="204"/>
      <c r="F86" s="1227"/>
      <c r="G86" s="198"/>
      <c r="H86" s="201"/>
      <c r="I86" s="1231"/>
      <c r="J86" s="1215"/>
      <c r="K86" s="1219"/>
      <c r="L86" s="198"/>
      <c r="M86" s="197"/>
      <c r="N86" s="848"/>
      <c r="O86" s="342"/>
      <c r="P86" s="351"/>
      <c r="Q86" s="965"/>
      <c r="R86" s="351"/>
      <c r="S86" s="280"/>
      <c r="T86" s="197"/>
      <c r="U86" s="848"/>
      <c r="V86" s="211"/>
      <c r="W86" s="210"/>
      <c r="X86" s="852"/>
      <c r="Y86" s="848"/>
      <c r="Z86" s="852"/>
      <c r="AA86" s="850"/>
      <c r="AB86" s="198"/>
      <c r="AC86" s="197"/>
      <c r="AD86" s="848"/>
      <c r="AE86" s="203"/>
      <c r="AF86" s="203"/>
      <c r="AG86" s="369"/>
    </row>
    <row r="87" spans="1:33">
      <c r="A87" s="192"/>
      <c r="B87" s="341"/>
      <c r="C87" s="350"/>
      <c r="D87" s="187"/>
      <c r="E87" s="194"/>
      <c r="F87" s="1228"/>
      <c r="G87" s="187"/>
      <c r="H87" s="190"/>
      <c r="I87" s="1238"/>
      <c r="J87" s="1216"/>
      <c r="K87" s="1220"/>
      <c r="L87" s="187"/>
      <c r="M87" s="186"/>
      <c r="N87" s="849"/>
      <c r="O87" s="341"/>
      <c r="P87" s="350"/>
      <c r="Q87" s="966"/>
      <c r="R87" s="350"/>
      <c r="S87" s="191"/>
      <c r="T87" s="187"/>
      <c r="U87" s="849"/>
      <c r="V87" s="243"/>
      <c r="W87" s="242"/>
      <c r="X87" s="853"/>
      <c r="Y87" s="849"/>
      <c r="Z87" s="853"/>
      <c r="AA87" s="851"/>
      <c r="AB87" s="187"/>
      <c r="AC87" s="186"/>
      <c r="AD87" s="849"/>
      <c r="AE87" s="192"/>
      <c r="AF87" s="192"/>
      <c r="AG87" s="374"/>
    </row>
    <row r="88" spans="1:33">
      <c r="A88" s="228">
        <v>6</v>
      </c>
      <c r="B88" s="222" t="s">
        <v>25</v>
      </c>
      <c r="C88" s="318" t="s">
        <v>1398</v>
      </c>
      <c r="D88" s="226"/>
      <c r="E88" s="264"/>
      <c r="F88" s="1229" t="s">
        <v>1397</v>
      </c>
      <c r="G88" s="225" t="s">
        <v>25</v>
      </c>
      <c r="H88" s="217" t="s">
        <v>1383</v>
      </c>
      <c r="I88" s="1230">
        <v>158</v>
      </c>
      <c r="J88" s="1215" t="s">
        <v>41</v>
      </c>
      <c r="K88" s="1218" t="s">
        <v>1396</v>
      </c>
      <c r="L88" s="218"/>
      <c r="M88" s="248"/>
      <c r="N88" s="216"/>
      <c r="O88" s="856" t="s">
        <v>25</v>
      </c>
      <c r="P88" s="226" t="s">
        <v>26</v>
      </c>
      <c r="Q88" s="855">
        <v>1</v>
      </c>
      <c r="R88" s="856">
        <v>70.88</v>
      </c>
      <c r="S88" s="222" t="s">
        <v>25</v>
      </c>
      <c r="T88" s="226" t="s">
        <v>24</v>
      </c>
      <c r="U88" s="855"/>
      <c r="V88" s="856"/>
      <c r="W88" s="345"/>
      <c r="X88" s="856"/>
      <c r="Y88" s="855"/>
      <c r="Z88" s="856"/>
      <c r="AA88" s="848"/>
      <c r="AB88" s="218"/>
      <c r="AC88" s="248"/>
      <c r="AD88" s="216"/>
      <c r="AE88" s="216"/>
      <c r="AF88" s="216"/>
      <c r="AG88" s="373"/>
    </row>
    <row r="89" spans="1:33">
      <c r="A89" s="203"/>
      <c r="B89" s="202" t="s">
        <v>16</v>
      </c>
      <c r="C89" s="215" t="s">
        <v>1395</v>
      </c>
      <c r="D89" s="198"/>
      <c r="E89" s="253"/>
      <c r="F89" s="1227"/>
      <c r="G89" s="198" t="s">
        <v>16</v>
      </c>
      <c r="H89" s="198" t="s">
        <v>22</v>
      </c>
      <c r="I89" s="1231"/>
      <c r="J89" s="1215"/>
      <c r="K89" s="1219"/>
      <c r="L89" s="198"/>
      <c r="M89" s="204"/>
      <c r="N89" s="203"/>
      <c r="O89" s="852" t="s">
        <v>16</v>
      </c>
      <c r="P89" s="198" t="s">
        <v>21</v>
      </c>
      <c r="Q89" s="848">
        <v>1</v>
      </c>
      <c r="R89" s="852">
        <v>3.6</v>
      </c>
      <c r="S89" s="202"/>
      <c r="T89" s="198"/>
      <c r="U89" s="848"/>
      <c r="V89" s="852"/>
      <c r="W89" s="210"/>
      <c r="X89" s="852"/>
      <c r="Y89" s="848"/>
      <c r="Z89" s="852"/>
      <c r="AA89" s="850"/>
      <c r="AB89" s="198"/>
      <c r="AC89" s="204"/>
      <c r="AD89" s="203"/>
      <c r="AE89" s="203"/>
      <c r="AF89" s="203"/>
      <c r="AG89" s="369"/>
    </row>
    <row r="90" spans="1:33">
      <c r="A90" s="203"/>
      <c r="B90" s="202" t="s">
        <v>18</v>
      </c>
      <c r="C90" s="212" t="s">
        <v>63</v>
      </c>
      <c r="D90" s="198"/>
      <c r="E90" s="253"/>
      <c r="F90" s="1227"/>
      <c r="G90" s="198" t="s">
        <v>18</v>
      </c>
      <c r="H90" s="198" t="s">
        <v>19</v>
      </c>
      <c r="I90" s="1231"/>
      <c r="J90" s="1215"/>
      <c r="K90" s="1219"/>
      <c r="L90" s="198"/>
      <c r="M90" s="197"/>
      <c r="N90" s="203"/>
      <c r="O90" s="852" t="s">
        <v>18</v>
      </c>
      <c r="P90" s="197" t="s">
        <v>279</v>
      </c>
      <c r="Q90" s="848">
        <v>1</v>
      </c>
      <c r="R90" s="852">
        <v>25.76</v>
      </c>
      <c r="S90" s="202" t="s">
        <v>16</v>
      </c>
      <c r="T90" s="198" t="s">
        <v>15</v>
      </c>
      <c r="U90" s="848">
        <v>10</v>
      </c>
      <c r="V90" s="211">
        <v>1</v>
      </c>
      <c r="W90" s="210" t="s">
        <v>14</v>
      </c>
      <c r="X90" s="852"/>
      <c r="Y90" s="848"/>
      <c r="Z90" s="852">
        <v>15</v>
      </c>
      <c r="AA90" s="850">
        <f>SUM(X90:Z90)</f>
        <v>15</v>
      </c>
      <c r="AB90" s="198"/>
      <c r="AC90" s="197"/>
      <c r="AD90" s="203"/>
      <c r="AE90" s="203"/>
      <c r="AF90" s="203"/>
      <c r="AG90" s="369"/>
    </row>
    <row r="91" spans="1:33" ht="41.4">
      <c r="A91" s="203"/>
      <c r="B91" s="206" t="s">
        <v>12</v>
      </c>
      <c r="C91" s="215" t="s">
        <v>1394</v>
      </c>
      <c r="D91" s="198"/>
      <c r="E91" s="253"/>
      <c r="F91" s="1227"/>
      <c r="G91" s="198"/>
      <c r="H91" s="198"/>
      <c r="I91" s="1231"/>
      <c r="J91" s="1215"/>
      <c r="K91" s="1219"/>
      <c r="L91" s="198"/>
      <c r="M91" s="197"/>
      <c r="N91" s="203"/>
      <c r="O91" s="852" t="s">
        <v>12</v>
      </c>
      <c r="P91" s="197" t="s">
        <v>370</v>
      </c>
      <c r="Q91" s="848">
        <v>1</v>
      </c>
      <c r="R91" s="852">
        <v>17</v>
      </c>
      <c r="S91" s="202"/>
      <c r="T91" s="198"/>
      <c r="U91" s="848"/>
      <c r="V91" s="211">
        <v>2</v>
      </c>
      <c r="W91" s="210" t="s">
        <v>147</v>
      </c>
      <c r="X91" s="852"/>
      <c r="Y91" s="848">
        <v>2</v>
      </c>
      <c r="Z91" s="852"/>
      <c r="AA91" s="850">
        <f>SUM(X91:Z91)</f>
        <v>2</v>
      </c>
      <c r="AB91" s="198"/>
      <c r="AC91" s="197"/>
      <c r="AD91" s="203"/>
      <c r="AE91" s="203"/>
      <c r="AF91" s="203"/>
      <c r="AG91" s="369"/>
    </row>
    <row r="92" spans="1:33">
      <c r="A92" s="203"/>
      <c r="B92" s="202" t="s">
        <v>8</v>
      </c>
      <c r="C92" s="395" t="s">
        <v>1393</v>
      </c>
      <c r="D92" s="198"/>
      <c r="E92" s="253"/>
      <c r="F92" s="1227"/>
      <c r="G92" s="198"/>
      <c r="H92" s="198"/>
      <c r="I92" s="1231"/>
      <c r="J92" s="1215"/>
      <c r="K92" s="1219"/>
      <c r="L92" s="198"/>
      <c r="M92" s="197"/>
      <c r="N92" s="203"/>
      <c r="O92" s="852" t="s">
        <v>8</v>
      </c>
      <c r="P92" s="197" t="s">
        <v>11</v>
      </c>
      <c r="Q92" s="848">
        <v>1</v>
      </c>
      <c r="R92" s="852"/>
      <c r="S92" s="202"/>
      <c r="T92" s="198"/>
      <c r="U92" s="848"/>
      <c r="V92" s="211">
        <v>3</v>
      </c>
      <c r="W92" s="210" t="s">
        <v>270</v>
      </c>
      <c r="X92" s="852"/>
      <c r="Y92" s="848"/>
      <c r="Z92" s="852">
        <v>10</v>
      </c>
      <c r="AA92" s="850">
        <f>SUM(X92:Z92)</f>
        <v>10</v>
      </c>
      <c r="AB92" s="198"/>
      <c r="AC92" s="197"/>
      <c r="AD92" s="203"/>
      <c r="AE92" s="203"/>
      <c r="AF92" s="203"/>
      <c r="AG92" s="369"/>
    </row>
    <row r="93" spans="1:33">
      <c r="A93" s="203"/>
      <c r="B93" s="202"/>
      <c r="C93" s="395"/>
      <c r="D93" s="198"/>
      <c r="E93" s="253"/>
      <c r="F93" s="1227"/>
      <c r="G93" s="198"/>
      <c r="H93" s="198"/>
      <c r="I93" s="1231"/>
      <c r="J93" s="1215"/>
      <c r="K93" s="1219"/>
      <c r="L93" s="198"/>
      <c r="M93" s="197"/>
      <c r="N93" s="203"/>
      <c r="O93" s="852"/>
      <c r="P93" s="197"/>
      <c r="Q93" s="848"/>
      <c r="R93" s="852"/>
      <c r="S93" s="202"/>
      <c r="T93" s="198"/>
      <c r="U93" s="848"/>
      <c r="V93" s="211">
        <v>4</v>
      </c>
      <c r="W93" s="210" t="s">
        <v>145</v>
      </c>
      <c r="X93" s="852">
        <v>2</v>
      </c>
      <c r="Y93" s="848"/>
      <c r="Z93" s="852"/>
      <c r="AA93" s="850">
        <f>SUM(X93:Z93)</f>
        <v>2</v>
      </c>
      <c r="AB93" s="198"/>
      <c r="AC93" s="197"/>
      <c r="AD93" s="203"/>
      <c r="AE93" s="203"/>
      <c r="AF93" s="203"/>
      <c r="AG93" s="369"/>
    </row>
    <row r="94" spans="1:33">
      <c r="A94" s="203"/>
      <c r="B94" s="202"/>
      <c r="C94" s="395"/>
      <c r="D94" s="198"/>
      <c r="E94" s="253"/>
      <c r="F94" s="1227"/>
      <c r="G94" s="198"/>
      <c r="H94" s="198"/>
      <c r="I94" s="1231"/>
      <c r="J94" s="1215"/>
      <c r="K94" s="1219"/>
      <c r="L94" s="198"/>
      <c r="M94" s="197"/>
      <c r="N94" s="203"/>
      <c r="O94" s="852"/>
      <c r="P94" s="197"/>
      <c r="Q94" s="848"/>
      <c r="R94" s="852"/>
      <c r="S94" s="202"/>
      <c r="T94" s="198"/>
      <c r="U94" s="848"/>
      <c r="V94" s="211">
        <v>5</v>
      </c>
      <c r="W94" s="210" t="s">
        <v>226</v>
      </c>
      <c r="X94" s="852"/>
      <c r="Y94" s="848"/>
      <c r="Z94" s="852">
        <v>50</v>
      </c>
      <c r="AA94" s="850">
        <f>SUM(X94:Z94)</f>
        <v>50</v>
      </c>
      <c r="AB94" s="198"/>
      <c r="AC94" s="197"/>
      <c r="AD94" s="203"/>
      <c r="AE94" s="203"/>
      <c r="AF94" s="203"/>
      <c r="AG94" s="369"/>
    </row>
    <row r="95" spans="1:33">
      <c r="A95" s="203"/>
      <c r="B95" s="202"/>
      <c r="C95" s="395"/>
      <c r="D95" s="198"/>
      <c r="E95" s="253"/>
      <c r="F95" s="1227"/>
      <c r="G95" s="198"/>
      <c r="H95" s="198"/>
      <c r="I95" s="1231"/>
      <c r="J95" s="1215"/>
      <c r="K95" s="1219"/>
      <c r="L95" s="198"/>
      <c r="M95" s="197"/>
      <c r="N95" s="203"/>
      <c r="O95" s="852"/>
      <c r="P95" s="197"/>
      <c r="Q95" s="848"/>
      <c r="R95" s="852"/>
      <c r="S95" s="202"/>
      <c r="T95" s="198"/>
      <c r="U95" s="848"/>
      <c r="V95" s="211">
        <v>6</v>
      </c>
      <c r="W95" s="210" t="s">
        <v>136</v>
      </c>
      <c r="X95" s="852"/>
      <c r="Y95" s="848"/>
      <c r="Z95" s="852"/>
      <c r="AA95" s="850">
        <v>10</v>
      </c>
      <c r="AB95" s="198"/>
      <c r="AC95" s="197"/>
      <c r="AD95" s="203"/>
      <c r="AE95" s="203"/>
      <c r="AF95" s="203"/>
      <c r="AG95" s="369"/>
    </row>
    <row r="96" spans="1:33">
      <c r="A96" s="203"/>
      <c r="B96" s="202"/>
      <c r="C96" s="395"/>
      <c r="D96" s="198"/>
      <c r="E96" s="253"/>
      <c r="F96" s="1227"/>
      <c r="G96" s="198"/>
      <c r="H96" s="198"/>
      <c r="I96" s="1231"/>
      <c r="J96" s="1215"/>
      <c r="K96" s="1219"/>
      <c r="L96" s="198"/>
      <c r="M96" s="197"/>
      <c r="N96" s="203"/>
      <c r="O96" s="852"/>
      <c r="P96" s="197"/>
      <c r="Q96" s="848"/>
      <c r="R96" s="852"/>
      <c r="S96" s="202"/>
      <c r="T96" s="198"/>
      <c r="U96" s="848"/>
      <c r="V96" s="211">
        <v>7</v>
      </c>
      <c r="W96" s="210" t="s">
        <v>1322</v>
      </c>
      <c r="X96" s="852"/>
      <c r="Y96" s="848"/>
      <c r="Z96" s="852"/>
      <c r="AA96" s="850" t="s">
        <v>258</v>
      </c>
      <c r="AB96" s="198"/>
      <c r="AC96" s="197"/>
      <c r="AD96" s="203"/>
      <c r="AE96" s="203"/>
      <c r="AF96" s="203"/>
      <c r="AG96" s="369"/>
    </row>
    <row r="97" spans="1:33">
      <c r="A97" s="203"/>
      <c r="B97" s="202"/>
      <c r="C97" s="395"/>
      <c r="D97" s="198"/>
      <c r="E97" s="253"/>
      <c r="F97" s="1227"/>
      <c r="G97" s="198"/>
      <c r="H97" s="198"/>
      <c r="I97" s="1231"/>
      <c r="J97" s="1215"/>
      <c r="K97" s="1219"/>
      <c r="L97" s="198"/>
      <c r="M97" s="197"/>
      <c r="N97" s="203"/>
      <c r="O97" s="852"/>
      <c r="P97" s="197"/>
      <c r="Q97" s="848"/>
      <c r="R97" s="852"/>
      <c r="S97" s="202"/>
      <c r="T97" s="198"/>
      <c r="U97" s="848"/>
      <c r="V97" s="211">
        <v>8</v>
      </c>
      <c r="W97" s="210" t="s">
        <v>397</v>
      </c>
      <c r="X97" s="852"/>
      <c r="Y97" s="848"/>
      <c r="Z97" s="852"/>
      <c r="AA97" s="850" t="s">
        <v>1392</v>
      </c>
      <c r="AB97" s="198"/>
      <c r="AC97" s="197"/>
      <c r="AD97" s="203"/>
      <c r="AE97" s="203"/>
      <c r="AF97" s="203"/>
      <c r="AG97" s="369"/>
    </row>
    <row r="98" spans="1:33">
      <c r="A98" s="203"/>
      <c r="B98" s="202"/>
      <c r="C98" s="395"/>
      <c r="D98" s="198"/>
      <c r="E98" s="253"/>
      <c r="F98" s="1227"/>
      <c r="G98" s="198"/>
      <c r="H98" s="198"/>
      <c r="I98" s="1231"/>
      <c r="J98" s="1215"/>
      <c r="K98" s="1219"/>
      <c r="L98" s="198"/>
      <c r="M98" s="197"/>
      <c r="N98" s="203"/>
      <c r="O98" s="852"/>
      <c r="P98" s="197"/>
      <c r="Q98" s="848"/>
      <c r="R98" s="852"/>
      <c r="S98" s="202"/>
      <c r="T98" s="198"/>
      <c r="U98" s="848"/>
      <c r="V98" s="211">
        <v>9</v>
      </c>
      <c r="W98" s="210" t="s">
        <v>4</v>
      </c>
      <c r="X98" s="852"/>
      <c r="Y98" s="848"/>
      <c r="Z98" s="852"/>
      <c r="AA98" s="850" t="s">
        <v>1276</v>
      </c>
      <c r="AB98" s="198"/>
      <c r="AC98" s="197"/>
      <c r="AD98" s="203"/>
      <c r="AE98" s="203"/>
      <c r="AF98" s="203"/>
      <c r="AG98" s="369"/>
    </row>
    <row r="99" spans="1:33">
      <c r="A99" s="203"/>
      <c r="B99" s="342"/>
      <c r="C99" s="351"/>
      <c r="D99" s="198"/>
      <c r="E99" s="253"/>
      <c r="F99" s="1227"/>
      <c r="G99" s="198"/>
      <c r="H99" s="201"/>
      <c r="I99" s="1231"/>
      <c r="J99" s="1215"/>
      <c r="K99" s="1219"/>
      <c r="L99" s="198"/>
      <c r="M99" s="197"/>
      <c r="N99" s="848"/>
      <c r="O99" s="852"/>
      <c r="P99" s="197"/>
      <c r="Q99" s="848"/>
      <c r="R99" s="852"/>
      <c r="S99" s="280"/>
      <c r="T99" s="197"/>
      <c r="U99" s="848"/>
      <c r="V99" s="211">
        <v>10</v>
      </c>
      <c r="W99" s="210" t="s">
        <v>924</v>
      </c>
      <c r="X99" s="852"/>
      <c r="Y99" s="848"/>
      <c r="Z99" s="852"/>
      <c r="AA99" s="850" t="s">
        <v>1276</v>
      </c>
      <c r="AB99" s="198"/>
      <c r="AC99" s="197"/>
      <c r="AD99" s="848"/>
      <c r="AE99" s="203"/>
      <c r="AF99" s="203"/>
      <c r="AG99" s="369"/>
    </row>
    <row r="100" spans="1:33">
      <c r="A100" s="192"/>
      <c r="B100" s="341"/>
      <c r="C100" s="350"/>
      <c r="D100" s="187"/>
      <c r="E100" s="194"/>
      <c r="F100" s="1228"/>
      <c r="G100" s="187"/>
      <c r="H100" s="190"/>
      <c r="I100" s="1238"/>
      <c r="J100" s="1216"/>
      <c r="K100" s="1220"/>
      <c r="L100" s="187"/>
      <c r="M100" s="186"/>
      <c r="N100" s="849"/>
      <c r="O100" s="853"/>
      <c r="P100" s="186"/>
      <c r="Q100" s="849"/>
      <c r="R100" s="853"/>
      <c r="S100" s="191"/>
      <c r="T100" s="187"/>
      <c r="U100" s="849"/>
      <c r="V100" s="243"/>
      <c r="W100" s="242"/>
      <c r="X100" s="853"/>
      <c r="Y100" s="849"/>
      <c r="Z100" s="853"/>
      <c r="AA100" s="851"/>
      <c r="AB100" s="187"/>
      <c r="AC100" s="186"/>
      <c r="AD100" s="849"/>
      <c r="AE100" s="192"/>
      <c r="AF100" s="192"/>
      <c r="AG100" s="374"/>
    </row>
    <row r="101" spans="1:33">
      <c r="A101" s="228">
        <v>7</v>
      </c>
      <c r="B101" s="222" t="s">
        <v>25</v>
      </c>
      <c r="C101" s="318" t="s">
        <v>1391</v>
      </c>
      <c r="D101" s="226"/>
      <c r="E101" s="264"/>
      <c r="F101" s="1229" t="s">
        <v>1390</v>
      </c>
      <c r="G101" s="225" t="s">
        <v>25</v>
      </c>
      <c r="H101" s="217" t="s">
        <v>1383</v>
      </c>
      <c r="I101" s="1230">
        <v>283</v>
      </c>
      <c r="J101" s="1215" t="s">
        <v>41</v>
      </c>
      <c r="K101" s="1218" t="s">
        <v>1389</v>
      </c>
      <c r="L101" s="218"/>
      <c r="M101" s="248"/>
      <c r="N101" s="216"/>
      <c r="O101" s="856" t="s">
        <v>25</v>
      </c>
      <c r="P101" s="248" t="s">
        <v>26</v>
      </c>
      <c r="Q101" s="855">
        <v>1</v>
      </c>
      <c r="R101" s="856">
        <v>83.8</v>
      </c>
      <c r="S101" s="222" t="s">
        <v>25</v>
      </c>
      <c r="T101" s="226" t="s">
        <v>24</v>
      </c>
      <c r="U101" s="855">
        <v>1</v>
      </c>
      <c r="V101" s="856">
        <v>1</v>
      </c>
      <c r="W101" s="345" t="s">
        <v>61</v>
      </c>
      <c r="X101" s="856">
        <v>3</v>
      </c>
      <c r="Y101" s="855"/>
      <c r="Z101" s="856"/>
      <c r="AA101" s="848">
        <f>SUM(X101:Z101)</f>
        <v>3</v>
      </c>
      <c r="AB101" s="218"/>
      <c r="AC101" s="248"/>
      <c r="AD101" s="216"/>
      <c r="AE101" s="216"/>
      <c r="AF101" s="216"/>
      <c r="AG101" s="373"/>
    </row>
    <row r="102" spans="1:33">
      <c r="A102" s="203"/>
      <c r="B102" s="202" t="s">
        <v>16</v>
      </c>
      <c r="C102" s="215" t="s">
        <v>1388</v>
      </c>
      <c r="D102" s="198"/>
      <c r="E102" s="253"/>
      <c r="F102" s="1227"/>
      <c r="G102" s="198" t="s">
        <v>16</v>
      </c>
      <c r="H102" s="198" t="s">
        <v>22</v>
      </c>
      <c r="I102" s="1231"/>
      <c r="J102" s="1215"/>
      <c r="K102" s="1219"/>
      <c r="L102" s="198"/>
      <c r="M102" s="204"/>
      <c r="N102" s="203"/>
      <c r="O102" s="852" t="s">
        <v>16</v>
      </c>
      <c r="P102" s="197" t="s">
        <v>21</v>
      </c>
      <c r="Q102" s="848">
        <v>1</v>
      </c>
      <c r="R102" s="852">
        <v>9.52</v>
      </c>
      <c r="S102" s="202"/>
      <c r="T102" s="198"/>
      <c r="U102" s="848"/>
      <c r="V102" s="852"/>
      <c r="W102" s="210"/>
      <c r="X102" s="307"/>
      <c r="Y102" s="848"/>
      <c r="Z102" s="355"/>
      <c r="AA102" s="850"/>
      <c r="AB102" s="198"/>
      <c r="AC102" s="204"/>
      <c r="AD102" s="203"/>
      <c r="AE102" s="203"/>
      <c r="AF102" s="203"/>
      <c r="AG102" s="369"/>
    </row>
    <row r="103" spans="1:33">
      <c r="A103" s="203"/>
      <c r="B103" s="202" t="s">
        <v>18</v>
      </c>
      <c r="C103" s="212" t="s">
        <v>63</v>
      </c>
      <c r="D103" s="198"/>
      <c r="E103" s="253"/>
      <c r="F103" s="1227"/>
      <c r="G103" s="198" t="s">
        <v>18</v>
      </c>
      <c r="H103" s="198" t="s">
        <v>19</v>
      </c>
      <c r="I103" s="1231"/>
      <c r="J103" s="1215"/>
      <c r="K103" s="1219"/>
      <c r="L103" s="198"/>
      <c r="M103" s="204"/>
      <c r="N103" s="203"/>
      <c r="O103" s="852" t="s">
        <v>18</v>
      </c>
      <c r="P103" s="197" t="s">
        <v>17</v>
      </c>
      <c r="Q103" s="848">
        <v>1</v>
      </c>
      <c r="R103" s="852"/>
      <c r="S103" s="202" t="s">
        <v>16</v>
      </c>
      <c r="T103" s="198" t="s">
        <v>15</v>
      </c>
      <c r="U103" s="848">
        <v>3</v>
      </c>
      <c r="V103" s="852">
        <v>1</v>
      </c>
      <c r="W103" s="283" t="s">
        <v>14</v>
      </c>
      <c r="X103" s="360"/>
      <c r="Y103" s="360">
        <v>3</v>
      </c>
      <c r="Z103" s="360"/>
      <c r="AA103" s="850">
        <f>SUM(X103:Z103)</f>
        <v>3</v>
      </c>
      <c r="AB103" s="198"/>
      <c r="AC103" s="204"/>
      <c r="AD103" s="203"/>
      <c r="AE103" s="203"/>
      <c r="AF103" s="203"/>
      <c r="AG103" s="369"/>
    </row>
    <row r="104" spans="1:33" ht="41.4">
      <c r="A104" s="203"/>
      <c r="B104" s="206" t="s">
        <v>12</v>
      </c>
      <c r="C104" s="205" t="s">
        <v>1387</v>
      </c>
      <c r="D104" s="198"/>
      <c r="E104" s="253"/>
      <c r="F104" s="1227"/>
      <c r="G104" s="198"/>
      <c r="H104" s="201"/>
      <c r="I104" s="1231"/>
      <c r="J104" s="1215"/>
      <c r="K104" s="1219"/>
      <c r="L104" s="198"/>
      <c r="M104" s="197"/>
      <c r="N104" s="848"/>
      <c r="O104" s="852" t="s">
        <v>12</v>
      </c>
      <c r="P104" s="197" t="s">
        <v>11</v>
      </c>
      <c r="Q104" s="848">
        <v>1</v>
      </c>
      <c r="R104" s="852"/>
      <c r="S104" s="280"/>
      <c r="T104" s="197"/>
      <c r="U104" s="848"/>
      <c r="V104" s="211">
        <v>2</v>
      </c>
      <c r="W104" s="210" t="s">
        <v>10</v>
      </c>
      <c r="X104" s="307">
        <v>3</v>
      </c>
      <c r="Y104" s="848"/>
      <c r="Z104" s="355"/>
      <c r="AA104" s="850">
        <f>SUM(X104:Z104)</f>
        <v>3</v>
      </c>
      <c r="AB104" s="198"/>
      <c r="AC104" s="197"/>
      <c r="AD104" s="848"/>
      <c r="AE104" s="203"/>
      <c r="AF104" s="203"/>
      <c r="AG104" s="369"/>
    </row>
    <row r="105" spans="1:33">
      <c r="A105" s="203"/>
      <c r="B105" s="202" t="s">
        <v>8</v>
      </c>
      <c r="C105" s="255" t="s">
        <v>1386</v>
      </c>
      <c r="D105" s="198"/>
      <c r="E105" s="253"/>
      <c r="F105" s="1227"/>
      <c r="G105" s="198"/>
      <c r="H105" s="201"/>
      <c r="I105" s="1231"/>
      <c r="J105" s="1215"/>
      <c r="K105" s="1219"/>
      <c r="L105" s="198"/>
      <c r="M105" s="197"/>
      <c r="N105" s="848"/>
      <c r="O105" s="307" t="s">
        <v>8</v>
      </c>
      <c r="P105" s="197" t="s">
        <v>7</v>
      </c>
      <c r="Q105" s="848"/>
      <c r="R105" s="355" t="s">
        <v>1361</v>
      </c>
      <c r="S105" s="280"/>
      <c r="T105" s="197"/>
      <c r="U105" s="848"/>
      <c r="V105" s="211">
        <v>3</v>
      </c>
      <c r="W105" s="210" t="s">
        <v>4</v>
      </c>
      <c r="X105" s="852"/>
      <c r="Y105" s="848">
        <v>2</v>
      </c>
      <c r="Z105" s="852"/>
      <c r="AA105" s="850">
        <f>SUM(X105:Z105)</f>
        <v>2</v>
      </c>
      <c r="AB105" s="198"/>
      <c r="AC105" s="197"/>
      <c r="AD105" s="848"/>
      <c r="AE105" s="203"/>
      <c r="AF105" s="203"/>
      <c r="AG105" s="369"/>
    </row>
    <row r="106" spans="1:33">
      <c r="A106" s="192"/>
      <c r="B106" s="341"/>
      <c r="C106" s="350"/>
      <c r="D106" s="187"/>
      <c r="E106" s="194"/>
      <c r="F106" s="1228"/>
      <c r="G106" s="187"/>
      <c r="H106" s="190"/>
      <c r="I106" s="1238"/>
      <c r="J106" s="1216"/>
      <c r="K106" s="1220"/>
      <c r="L106" s="187"/>
      <c r="M106" s="186"/>
      <c r="N106" s="849"/>
      <c r="O106" s="341"/>
      <c r="P106" s="350"/>
      <c r="Q106" s="966"/>
      <c r="R106" s="350"/>
      <c r="S106" s="191"/>
      <c r="T106" s="187"/>
      <c r="U106" s="849"/>
      <c r="V106" s="243"/>
      <c r="W106" s="242"/>
      <c r="X106" s="853"/>
      <c r="Y106" s="849"/>
      <c r="Z106" s="853"/>
      <c r="AA106" s="851"/>
      <c r="AB106" s="187"/>
      <c r="AC106" s="186"/>
      <c r="AD106" s="849"/>
      <c r="AE106" s="192"/>
      <c r="AF106" s="192"/>
      <c r="AG106" s="374"/>
    </row>
    <row r="107" spans="1:33">
      <c r="A107" s="228">
        <v>8</v>
      </c>
      <c r="B107" s="222" t="s">
        <v>25</v>
      </c>
      <c r="C107" s="318" t="s">
        <v>1385</v>
      </c>
      <c r="D107" s="226"/>
      <c r="E107" s="264"/>
      <c r="F107" s="1229" t="s">
        <v>1384</v>
      </c>
      <c r="G107" s="225" t="s">
        <v>25</v>
      </c>
      <c r="H107" s="217" t="s">
        <v>1383</v>
      </c>
      <c r="I107" s="1230">
        <v>224</v>
      </c>
      <c r="J107" s="1221" t="s">
        <v>28</v>
      </c>
      <c r="K107" s="1218" t="s">
        <v>1382</v>
      </c>
      <c r="L107" s="218"/>
      <c r="M107" s="217"/>
      <c r="N107" s="216"/>
      <c r="O107" s="856" t="s">
        <v>25</v>
      </c>
      <c r="P107" s="248" t="s">
        <v>26</v>
      </c>
      <c r="Q107" s="855">
        <v>1</v>
      </c>
      <c r="R107" s="856">
        <v>54.56</v>
      </c>
      <c r="S107" s="222" t="s">
        <v>25</v>
      </c>
      <c r="T107" s="226" t="s">
        <v>24</v>
      </c>
      <c r="U107" s="855"/>
      <c r="V107" s="856"/>
      <c r="W107" s="345"/>
      <c r="X107" s="856"/>
      <c r="Y107" s="855"/>
      <c r="Z107" s="856"/>
      <c r="AA107" s="848"/>
      <c r="AB107" s="218"/>
      <c r="AC107" s="217"/>
      <c r="AD107" s="216"/>
      <c r="AE107" s="216"/>
      <c r="AF107" s="216"/>
      <c r="AG107" s="373"/>
    </row>
    <row r="108" spans="1:33">
      <c r="A108" s="203"/>
      <c r="B108" s="202" t="s">
        <v>16</v>
      </c>
      <c r="C108" s="215" t="s">
        <v>1381</v>
      </c>
      <c r="D108" s="198"/>
      <c r="E108" s="253"/>
      <c r="F108" s="1227"/>
      <c r="G108" s="198" t="s">
        <v>16</v>
      </c>
      <c r="H108" s="198" t="s">
        <v>22</v>
      </c>
      <c r="I108" s="1231"/>
      <c r="J108" s="1222"/>
      <c r="K108" s="1219"/>
      <c r="L108" s="198"/>
      <c r="M108" s="204"/>
      <c r="N108" s="203"/>
      <c r="O108" s="852" t="s">
        <v>16</v>
      </c>
      <c r="P108" s="215" t="s">
        <v>21</v>
      </c>
      <c r="Q108" s="848">
        <v>1</v>
      </c>
      <c r="R108" s="852">
        <v>8.68</v>
      </c>
      <c r="S108" s="202"/>
      <c r="T108" s="198"/>
      <c r="U108" s="848"/>
      <c r="V108" s="307"/>
      <c r="W108" s="210"/>
      <c r="X108" s="852"/>
      <c r="Y108" s="848"/>
      <c r="Z108" s="852"/>
      <c r="AA108" s="850"/>
      <c r="AB108" s="198"/>
      <c r="AC108" s="204"/>
      <c r="AD108" s="203"/>
      <c r="AE108" s="203"/>
      <c r="AF108" s="203"/>
      <c r="AG108" s="369"/>
    </row>
    <row r="109" spans="1:33">
      <c r="A109" s="203"/>
      <c r="B109" s="202" t="s">
        <v>18</v>
      </c>
      <c r="C109" s="212" t="s">
        <v>1380</v>
      </c>
      <c r="D109" s="198"/>
      <c r="E109" s="253"/>
      <c r="F109" s="1227"/>
      <c r="G109" s="198"/>
      <c r="H109" s="198"/>
      <c r="I109" s="1231"/>
      <c r="J109" s="1222"/>
      <c r="K109" s="1219"/>
      <c r="L109" s="198"/>
      <c r="M109" s="204"/>
      <c r="N109" s="203"/>
      <c r="O109" s="852" t="s">
        <v>18</v>
      </c>
      <c r="P109" s="215" t="s">
        <v>1379</v>
      </c>
      <c r="Q109" s="848">
        <v>1</v>
      </c>
      <c r="R109" s="852">
        <v>15.5</v>
      </c>
      <c r="S109" s="202" t="s">
        <v>16</v>
      </c>
      <c r="T109" s="198" t="s">
        <v>15</v>
      </c>
      <c r="U109" s="848">
        <v>4</v>
      </c>
      <c r="V109" s="307">
        <v>1</v>
      </c>
      <c r="W109" s="210" t="s">
        <v>14</v>
      </c>
      <c r="X109" s="852"/>
      <c r="Y109" s="848">
        <v>3</v>
      </c>
      <c r="Z109" s="852"/>
      <c r="AA109" s="850">
        <f>SUM(X109:Z109)</f>
        <v>3</v>
      </c>
      <c r="AB109" s="198"/>
      <c r="AC109" s="204"/>
      <c r="AD109" s="203"/>
      <c r="AE109" s="203"/>
      <c r="AF109" s="203"/>
      <c r="AG109" s="369"/>
    </row>
    <row r="110" spans="1:33" ht="41.4">
      <c r="A110" s="203"/>
      <c r="B110" s="206" t="s">
        <v>12</v>
      </c>
      <c r="C110" s="205" t="s">
        <v>101</v>
      </c>
      <c r="D110" s="198"/>
      <c r="E110" s="253"/>
      <c r="F110" s="1227"/>
      <c r="G110" s="198"/>
      <c r="H110" s="198"/>
      <c r="I110" s="1231"/>
      <c r="J110" s="1222"/>
      <c r="K110" s="1219"/>
      <c r="L110" s="198"/>
      <c r="M110" s="204"/>
      <c r="N110" s="203"/>
      <c r="O110" s="852" t="s">
        <v>12</v>
      </c>
      <c r="P110" s="197" t="s">
        <v>1378</v>
      </c>
      <c r="Q110" s="848">
        <v>1</v>
      </c>
      <c r="R110" s="852">
        <v>31.27</v>
      </c>
      <c r="S110" s="202"/>
      <c r="T110" s="198"/>
      <c r="U110" s="848"/>
      <c r="V110" s="307">
        <v>2</v>
      </c>
      <c r="W110" s="210" t="s">
        <v>10</v>
      </c>
      <c r="X110" s="852"/>
      <c r="Y110" s="848">
        <v>5</v>
      </c>
      <c r="Z110" s="852"/>
      <c r="AA110" s="850">
        <f>SUM(X110:Z110)</f>
        <v>5</v>
      </c>
      <c r="AB110" s="198"/>
      <c r="AC110" s="204"/>
      <c r="AD110" s="203"/>
      <c r="AE110" s="203"/>
      <c r="AF110" s="203"/>
      <c r="AG110" s="369"/>
    </row>
    <row r="111" spans="1:33">
      <c r="A111" s="203"/>
      <c r="B111" s="202" t="s">
        <v>8</v>
      </c>
      <c r="C111" s="255" t="s">
        <v>1377</v>
      </c>
      <c r="D111" s="198"/>
      <c r="E111" s="253"/>
      <c r="F111" s="1227"/>
      <c r="G111" s="198"/>
      <c r="H111" s="198"/>
      <c r="I111" s="1231"/>
      <c r="J111" s="1222"/>
      <c r="K111" s="1219"/>
      <c r="L111" s="198"/>
      <c r="M111" s="204"/>
      <c r="N111" s="203"/>
      <c r="O111" s="307" t="s">
        <v>8</v>
      </c>
      <c r="P111" s="197" t="s">
        <v>17</v>
      </c>
      <c r="Q111" s="848">
        <v>1</v>
      </c>
      <c r="R111" s="852"/>
      <c r="S111" s="202"/>
      <c r="T111" s="198"/>
      <c r="U111" s="848"/>
      <c r="V111" s="307">
        <v>3</v>
      </c>
      <c r="W111" s="210" t="s">
        <v>145</v>
      </c>
      <c r="X111" s="852">
        <v>3</v>
      </c>
      <c r="Y111" s="848"/>
      <c r="Z111" s="852"/>
      <c r="AA111" s="850">
        <f>SUM(X111:Z111)</f>
        <v>3</v>
      </c>
      <c r="AB111" s="198"/>
      <c r="AC111" s="204"/>
      <c r="AD111" s="203"/>
      <c r="AE111" s="203"/>
      <c r="AF111" s="203"/>
      <c r="AG111" s="369"/>
    </row>
    <row r="112" spans="1:33">
      <c r="A112" s="203"/>
      <c r="B112" s="342"/>
      <c r="C112" s="351"/>
      <c r="D112" s="198"/>
      <c r="E112" s="253"/>
      <c r="F112" s="1227"/>
      <c r="G112" s="198" t="s">
        <v>18</v>
      </c>
      <c r="H112" s="198" t="s">
        <v>19</v>
      </c>
      <c r="I112" s="1231"/>
      <c r="J112" s="1222"/>
      <c r="K112" s="1219"/>
      <c r="L112" s="198"/>
      <c r="M112" s="204"/>
      <c r="N112" s="203"/>
      <c r="O112" s="307" t="s">
        <v>57</v>
      </c>
      <c r="P112" s="197" t="s">
        <v>11</v>
      </c>
      <c r="Q112" s="848">
        <v>1</v>
      </c>
      <c r="R112" s="852"/>
      <c r="S112" s="202"/>
      <c r="T112" s="198"/>
      <c r="U112" s="848"/>
      <c r="V112" s="307">
        <v>4</v>
      </c>
      <c r="W112" s="384" t="s">
        <v>146</v>
      </c>
      <c r="X112" s="360"/>
      <c r="Y112" s="360">
        <v>2</v>
      </c>
      <c r="Z112" s="360"/>
      <c r="AA112" s="967">
        <f>SUM(X112:Z112)</f>
        <v>2</v>
      </c>
      <c r="AB112" s="198"/>
      <c r="AC112" s="204"/>
      <c r="AD112" s="203"/>
      <c r="AE112" s="203"/>
      <c r="AF112" s="203"/>
      <c r="AG112" s="369"/>
    </row>
    <row r="113" spans="1:33">
      <c r="A113" s="203"/>
      <c r="C113" s="351"/>
      <c r="D113" s="198"/>
      <c r="E113" s="253"/>
      <c r="F113" s="1227"/>
      <c r="G113" s="198"/>
      <c r="H113" s="201"/>
      <c r="I113" s="1231"/>
      <c r="J113" s="1222"/>
      <c r="K113" s="1219"/>
      <c r="L113" s="198"/>
      <c r="M113" s="197"/>
      <c r="N113" s="848"/>
      <c r="O113" s="852" t="s">
        <v>55</v>
      </c>
      <c r="P113" s="215" t="s">
        <v>7</v>
      </c>
      <c r="Q113" s="848">
        <v>1</v>
      </c>
      <c r="R113" s="852" t="s">
        <v>1376</v>
      </c>
      <c r="S113" s="202"/>
      <c r="T113" s="198"/>
      <c r="U113" s="848"/>
      <c r="V113" s="393"/>
      <c r="W113" s="361"/>
      <c r="X113" s="360"/>
      <c r="Y113" s="360"/>
      <c r="Z113" s="360"/>
      <c r="AA113" s="392"/>
      <c r="AB113" s="198"/>
      <c r="AC113" s="197"/>
      <c r="AD113" s="848"/>
      <c r="AE113" s="203"/>
      <c r="AF113" s="203"/>
      <c r="AG113" s="369"/>
    </row>
    <row r="114" spans="1:33">
      <c r="A114" s="192"/>
      <c r="C114" s="350"/>
      <c r="D114" s="187"/>
      <c r="E114" s="194"/>
      <c r="F114" s="1228"/>
      <c r="G114" s="187"/>
      <c r="H114" s="190"/>
      <c r="I114" s="1238"/>
      <c r="J114" s="1223"/>
      <c r="K114" s="1220"/>
      <c r="L114" s="187"/>
      <c r="M114" s="186"/>
      <c r="N114" s="849"/>
      <c r="O114" s="853" t="s">
        <v>53</v>
      </c>
      <c r="P114" s="391" t="s">
        <v>124</v>
      </c>
      <c r="Q114" s="849">
        <v>1</v>
      </c>
      <c r="R114" s="853" t="s">
        <v>1375</v>
      </c>
      <c r="S114" s="191"/>
      <c r="T114" s="187"/>
      <c r="U114" s="849"/>
      <c r="V114" s="390"/>
      <c r="W114" s="382"/>
      <c r="X114" s="381"/>
      <c r="Y114" s="381"/>
      <c r="Z114" s="381"/>
      <c r="AA114" s="389"/>
      <c r="AB114" s="187"/>
      <c r="AC114" s="186"/>
      <c r="AD114" s="849"/>
      <c r="AE114" s="192"/>
      <c r="AF114" s="192"/>
      <c r="AG114" s="374"/>
    </row>
    <row r="115" spans="1:33">
      <c r="A115" s="228">
        <v>9</v>
      </c>
      <c r="B115" s="222" t="s">
        <v>25</v>
      </c>
      <c r="C115" s="318" t="s">
        <v>1374</v>
      </c>
      <c r="D115" s="226"/>
      <c r="E115" s="264"/>
      <c r="F115" s="1229" t="s">
        <v>1373</v>
      </c>
      <c r="G115" s="225" t="s">
        <v>25</v>
      </c>
      <c r="H115" s="217" t="s">
        <v>42</v>
      </c>
      <c r="I115" s="1230">
        <v>140</v>
      </c>
      <c r="J115" s="1215" t="s">
        <v>41</v>
      </c>
      <c r="K115" s="1218" t="s">
        <v>1372</v>
      </c>
      <c r="L115" s="218"/>
      <c r="M115" s="217"/>
      <c r="N115" s="216"/>
      <c r="O115" s="856" t="s">
        <v>25</v>
      </c>
      <c r="P115" s="248" t="s">
        <v>65</v>
      </c>
      <c r="Q115" s="855">
        <v>1</v>
      </c>
      <c r="R115" s="856">
        <v>84</v>
      </c>
      <c r="S115" s="222" t="s">
        <v>25</v>
      </c>
      <c r="T115" s="226" t="s">
        <v>24</v>
      </c>
      <c r="U115" s="855">
        <v>3</v>
      </c>
      <c r="V115" s="856">
        <v>1</v>
      </c>
      <c r="W115" s="345" t="s">
        <v>61</v>
      </c>
      <c r="X115" s="856">
        <v>6</v>
      </c>
      <c r="Y115" s="855"/>
      <c r="Z115" s="856">
        <v>4</v>
      </c>
      <c r="AA115" s="855">
        <f>SUM(X115:Z115)</f>
        <v>10</v>
      </c>
      <c r="AB115" s="218"/>
      <c r="AC115" s="217"/>
      <c r="AD115" s="216"/>
      <c r="AE115" s="216"/>
      <c r="AF115" s="216"/>
      <c r="AG115" s="373"/>
    </row>
    <row r="116" spans="1:33">
      <c r="A116" s="203"/>
      <c r="B116" s="202" t="s">
        <v>16</v>
      </c>
      <c r="C116" s="215" t="s">
        <v>1371</v>
      </c>
      <c r="D116" s="198"/>
      <c r="E116" s="253"/>
      <c r="F116" s="1227"/>
      <c r="G116" s="198" t="s">
        <v>16</v>
      </c>
      <c r="H116" s="198" t="s">
        <v>22</v>
      </c>
      <c r="I116" s="1231"/>
      <c r="J116" s="1215"/>
      <c r="K116" s="1219"/>
      <c r="L116" s="198"/>
      <c r="M116" s="204"/>
      <c r="N116" s="203"/>
      <c r="O116" s="852" t="s">
        <v>16</v>
      </c>
      <c r="P116" s="215" t="s">
        <v>21</v>
      </c>
      <c r="Q116" s="848">
        <v>1</v>
      </c>
      <c r="R116" s="852">
        <v>4</v>
      </c>
      <c r="S116" s="202"/>
      <c r="T116" s="198"/>
      <c r="U116" s="848"/>
      <c r="V116" s="852">
        <v>2</v>
      </c>
      <c r="W116" s="210" t="s">
        <v>112</v>
      </c>
      <c r="X116" s="852">
        <v>2</v>
      </c>
      <c r="Y116" s="848"/>
      <c r="Z116" s="355"/>
      <c r="AA116" s="850">
        <f>SUM(X116:Z116)</f>
        <v>2</v>
      </c>
      <c r="AB116" s="198"/>
      <c r="AC116" s="204"/>
      <c r="AD116" s="203"/>
      <c r="AE116" s="203"/>
      <c r="AF116" s="203"/>
      <c r="AG116" s="369"/>
    </row>
    <row r="117" spans="1:33">
      <c r="A117" s="203"/>
      <c r="B117" s="202" t="s">
        <v>18</v>
      </c>
      <c r="C117" s="212" t="s">
        <v>127</v>
      </c>
      <c r="D117" s="198"/>
      <c r="E117" s="253"/>
      <c r="F117" s="1227"/>
      <c r="G117" s="198" t="s">
        <v>18</v>
      </c>
      <c r="H117" s="198" t="s">
        <v>19</v>
      </c>
      <c r="I117" s="1231"/>
      <c r="J117" s="1215"/>
      <c r="K117" s="1219"/>
      <c r="L117" s="198"/>
      <c r="M117" s="204"/>
      <c r="N117" s="203"/>
      <c r="O117" s="852" t="s">
        <v>18</v>
      </c>
      <c r="P117" s="215" t="s">
        <v>11</v>
      </c>
      <c r="Q117" s="848">
        <v>1</v>
      </c>
      <c r="R117" s="852"/>
      <c r="S117" s="342"/>
      <c r="T117" s="323"/>
      <c r="U117" s="848"/>
      <c r="V117" s="211">
        <v>3</v>
      </c>
      <c r="W117" s="371" t="s">
        <v>822</v>
      </c>
      <c r="X117" s="388">
        <v>1</v>
      </c>
      <c r="Y117" s="383"/>
      <c r="Z117" s="387"/>
      <c r="AA117" s="850">
        <f>SUM(X117:Z117)</f>
        <v>1</v>
      </c>
      <c r="AB117" s="198"/>
      <c r="AC117" s="204"/>
      <c r="AD117" s="203"/>
      <c r="AE117" s="203"/>
      <c r="AF117" s="203"/>
      <c r="AG117" s="369"/>
    </row>
    <row r="118" spans="1:33" ht="41.4">
      <c r="A118" s="203"/>
      <c r="B118" s="206" t="s">
        <v>12</v>
      </c>
      <c r="C118" s="205" t="s">
        <v>1370</v>
      </c>
      <c r="D118" s="198"/>
      <c r="E118" s="253"/>
      <c r="F118" s="1227"/>
      <c r="G118" s="198"/>
      <c r="H118" s="198"/>
      <c r="I118" s="1231"/>
      <c r="J118" s="1215"/>
      <c r="K118" s="1219"/>
      <c r="L118" s="198"/>
      <c r="M118" s="204"/>
      <c r="N118" s="203"/>
      <c r="O118" s="852" t="s">
        <v>12</v>
      </c>
      <c r="P118" s="197" t="s">
        <v>7</v>
      </c>
      <c r="Q118" s="848"/>
      <c r="R118" s="848" t="s">
        <v>1228</v>
      </c>
      <c r="S118" s="342"/>
      <c r="T118" s="351"/>
      <c r="U118" s="965"/>
      <c r="V118" s="968"/>
      <c r="W118" s="965"/>
      <c r="X118" s="968"/>
      <c r="Y118" s="968"/>
      <c r="Z118" s="968"/>
      <c r="AA118" s="968"/>
      <c r="AB118" s="202"/>
      <c r="AC118" s="204"/>
      <c r="AD118" s="203"/>
      <c r="AE118" s="203"/>
      <c r="AF118" s="203"/>
      <c r="AG118" s="369"/>
    </row>
    <row r="119" spans="1:33">
      <c r="A119" s="203"/>
      <c r="B119" s="202" t="s">
        <v>8</v>
      </c>
      <c r="C119" s="255" t="s">
        <v>1369</v>
      </c>
      <c r="D119" s="198"/>
      <c r="E119" s="253"/>
      <c r="F119" s="1227"/>
      <c r="G119" s="198"/>
      <c r="H119" s="198"/>
      <c r="I119" s="1231"/>
      <c r="J119" s="1215"/>
      <c r="K119" s="1219"/>
      <c r="L119" s="198"/>
      <c r="M119" s="204"/>
      <c r="N119" s="203"/>
      <c r="O119" s="852"/>
      <c r="P119" s="197"/>
      <c r="Q119" s="848"/>
      <c r="R119" s="852"/>
      <c r="S119" s="202" t="s">
        <v>16</v>
      </c>
      <c r="T119" s="198" t="s">
        <v>15</v>
      </c>
      <c r="U119" s="848">
        <v>4</v>
      </c>
      <c r="V119" s="211">
        <v>1</v>
      </c>
      <c r="W119" s="371" t="s">
        <v>1368</v>
      </c>
      <c r="X119" s="388">
        <v>1</v>
      </c>
      <c r="Y119" s="383"/>
      <c r="Z119" s="387"/>
      <c r="AA119" s="850">
        <f>SUM(X119:Z119)</f>
        <v>1</v>
      </c>
      <c r="AB119" s="198"/>
      <c r="AC119" s="204"/>
      <c r="AD119" s="203"/>
      <c r="AE119" s="203"/>
      <c r="AF119" s="203"/>
      <c r="AG119" s="369"/>
    </row>
    <row r="120" spans="1:33">
      <c r="A120" s="203"/>
      <c r="B120" s="202"/>
      <c r="C120" s="212"/>
      <c r="D120" s="198"/>
      <c r="E120" s="253"/>
      <c r="F120" s="1227"/>
      <c r="G120" s="198"/>
      <c r="H120" s="198"/>
      <c r="I120" s="1231"/>
      <c r="J120" s="1215"/>
      <c r="K120" s="1219"/>
      <c r="L120" s="198"/>
      <c r="M120" s="204"/>
      <c r="N120" s="203"/>
      <c r="O120" s="852"/>
      <c r="P120" s="197"/>
      <c r="Q120" s="848"/>
      <c r="R120" s="852"/>
      <c r="S120" s="202"/>
      <c r="T120" s="198"/>
      <c r="U120" s="848"/>
      <c r="V120" s="211">
        <v>2</v>
      </c>
      <c r="W120" s="371" t="s">
        <v>1140</v>
      </c>
      <c r="X120" s="388"/>
      <c r="Y120" s="383">
        <v>2</v>
      </c>
      <c r="Z120" s="387"/>
      <c r="AA120" s="850">
        <f>SUM(X120:Z120)</f>
        <v>2</v>
      </c>
      <c r="AB120" s="198"/>
      <c r="AC120" s="204"/>
      <c r="AD120" s="203"/>
      <c r="AE120" s="203"/>
      <c r="AF120" s="203"/>
      <c r="AG120" s="369"/>
    </row>
    <row r="121" spans="1:33">
      <c r="A121" s="203"/>
      <c r="B121" s="202"/>
      <c r="C121" s="212"/>
      <c r="D121" s="198"/>
      <c r="E121" s="253"/>
      <c r="F121" s="1227"/>
      <c r="G121" s="198"/>
      <c r="H121" s="198"/>
      <c r="I121" s="1231"/>
      <c r="J121" s="1215"/>
      <c r="K121" s="1219"/>
      <c r="L121" s="198"/>
      <c r="M121" s="204"/>
      <c r="N121" s="203"/>
      <c r="O121" s="852"/>
      <c r="P121" s="197"/>
      <c r="Q121" s="848"/>
      <c r="R121" s="852"/>
      <c r="S121" s="202"/>
      <c r="T121" s="198"/>
      <c r="U121" s="848"/>
      <c r="V121" s="211">
        <v>3</v>
      </c>
      <c r="W121" s="371" t="s">
        <v>147</v>
      </c>
      <c r="X121" s="388"/>
      <c r="Y121" s="383">
        <v>2</v>
      </c>
      <c r="Z121" s="387"/>
      <c r="AA121" s="850">
        <f>SUM(X121:Z121)</f>
        <v>2</v>
      </c>
      <c r="AB121" s="198"/>
      <c r="AC121" s="204"/>
      <c r="AD121" s="203"/>
      <c r="AE121" s="203"/>
      <c r="AF121" s="203"/>
      <c r="AG121" s="369"/>
    </row>
    <row r="122" spans="1:33">
      <c r="A122" s="203"/>
      <c r="B122" s="342"/>
      <c r="C122" s="351"/>
      <c r="D122" s="198"/>
      <c r="E122" s="253"/>
      <c r="F122" s="1227"/>
      <c r="G122" s="198"/>
      <c r="H122" s="201"/>
      <c r="I122" s="1231"/>
      <c r="J122" s="1215"/>
      <c r="K122" s="1219"/>
      <c r="L122" s="198"/>
      <c r="M122" s="204"/>
      <c r="N122" s="203"/>
      <c r="O122" s="323"/>
      <c r="P122" s="351"/>
      <c r="Q122" s="965"/>
      <c r="R122" s="965"/>
      <c r="S122" s="202"/>
      <c r="T122" s="198"/>
      <c r="U122" s="848"/>
      <c r="V122" s="211">
        <v>4</v>
      </c>
      <c r="W122" s="210" t="s">
        <v>247</v>
      </c>
      <c r="X122" s="852"/>
      <c r="Y122" s="848"/>
      <c r="Z122" s="355">
        <v>3</v>
      </c>
      <c r="AA122" s="850">
        <f>SUM(X122:Z122)</f>
        <v>3</v>
      </c>
      <c r="AB122" s="198"/>
      <c r="AC122" s="204"/>
      <c r="AD122" s="203"/>
      <c r="AE122" s="203"/>
      <c r="AF122" s="203"/>
      <c r="AG122" s="369"/>
    </row>
    <row r="123" spans="1:33">
      <c r="A123" s="192"/>
      <c r="B123" s="341"/>
      <c r="C123" s="350"/>
      <c r="D123" s="187"/>
      <c r="E123" s="194"/>
      <c r="F123" s="1228"/>
      <c r="G123" s="187"/>
      <c r="H123" s="190"/>
      <c r="I123" s="1238"/>
      <c r="J123" s="1216"/>
      <c r="K123" s="1220"/>
      <c r="L123" s="187"/>
      <c r="M123" s="193"/>
      <c r="N123" s="192"/>
      <c r="O123" s="853"/>
      <c r="P123" s="186"/>
      <c r="Q123" s="849"/>
      <c r="R123" s="853"/>
      <c r="S123" s="191"/>
      <c r="T123" s="187"/>
      <c r="U123" s="849"/>
      <c r="V123" s="243"/>
      <c r="W123" s="242"/>
      <c r="X123" s="853"/>
      <c r="Y123" s="849"/>
      <c r="Z123" s="853"/>
      <c r="AA123" s="851"/>
      <c r="AB123" s="187"/>
      <c r="AC123" s="193"/>
      <c r="AD123" s="192"/>
      <c r="AE123" s="192"/>
      <c r="AF123" s="192"/>
      <c r="AG123" s="374"/>
    </row>
    <row r="124" spans="1:33">
      <c r="A124" s="228">
        <v>10</v>
      </c>
      <c r="B124" s="222" t="s">
        <v>25</v>
      </c>
      <c r="C124" s="318" t="s">
        <v>1188</v>
      </c>
      <c r="D124" s="226"/>
      <c r="E124" s="264"/>
      <c r="F124" s="1229" t="s">
        <v>1367</v>
      </c>
      <c r="G124" s="225" t="s">
        <v>25</v>
      </c>
      <c r="H124" s="217" t="s">
        <v>42</v>
      </c>
      <c r="I124" s="1230">
        <v>729</v>
      </c>
      <c r="J124" s="1215" t="s">
        <v>41</v>
      </c>
      <c r="K124" s="1218" t="s">
        <v>1366</v>
      </c>
      <c r="L124" s="218"/>
      <c r="M124" s="217"/>
      <c r="N124" s="216"/>
      <c r="O124" s="856" t="s">
        <v>25</v>
      </c>
      <c r="P124" s="226" t="s">
        <v>1365</v>
      </c>
      <c r="Q124" s="855">
        <v>1</v>
      </c>
      <c r="R124" s="856">
        <v>56.24</v>
      </c>
      <c r="S124" s="222" t="s">
        <v>25</v>
      </c>
      <c r="T124" s="226" t="s">
        <v>24</v>
      </c>
      <c r="U124" s="855">
        <v>1</v>
      </c>
      <c r="V124" s="856">
        <v>1</v>
      </c>
      <c r="W124" s="345" t="s">
        <v>61</v>
      </c>
      <c r="X124" s="856">
        <v>3</v>
      </c>
      <c r="Y124" s="855"/>
      <c r="Z124" s="856"/>
      <c r="AA124" s="855">
        <f>SUM(X124:Z124)</f>
        <v>3</v>
      </c>
      <c r="AB124" s="218"/>
      <c r="AC124" s="217"/>
      <c r="AD124" s="216"/>
      <c r="AE124" s="844"/>
      <c r="AF124" s="838"/>
      <c r="AG124" s="373"/>
    </row>
    <row r="125" spans="1:33">
      <c r="A125" s="203"/>
      <c r="B125" s="202" t="s">
        <v>16</v>
      </c>
      <c r="C125" s="215" t="s">
        <v>1185</v>
      </c>
      <c r="D125" s="198"/>
      <c r="E125" s="253"/>
      <c r="F125" s="1227"/>
      <c r="G125" s="198" t="s">
        <v>16</v>
      </c>
      <c r="H125" s="198" t="s">
        <v>22</v>
      </c>
      <c r="I125" s="1231"/>
      <c r="J125" s="1215"/>
      <c r="K125" s="1219"/>
      <c r="L125" s="198"/>
      <c r="M125" s="204"/>
      <c r="N125" s="203"/>
      <c r="O125" s="852" t="s">
        <v>16</v>
      </c>
      <c r="P125" s="197" t="s">
        <v>21</v>
      </c>
      <c r="Q125" s="848">
        <v>1</v>
      </c>
      <c r="R125" s="852">
        <v>12.32</v>
      </c>
      <c r="S125" s="202"/>
      <c r="T125" s="198"/>
      <c r="U125" s="848"/>
      <c r="V125" s="852"/>
      <c r="W125" s="210"/>
      <c r="X125" s="852"/>
      <c r="Y125" s="848"/>
      <c r="Z125" s="852"/>
      <c r="AA125" s="850"/>
      <c r="AB125" s="198"/>
      <c r="AC125" s="204"/>
      <c r="AD125" s="203"/>
      <c r="AE125" s="845"/>
      <c r="AF125" s="839"/>
      <c r="AG125" s="369"/>
    </row>
    <row r="126" spans="1:33">
      <c r="A126" s="203"/>
      <c r="B126" s="202" t="s">
        <v>18</v>
      </c>
      <c r="C126" s="212" t="s">
        <v>38</v>
      </c>
      <c r="D126" s="198"/>
      <c r="E126" s="253"/>
      <c r="F126" s="1227"/>
      <c r="G126" s="198" t="s">
        <v>18</v>
      </c>
      <c r="H126" s="198" t="s">
        <v>19</v>
      </c>
      <c r="I126" s="1231"/>
      <c r="J126" s="1215"/>
      <c r="K126" s="1219"/>
      <c r="L126" s="198"/>
      <c r="M126" s="204"/>
      <c r="N126" s="203"/>
      <c r="O126" s="852" t="s">
        <v>18</v>
      </c>
      <c r="P126" s="197" t="s">
        <v>65</v>
      </c>
      <c r="Q126" s="848">
        <v>1</v>
      </c>
      <c r="R126" s="852">
        <v>71.400000000000006</v>
      </c>
      <c r="S126" s="202" t="s">
        <v>16</v>
      </c>
      <c r="T126" s="198" t="s">
        <v>15</v>
      </c>
      <c r="U126" s="848">
        <v>4</v>
      </c>
      <c r="V126" s="211">
        <v>1</v>
      </c>
      <c r="W126" s="210" t="s">
        <v>14</v>
      </c>
      <c r="X126" s="181">
        <v>2</v>
      </c>
      <c r="Y126" s="182">
        <v>3</v>
      </c>
      <c r="Z126" s="852"/>
      <c r="AA126" s="850">
        <f>SUM(X126:Z126)</f>
        <v>5</v>
      </c>
      <c r="AB126" s="198"/>
      <c r="AC126" s="204"/>
      <c r="AD126" s="203"/>
      <c r="AE126" s="845"/>
      <c r="AF126" s="839"/>
      <c r="AG126" s="369"/>
    </row>
    <row r="127" spans="1:33" ht="41.4">
      <c r="A127" s="203"/>
      <c r="B127" s="206" t="s">
        <v>12</v>
      </c>
      <c r="C127" s="205" t="s">
        <v>1184</v>
      </c>
      <c r="D127" s="198"/>
      <c r="E127" s="253"/>
      <c r="F127" s="1227"/>
      <c r="G127" s="198"/>
      <c r="H127" s="198"/>
      <c r="I127" s="1231"/>
      <c r="J127" s="1215"/>
      <c r="K127" s="1219"/>
      <c r="L127" s="198"/>
      <c r="M127" s="204"/>
      <c r="N127" s="203"/>
      <c r="O127" s="852" t="s">
        <v>12</v>
      </c>
      <c r="P127" s="197" t="s">
        <v>21</v>
      </c>
      <c r="Q127" s="848">
        <v>1</v>
      </c>
      <c r="R127" s="852">
        <v>14</v>
      </c>
      <c r="S127" s="202"/>
      <c r="T127" s="198"/>
      <c r="U127" s="848"/>
      <c r="V127" s="211">
        <v>2</v>
      </c>
      <c r="W127" s="210" t="s">
        <v>10</v>
      </c>
      <c r="X127" s="181">
        <v>3</v>
      </c>
      <c r="Y127" s="182"/>
      <c r="Z127" s="852"/>
      <c r="AA127" s="850">
        <f>SUM(X127:Z127)</f>
        <v>3</v>
      </c>
      <c r="AB127" s="198"/>
      <c r="AC127" s="204"/>
      <c r="AD127" s="203"/>
      <c r="AE127" s="845"/>
      <c r="AF127" s="839"/>
      <c r="AG127" s="369"/>
    </row>
    <row r="128" spans="1:33">
      <c r="A128" s="203"/>
      <c r="B128" s="202" t="s">
        <v>8</v>
      </c>
      <c r="C128" s="255" t="s">
        <v>1183</v>
      </c>
      <c r="D128" s="198"/>
      <c r="E128" s="253"/>
      <c r="F128" s="1227"/>
      <c r="G128" s="198"/>
      <c r="H128" s="198"/>
      <c r="I128" s="1231"/>
      <c r="J128" s="1215"/>
      <c r="K128" s="1219"/>
      <c r="L128" s="198"/>
      <c r="M128" s="204"/>
      <c r="N128" s="203"/>
      <c r="O128" s="852" t="s">
        <v>8</v>
      </c>
      <c r="P128" s="197" t="s">
        <v>196</v>
      </c>
      <c r="Q128" s="848">
        <v>1</v>
      </c>
      <c r="R128" s="852">
        <v>88.05</v>
      </c>
      <c r="S128" s="202"/>
      <c r="T128" s="198"/>
      <c r="U128" s="848"/>
      <c r="V128" s="211">
        <v>3</v>
      </c>
      <c r="W128" s="210" t="s">
        <v>4</v>
      </c>
      <c r="X128" s="181"/>
      <c r="Y128" s="182">
        <v>2</v>
      </c>
      <c r="Z128" s="852"/>
      <c r="AA128" s="850">
        <f>SUM(X128:Z128)</f>
        <v>2</v>
      </c>
      <c r="AB128" s="198"/>
      <c r="AC128" s="204"/>
      <c r="AD128" s="203"/>
      <c r="AE128" s="845"/>
      <c r="AF128" s="839"/>
      <c r="AG128" s="369"/>
    </row>
    <row r="129" spans="1:33">
      <c r="A129" s="203"/>
      <c r="B129" s="202"/>
      <c r="C129" s="212"/>
      <c r="D129" s="198"/>
      <c r="E129" s="253"/>
      <c r="F129" s="1227"/>
      <c r="G129" s="198"/>
      <c r="H129" s="198"/>
      <c r="I129" s="1231"/>
      <c r="J129" s="1215"/>
      <c r="K129" s="1219"/>
      <c r="L129" s="198"/>
      <c r="M129" s="204"/>
      <c r="N129" s="203"/>
      <c r="O129" s="852" t="s">
        <v>57</v>
      </c>
      <c r="P129" s="197" t="s">
        <v>21</v>
      </c>
      <c r="Q129" s="848">
        <v>1</v>
      </c>
      <c r="R129" s="852">
        <v>15.5</v>
      </c>
      <c r="S129" s="202"/>
      <c r="T129" s="198"/>
      <c r="U129" s="848"/>
      <c r="V129" s="211">
        <v>4</v>
      </c>
      <c r="W129" s="210" t="s">
        <v>145</v>
      </c>
      <c r="X129" s="181">
        <v>4</v>
      </c>
      <c r="Y129" s="179"/>
      <c r="Z129" s="852"/>
      <c r="AA129" s="850">
        <f>SUM(X129:Z129)</f>
        <v>4</v>
      </c>
      <c r="AB129" s="198"/>
      <c r="AC129" s="204"/>
      <c r="AD129" s="203"/>
      <c r="AE129" s="845"/>
      <c r="AF129" s="839"/>
      <c r="AG129" s="369"/>
    </row>
    <row r="130" spans="1:33">
      <c r="A130" s="203"/>
      <c r="B130" s="202"/>
      <c r="C130" s="212"/>
      <c r="D130" s="198"/>
      <c r="E130" s="253"/>
      <c r="F130" s="1227"/>
      <c r="G130" s="198"/>
      <c r="H130" s="198"/>
      <c r="I130" s="1231"/>
      <c r="J130" s="1215"/>
      <c r="K130" s="1219"/>
      <c r="L130" s="198"/>
      <c r="M130" s="204"/>
      <c r="N130" s="203"/>
      <c r="O130" s="852" t="s">
        <v>55</v>
      </c>
      <c r="P130" s="197" t="s">
        <v>54</v>
      </c>
      <c r="Q130" s="848">
        <v>1</v>
      </c>
      <c r="R130" s="852">
        <v>15.89</v>
      </c>
      <c r="S130" s="202"/>
      <c r="T130" s="198"/>
      <c r="U130" s="848"/>
      <c r="V130" s="211"/>
      <c r="W130" s="210"/>
      <c r="X130" s="180"/>
      <c r="Y130" s="179"/>
      <c r="Z130" s="852"/>
      <c r="AA130" s="850"/>
      <c r="AB130" s="198"/>
      <c r="AC130" s="204"/>
      <c r="AD130" s="203"/>
      <c r="AE130" s="845"/>
      <c r="AF130" s="839"/>
      <c r="AG130" s="369"/>
    </row>
    <row r="131" spans="1:33">
      <c r="A131" s="203"/>
      <c r="B131" s="202"/>
      <c r="C131" s="212"/>
      <c r="D131" s="198"/>
      <c r="E131" s="253"/>
      <c r="F131" s="1227"/>
      <c r="G131" s="198"/>
      <c r="H131" s="198"/>
      <c r="I131" s="1231"/>
      <c r="J131" s="1215"/>
      <c r="K131" s="1219"/>
      <c r="L131" s="198"/>
      <c r="M131" s="204"/>
      <c r="N131" s="203"/>
      <c r="O131" s="852" t="s">
        <v>53</v>
      </c>
      <c r="P131" s="197" t="s">
        <v>62</v>
      </c>
      <c r="Q131" s="848">
        <v>1</v>
      </c>
      <c r="R131" s="852">
        <v>45.26</v>
      </c>
      <c r="S131" s="202"/>
      <c r="T131" s="198"/>
      <c r="U131" s="848"/>
      <c r="V131" s="211"/>
      <c r="W131" s="210"/>
      <c r="X131" s="180"/>
      <c r="Y131" s="179"/>
      <c r="Z131" s="852"/>
      <c r="AA131" s="850"/>
      <c r="AB131" s="198"/>
      <c r="AC131" s="204"/>
      <c r="AD131" s="203"/>
      <c r="AE131" s="845"/>
      <c r="AF131" s="839"/>
      <c r="AG131" s="369"/>
    </row>
    <row r="132" spans="1:33">
      <c r="A132" s="203"/>
      <c r="B132" s="202"/>
      <c r="C132" s="212"/>
      <c r="D132" s="198"/>
      <c r="E132" s="253"/>
      <c r="F132" s="1227"/>
      <c r="G132" s="198"/>
      <c r="H132" s="198"/>
      <c r="I132" s="1231"/>
      <c r="J132" s="1215"/>
      <c r="K132" s="1219"/>
      <c r="L132" s="198"/>
      <c r="M132" s="204"/>
      <c r="N132" s="203"/>
      <c r="O132" s="852" t="s">
        <v>159</v>
      </c>
      <c r="P132" s="197" t="s">
        <v>65</v>
      </c>
      <c r="Q132" s="848">
        <v>1</v>
      </c>
      <c r="R132" s="852">
        <v>37.6</v>
      </c>
      <c r="S132" s="202"/>
      <c r="T132" s="198"/>
      <c r="U132" s="848"/>
      <c r="V132" s="211"/>
      <c r="W132" s="210"/>
      <c r="X132" s="180"/>
      <c r="Y132" s="179"/>
      <c r="Z132" s="852"/>
      <c r="AA132" s="850"/>
      <c r="AB132" s="198"/>
      <c r="AC132" s="204"/>
      <c r="AD132" s="203"/>
      <c r="AE132" s="845"/>
      <c r="AF132" s="839"/>
      <c r="AG132" s="369"/>
    </row>
    <row r="133" spans="1:33">
      <c r="A133" s="203"/>
      <c r="B133" s="202"/>
      <c r="C133" s="212"/>
      <c r="D133" s="198"/>
      <c r="E133" s="253"/>
      <c r="F133" s="1227"/>
      <c r="G133" s="198"/>
      <c r="H133" s="198"/>
      <c r="I133" s="1231"/>
      <c r="J133" s="1215"/>
      <c r="K133" s="1219"/>
      <c r="L133" s="198"/>
      <c r="M133" s="204"/>
      <c r="N133" s="203"/>
      <c r="O133" s="852" t="s">
        <v>177</v>
      </c>
      <c r="P133" s="197" t="s">
        <v>54</v>
      </c>
      <c r="Q133" s="848">
        <v>1</v>
      </c>
      <c r="R133" s="852">
        <v>8.25</v>
      </c>
      <c r="S133" s="202"/>
      <c r="T133" s="198"/>
      <c r="U133" s="848"/>
      <c r="V133" s="211"/>
      <c r="W133" s="210"/>
      <c r="X133" s="180"/>
      <c r="Y133" s="179"/>
      <c r="Z133" s="852"/>
      <c r="AA133" s="850"/>
      <c r="AB133" s="198"/>
      <c r="AC133" s="204"/>
      <c r="AD133" s="203"/>
      <c r="AE133" s="845"/>
      <c r="AF133" s="839"/>
      <c r="AG133" s="369"/>
    </row>
    <row r="134" spans="1:33">
      <c r="A134" s="203"/>
      <c r="B134" s="202"/>
      <c r="C134" s="212"/>
      <c r="D134" s="198"/>
      <c r="E134" s="253"/>
      <c r="F134" s="1227"/>
      <c r="G134" s="198"/>
      <c r="H134" s="198"/>
      <c r="I134" s="1231"/>
      <c r="J134" s="1215"/>
      <c r="K134" s="1219"/>
      <c r="L134" s="198"/>
      <c r="M134" s="204"/>
      <c r="N134" s="203"/>
      <c r="O134" s="852" t="s">
        <v>192</v>
      </c>
      <c r="P134" s="197" t="s">
        <v>62</v>
      </c>
      <c r="Q134" s="848">
        <v>1</v>
      </c>
      <c r="R134" s="852">
        <v>65.27</v>
      </c>
      <c r="S134" s="202"/>
      <c r="T134" s="198"/>
      <c r="U134" s="848"/>
      <c r="V134" s="211"/>
      <c r="W134" s="210"/>
      <c r="X134" s="180"/>
      <c r="Y134" s="179"/>
      <c r="Z134" s="852"/>
      <c r="AA134" s="850"/>
      <c r="AB134" s="198"/>
      <c r="AC134" s="204"/>
      <c r="AD134" s="203"/>
      <c r="AE134" s="845"/>
      <c r="AF134" s="839"/>
      <c r="AG134" s="369"/>
    </row>
    <row r="135" spans="1:33">
      <c r="A135" s="203"/>
      <c r="B135" s="202"/>
      <c r="C135" s="212"/>
      <c r="D135" s="198"/>
      <c r="E135" s="253"/>
      <c r="F135" s="1227"/>
      <c r="G135" s="198"/>
      <c r="H135" s="198"/>
      <c r="I135" s="1231"/>
      <c r="J135" s="1215"/>
      <c r="K135" s="1219"/>
      <c r="L135" s="198"/>
      <c r="M135" s="204"/>
      <c r="N135" s="203"/>
      <c r="O135" s="852" t="s">
        <v>190</v>
      </c>
      <c r="P135" s="197" t="s">
        <v>1231</v>
      </c>
      <c r="Q135" s="848">
        <v>1</v>
      </c>
      <c r="R135" s="852">
        <v>33</v>
      </c>
      <c r="S135" s="202"/>
      <c r="T135" s="198"/>
      <c r="U135" s="848"/>
      <c r="V135" s="211"/>
      <c r="W135" s="210"/>
      <c r="X135" s="180"/>
      <c r="Y135" s="179"/>
      <c r="Z135" s="852"/>
      <c r="AA135" s="850"/>
      <c r="AB135" s="198"/>
      <c r="AC135" s="204"/>
      <c r="AD135" s="203"/>
      <c r="AE135" s="845"/>
      <c r="AF135" s="839"/>
      <c r="AG135" s="369"/>
    </row>
    <row r="136" spans="1:33">
      <c r="A136" s="203"/>
      <c r="B136" s="202"/>
      <c r="C136" s="212"/>
      <c r="D136" s="198"/>
      <c r="E136" s="253"/>
      <c r="F136" s="1227"/>
      <c r="G136" s="198"/>
      <c r="H136" s="198"/>
      <c r="I136" s="1231"/>
      <c r="J136" s="1215"/>
      <c r="K136" s="1219"/>
      <c r="L136" s="198"/>
      <c r="M136" s="204"/>
      <c r="N136" s="203"/>
      <c r="O136" s="852" t="s">
        <v>341</v>
      </c>
      <c r="P136" s="197" t="s">
        <v>17</v>
      </c>
      <c r="Q136" s="848">
        <v>2</v>
      </c>
      <c r="R136" s="852"/>
      <c r="S136" s="202"/>
      <c r="T136" s="198"/>
      <c r="U136" s="848"/>
      <c r="V136" s="211"/>
      <c r="W136" s="210"/>
      <c r="X136" s="180"/>
      <c r="Y136" s="179"/>
      <c r="Z136" s="852"/>
      <c r="AA136" s="850"/>
      <c r="AB136" s="198"/>
      <c r="AC136" s="204"/>
      <c r="AD136" s="203"/>
      <c r="AE136" s="845"/>
      <c r="AF136" s="839"/>
      <c r="AG136" s="369"/>
    </row>
    <row r="137" spans="1:33">
      <c r="A137" s="203"/>
      <c r="B137" s="342"/>
      <c r="C137" s="351"/>
      <c r="D137" s="198"/>
      <c r="E137" s="253"/>
      <c r="F137" s="1227"/>
      <c r="G137" s="198"/>
      <c r="H137" s="201"/>
      <c r="I137" s="1231"/>
      <c r="J137" s="1215"/>
      <c r="K137" s="1219"/>
      <c r="L137" s="198"/>
      <c r="M137" s="197"/>
      <c r="N137" s="848"/>
      <c r="O137" s="852" t="s">
        <v>340</v>
      </c>
      <c r="P137" s="197" t="s">
        <v>11</v>
      </c>
      <c r="Q137" s="848">
        <v>1</v>
      </c>
      <c r="R137" s="852"/>
      <c r="S137" s="202"/>
      <c r="T137" s="198"/>
      <c r="U137" s="848"/>
      <c r="V137" s="211"/>
      <c r="W137" s="210"/>
      <c r="X137" s="852"/>
      <c r="Y137" s="848"/>
      <c r="Z137" s="852"/>
      <c r="AA137" s="850"/>
      <c r="AB137" s="198"/>
      <c r="AC137" s="197"/>
      <c r="AD137" s="848"/>
      <c r="AE137" s="845"/>
      <c r="AF137" s="839"/>
      <c r="AG137" s="369"/>
    </row>
    <row r="138" spans="1:33">
      <c r="A138" s="192"/>
      <c r="B138" s="341"/>
      <c r="C138" s="350"/>
      <c r="D138" s="187"/>
      <c r="E138" s="194"/>
      <c r="F138" s="1228"/>
      <c r="G138" s="187"/>
      <c r="H138" s="190"/>
      <c r="I138" s="1238"/>
      <c r="J138" s="1216"/>
      <c r="K138" s="1220"/>
      <c r="L138" s="187"/>
      <c r="M138" s="186"/>
      <c r="N138" s="849"/>
      <c r="O138" s="853" t="s">
        <v>339</v>
      </c>
      <c r="P138" s="186" t="s">
        <v>180</v>
      </c>
      <c r="Q138" s="849"/>
      <c r="R138" s="853" t="s">
        <v>1364</v>
      </c>
      <c r="S138" s="191"/>
      <c r="T138" s="187"/>
      <c r="U138" s="849"/>
      <c r="V138" s="243"/>
      <c r="W138" s="242"/>
      <c r="X138" s="853"/>
      <c r="Y138" s="849"/>
      <c r="Z138" s="853"/>
      <c r="AA138" s="851"/>
      <c r="AB138" s="187"/>
      <c r="AC138" s="186"/>
      <c r="AD138" s="849"/>
      <c r="AE138" s="846"/>
      <c r="AF138" s="840"/>
      <c r="AG138" s="374"/>
    </row>
    <row r="139" spans="1:33">
      <c r="A139" s="228">
        <v>11</v>
      </c>
      <c r="B139" s="222" t="s">
        <v>25</v>
      </c>
      <c r="C139" s="318" t="s">
        <v>1336</v>
      </c>
      <c r="D139" s="218"/>
      <c r="E139" s="226"/>
      <c r="F139" s="1229" t="s">
        <v>1363</v>
      </c>
      <c r="G139" s="225" t="s">
        <v>25</v>
      </c>
      <c r="H139" s="217" t="s">
        <v>42</v>
      </c>
      <c r="I139" s="1230">
        <v>207</v>
      </c>
      <c r="J139" s="1215" t="s">
        <v>41</v>
      </c>
      <c r="K139" s="1218" t="s">
        <v>1362</v>
      </c>
      <c r="L139" s="218"/>
      <c r="M139" s="217"/>
      <c r="N139" s="216"/>
      <c r="O139" s="337" t="s">
        <v>25</v>
      </c>
      <c r="P139" s="318" t="s">
        <v>26</v>
      </c>
      <c r="Q139" s="855">
        <v>1</v>
      </c>
      <c r="R139" s="969">
        <v>126</v>
      </c>
      <c r="S139" s="222" t="s">
        <v>25</v>
      </c>
      <c r="T139" s="226" t="s">
        <v>24</v>
      </c>
      <c r="U139" s="855">
        <v>1</v>
      </c>
      <c r="V139" s="856">
        <v>1</v>
      </c>
      <c r="W139" s="386" t="s">
        <v>61</v>
      </c>
      <c r="X139" s="385">
        <v>4</v>
      </c>
      <c r="Y139" s="385"/>
      <c r="Z139" s="385"/>
      <c r="AA139" s="359">
        <f>SUM(X139:Z139)</f>
        <v>4</v>
      </c>
      <c r="AB139" s="218"/>
      <c r="AC139" s="217"/>
      <c r="AD139" s="216"/>
      <c r="AE139" s="216"/>
      <c r="AF139" s="216"/>
      <c r="AG139" s="373"/>
    </row>
    <row r="140" spans="1:33">
      <c r="A140" s="203"/>
      <c r="B140" s="202" t="s">
        <v>16</v>
      </c>
      <c r="C140" s="215" t="s">
        <v>1333</v>
      </c>
      <c r="D140" s="198"/>
      <c r="E140" s="197"/>
      <c r="F140" s="1227"/>
      <c r="G140" s="198" t="s">
        <v>16</v>
      </c>
      <c r="H140" s="198" t="s">
        <v>22</v>
      </c>
      <c r="I140" s="1231"/>
      <c r="J140" s="1215"/>
      <c r="K140" s="1219"/>
      <c r="L140" s="198"/>
      <c r="M140" s="204"/>
      <c r="N140" s="203"/>
      <c r="O140" s="337" t="s">
        <v>16</v>
      </c>
      <c r="P140" s="212" t="s">
        <v>21</v>
      </c>
      <c r="Q140" s="848">
        <v>1</v>
      </c>
      <c r="R140" s="969">
        <v>12</v>
      </c>
      <c r="S140" s="202"/>
      <c r="T140" s="198"/>
      <c r="U140" s="848"/>
      <c r="V140" s="852"/>
      <c r="W140" s="210"/>
      <c r="X140" s="852"/>
      <c r="Y140" s="848"/>
      <c r="Z140" s="355"/>
      <c r="AA140" s="850"/>
      <c r="AB140" s="198"/>
      <c r="AC140" s="204"/>
      <c r="AD140" s="203"/>
      <c r="AE140" s="203"/>
      <c r="AF140" s="203"/>
      <c r="AG140" s="369"/>
    </row>
    <row r="141" spans="1:33">
      <c r="A141" s="203"/>
      <c r="B141" s="202" t="s">
        <v>18</v>
      </c>
      <c r="C141" s="212" t="s">
        <v>63</v>
      </c>
      <c r="D141" s="198"/>
      <c r="E141" s="198"/>
      <c r="F141" s="1227"/>
      <c r="G141" s="198" t="s">
        <v>18</v>
      </c>
      <c r="H141" s="198" t="s">
        <v>19</v>
      </c>
      <c r="I141" s="1231"/>
      <c r="J141" s="1215"/>
      <c r="K141" s="1219"/>
      <c r="L141" s="198"/>
      <c r="M141" s="204"/>
      <c r="N141" s="203"/>
      <c r="O141" s="337" t="s">
        <v>18</v>
      </c>
      <c r="P141" s="212" t="s">
        <v>1115</v>
      </c>
      <c r="Q141" s="848">
        <v>1</v>
      </c>
      <c r="R141" s="969">
        <v>3</v>
      </c>
      <c r="S141" s="202" t="s">
        <v>16</v>
      </c>
      <c r="T141" s="198" t="s">
        <v>15</v>
      </c>
      <c r="U141" s="848">
        <v>1</v>
      </c>
      <c r="V141" s="211">
        <v>1</v>
      </c>
      <c r="W141" s="384" t="s">
        <v>14</v>
      </c>
      <c r="X141" s="383">
        <v>3</v>
      </c>
      <c r="Y141" s="383">
        <v>3</v>
      </c>
      <c r="Z141" s="383"/>
      <c r="AA141" s="850">
        <f>SUM(X141:Z141)</f>
        <v>6</v>
      </c>
      <c r="AB141" s="198"/>
      <c r="AC141" s="204"/>
      <c r="AD141" s="203"/>
      <c r="AE141" s="203"/>
      <c r="AF141" s="203"/>
      <c r="AG141" s="369"/>
    </row>
    <row r="142" spans="1:33" ht="41.4">
      <c r="A142" s="203"/>
      <c r="B142" s="206" t="s">
        <v>12</v>
      </c>
      <c r="C142" s="205" t="s">
        <v>1163</v>
      </c>
      <c r="D142" s="198"/>
      <c r="E142" s="204"/>
      <c r="F142" s="1227"/>
      <c r="G142" s="198"/>
      <c r="H142" s="201"/>
      <c r="I142" s="1231"/>
      <c r="J142" s="1215"/>
      <c r="K142" s="1219"/>
      <c r="L142" s="198"/>
      <c r="M142" s="204"/>
      <c r="N142" s="203"/>
      <c r="O142" s="337" t="s">
        <v>12</v>
      </c>
      <c r="P142" s="212" t="s">
        <v>17</v>
      </c>
      <c r="Q142" s="848">
        <v>1</v>
      </c>
      <c r="R142" s="337"/>
      <c r="S142" s="202"/>
      <c r="T142" s="198"/>
      <c r="U142" s="200"/>
      <c r="V142" s="211"/>
      <c r="W142" s="361"/>
      <c r="X142" s="360"/>
      <c r="Y142" s="360"/>
      <c r="Z142" s="360"/>
      <c r="AA142" s="850"/>
      <c r="AB142" s="198"/>
      <c r="AC142" s="204"/>
      <c r="AD142" s="203"/>
      <c r="AE142" s="203"/>
      <c r="AF142" s="203"/>
      <c r="AG142" s="369"/>
    </row>
    <row r="143" spans="1:33">
      <c r="A143" s="203"/>
      <c r="B143" s="206" t="s">
        <v>8</v>
      </c>
      <c r="C143" s="340" t="s">
        <v>1331</v>
      </c>
      <c r="D143" s="198"/>
      <c r="E143" s="204"/>
      <c r="F143" s="1227"/>
      <c r="G143" s="198"/>
      <c r="H143" s="201"/>
      <c r="I143" s="1231"/>
      <c r="J143" s="1215"/>
      <c r="K143" s="1219"/>
      <c r="L143" s="198"/>
      <c r="M143" s="204"/>
      <c r="N143" s="203"/>
      <c r="O143" s="337" t="s">
        <v>8</v>
      </c>
      <c r="P143" s="212" t="s">
        <v>11</v>
      </c>
      <c r="Q143" s="848">
        <v>1</v>
      </c>
      <c r="R143" s="337"/>
      <c r="S143" s="202"/>
      <c r="T143" s="198"/>
      <c r="U143" s="200"/>
      <c r="V143" s="211"/>
      <c r="W143" s="361"/>
      <c r="X143" s="360"/>
      <c r="Y143" s="360"/>
      <c r="Z143" s="360"/>
      <c r="AA143" s="850"/>
      <c r="AB143" s="198"/>
      <c r="AC143" s="204"/>
      <c r="AD143" s="203"/>
      <c r="AE143" s="203"/>
      <c r="AF143" s="203"/>
      <c r="AG143" s="369"/>
    </row>
    <row r="144" spans="1:33">
      <c r="A144" s="203"/>
      <c r="B144" s="206"/>
      <c r="C144" s="205"/>
      <c r="D144" s="198"/>
      <c r="E144" s="204"/>
      <c r="F144" s="1227"/>
      <c r="G144" s="198"/>
      <c r="H144" s="201"/>
      <c r="I144" s="1231"/>
      <c r="J144" s="1215"/>
      <c r="K144" s="1219"/>
      <c r="L144" s="198"/>
      <c r="M144" s="204"/>
      <c r="N144" s="203"/>
      <c r="O144" s="337" t="s">
        <v>57</v>
      </c>
      <c r="P144" s="212" t="s">
        <v>180</v>
      </c>
      <c r="Q144" s="848"/>
      <c r="R144" s="337" t="s">
        <v>1361</v>
      </c>
      <c r="S144" s="202"/>
      <c r="T144" s="198"/>
      <c r="U144" s="200"/>
      <c r="V144" s="211"/>
      <c r="W144" s="361"/>
      <c r="X144" s="360"/>
      <c r="Y144" s="360"/>
      <c r="Z144" s="360"/>
      <c r="AA144" s="850"/>
      <c r="AB144" s="198"/>
      <c r="AC144" s="204"/>
      <c r="AD144" s="203"/>
      <c r="AE144" s="203"/>
      <c r="AF144" s="203"/>
      <c r="AG144" s="369"/>
    </row>
    <row r="145" spans="1:33">
      <c r="A145" s="192"/>
      <c r="B145" s="341"/>
      <c r="C145" s="350"/>
      <c r="D145" s="187"/>
      <c r="E145" s="244"/>
      <c r="F145" s="1228"/>
      <c r="G145" s="187"/>
      <c r="H145" s="190"/>
      <c r="I145" s="1238"/>
      <c r="J145" s="1216"/>
      <c r="K145" s="1220"/>
      <c r="L145" s="187"/>
      <c r="M145" s="193"/>
      <c r="N145" s="192"/>
      <c r="O145" s="311"/>
      <c r="P145" s="312"/>
      <c r="Q145" s="849"/>
      <c r="R145" s="337"/>
      <c r="S145" s="191"/>
      <c r="T145" s="187"/>
      <c r="U145" s="230"/>
      <c r="V145" s="243"/>
      <c r="W145" s="382"/>
      <c r="X145" s="381"/>
      <c r="Y145" s="381"/>
      <c r="Z145" s="381"/>
      <c r="AA145" s="851"/>
      <c r="AB145" s="187"/>
      <c r="AC145" s="193"/>
      <c r="AD145" s="192"/>
      <c r="AE145" s="192"/>
      <c r="AF145" s="192"/>
      <c r="AG145" s="374"/>
    </row>
    <row r="146" spans="1:33">
      <c r="A146" s="228">
        <v>12</v>
      </c>
      <c r="B146" s="222" t="s">
        <v>25</v>
      </c>
      <c r="C146" s="318" t="s">
        <v>1360</v>
      </c>
      <c r="D146" s="218"/>
      <c r="E146" s="226"/>
      <c r="F146" s="1229" t="s">
        <v>1359</v>
      </c>
      <c r="G146" s="225" t="s">
        <v>25</v>
      </c>
      <c r="H146" s="217" t="s">
        <v>42</v>
      </c>
      <c r="I146" s="1230">
        <v>619</v>
      </c>
      <c r="J146" s="1239" t="s">
        <v>28</v>
      </c>
      <c r="K146" s="1218" t="s">
        <v>1358</v>
      </c>
      <c r="L146" s="218"/>
      <c r="M146" s="217"/>
      <c r="N146" s="216"/>
      <c r="O146" s="337" t="s">
        <v>25</v>
      </c>
      <c r="P146" s="226" t="s">
        <v>26</v>
      </c>
      <c r="Q146" s="855">
        <v>1</v>
      </c>
      <c r="R146" s="856">
        <v>476.2</v>
      </c>
      <c r="S146" s="222" t="s">
        <v>25</v>
      </c>
      <c r="T146" s="226" t="s">
        <v>24</v>
      </c>
      <c r="U146" s="380"/>
      <c r="V146" s="856"/>
      <c r="W146" s="364"/>
      <c r="X146" s="363"/>
      <c r="Y146" s="363"/>
      <c r="Z146" s="363"/>
      <c r="AA146" s="850"/>
      <c r="AB146" s="218"/>
      <c r="AC146" s="217"/>
      <c r="AD146" s="216"/>
      <c r="AE146" s="216"/>
      <c r="AF146" s="216"/>
      <c r="AG146" s="373"/>
    </row>
    <row r="147" spans="1:33">
      <c r="A147" s="203"/>
      <c r="B147" s="202" t="s">
        <v>16</v>
      </c>
      <c r="C147" s="215" t="s">
        <v>412</v>
      </c>
      <c r="D147" s="198"/>
      <c r="E147" s="197"/>
      <c r="F147" s="1227"/>
      <c r="G147" s="198" t="s">
        <v>16</v>
      </c>
      <c r="H147" s="198" t="s">
        <v>22</v>
      </c>
      <c r="I147" s="1231"/>
      <c r="J147" s="1215"/>
      <c r="K147" s="1219"/>
      <c r="L147" s="198"/>
      <c r="M147" s="204"/>
      <c r="N147" s="203"/>
      <c r="O147" s="337" t="s">
        <v>16</v>
      </c>
      <c r="P147" s="197" t="s">
        <v>1357</v>
      </c>
      <c r="Q147" s="848">
        <v>1</v>
      </c>
      <c r="R147" s="852">
        <v>62.7</v>
      </c>
      <c r="S147" s="202"/>
      <c r="T147" s="198"/>
      <c r="U147" s="848"/>
      <c r="V147" s="852"/>
      <c r="W147" s="361"/>
      <c r="X147" s="360"/>
      <c r="Y147" s="360"/>
      <c r="Z147" s="360"/>
      <c r="AA147" s="850"/>
      <c r="AB147" s="198"/>
      <c r="AC147" s="204"/>
      <c r="AD147" s="203"/>
      <c r="AE147" s="203"/>
      <c r="AF147" s="203"/>
      <c r="AG147" s="369"/>
    </row>
    <row r="148" spans="1:33">
      <c r="A148" s="203"/>
      <c r="B148" s="202" t="s">
        <v>18</v>
      </c>
      <c r="C148" s="212" t="s">
        <v>411</v>
      </c>
      <c r="D148" s="198"/>
      <c r="E148" s="198"/>
      <c r="F148" s="1227"/>
      <c r="G148" s="198" t="s">
        <v>18</v>
      </c>
      <c r="H148" s="198" t="s">
        <v>19</v>
      </c>
      <c r="I148" s="1231"/>
      <c r="J148" s="1215"/>
      <c r="K148" s="1219"/>
      <c r="L148" s="198"/>
      <c r="M148" s="204"/>
      <c r="N148" s="203"/>
      <c r="O148" s="337" t="s">
        <v>18</v>
      </c>
      <c r="P148" s="197" t="s">
        <v>402</v>
      </c>
      <c r="Q148" s="848">
        <v>1</v>
      </c>
      <c r="R148" s="848">
        <v>44.25</v>
      </c>
      <c r="S148" s="343" t="s">
        <v>16</v>
      </c>
      <c r="T148" s="343" t="s">
        <v>15</v>
      </c>
      <c r="U148" s="200">
        <v>3</v>
      </c>
      <c r="V148" s="211">
        <v>1</v>
      </c>
      <c r="W148" s="371" t="s">
        <v>14</v>
      </c>
      <c r="X148" s="852"/>
      <c r="Y148" s="848">
        <v>2</v>
      </c>
      <c r="Z148" s="355"/>
      <c r="AA148" s="850">
        <f>SUM(X148:Z148)</f>
        <v>2</v>
      </c>
      <c r="AB148" s="198"/>
      <c r="AC148" s="204"/>
      <c r="AD148" s="203"/>
      <c r="AE148" s="203"/>
      <c r="AF148" s="203"/>
      <c r="AG148" s="369"/>
    </row>
    <row r="149" spans="1:33" ht="41.4">
      <c r="A149" s="203"/>
      <c r="B149" s="206" t="s">
        <v>12</v>
      </c>
      <c r="C149" s="205" t="s">
        <v>1356</v>
      </c>
      <c r="D149" s="198"/>
      <c r="E149" s="198"/>
      <c r="F149" s="1227"/>
      <c r="G149" s="198"/>
      <c r="H149" s="198"/>
      <c r="I149" s="1231"/>
      <c r="J149" s="1215"/>
      <c r="K149" s="1219"/>
      <c r="L149" s="198"/>
      <c r="M149" s="204"/>
      <c r="N149" s="203"/>
      <c r="O149" s="337" t="s">
        <v>12</v>
      </c>
      <c r="P149" s="197" t="s">
        <v>748</v>
      </c>
      <c r="Q149" s="848">
        <v>1</v>
      </c>
      <c r="R149" s="848"/>
      <c r="S149" s="343"/>
      <c r="T149" s="343"/>
      <c r="U149" s="200"/>
      <c r="V149" s="211">
        <v>2</v>
      </c>
      <c r="W149" s="371" t="s">
        <v>145</v>
      </c>
      <c r="X149" s="852">
        <v>3</v>
      </c>
      <c r="Y149" s="848"/>
      <c r="Z149" s="355"/>
      <c r="AA149" s="850">
        <f>SUM(X149:Z149)</f>
        <v>3</v>
      </c>
      <c r="AB149" s="198"/>
      <c r="AC149" s="204"/>
      <c r="AD149" s="203"/>
      <c r="AE149" s="203"/>
      <c r="AF149" s="203"/>
      <c r="AG149" s="369"/>
    </row>
    <row r="150" spans="1:33">
      <c r="A150" s="203"/>
      <c r="B150" s="202" t="s">
        <v>8</v>
      </c>
      <c r="C150" s="255" t="s">
        <v>409</v>
      </c>
      <c r="D150" s="198"/>
      <c r="E150" s="198"/>
      <c r="F150" s="1227"/>
      <c r="G150" s="198"/>
      <c r="H150" s="198"/>
      <c r="I150" s="1231"/>
      <c r="J150" s="1215"/>
      <c r="K150" s="1219"/>
      <c r="L150" s="198"/>
      <c r="M150" s="204"/>
      <c r="N150" s="203"/>
      <c r="O150" s="337" t="s">
        <v>8</v>
      </c>
      <c r="P150" s="197" t="s">
        <v>11</v>
      </c>
      <c r="Q150" s="848">
        <v>1</v>
      </c>
      <c r="R150" s="848"/>
      <c r="S150" s="343"/>
      <c r="T150" s="343"/>
      <c r="U150" s="200"/>
      <c r="V150" s="211">
        <v>3</v>
      </c>
      <c r="W150" s="371" t="s">
        <v>10</v>
      </c>
      <c r="X150" s="852">
        <v>3</v>
      </c>
      <c r="Y150" s="848"/>
      <c r="Z150" s="355"/>
      <c r="AA150" s="850">
        <f>SUM(X150:Z150)</f>
        <v>3</v>
      </c>
      <c r="AB150" s="198"/>
      <c r="AC150" s="204"/>
      <c r="AD150" s="203"/>
      <c r="AE150" s="203"/>
      <c r="AF150" s="203"/>
      <c r="AG150" s="369"/>
    </row>
    <row r="151" spans="1:33">
      <c r="A151" s="203"/>
      <c r="B151" s="202"/>
      <c r="C151" s="255"/>
      <c r="D151" s="198"/>
      <c r="E151" s="198"/>
      <c r="F151" s="1227"/>
      <c r="G151" s="198"/>
      <c r="H151" s="198"/>
      <c r="I151" s="1231"/>
      <c r="J151" s="1215"/>
      <c r="K151" s="1219"/>
      <c r="L151" s="198"/>
      <c r="M151" s="204"/>
      <c r="N151" s="203"/>
      <c r="O151" s="337" t="s">
        <v>57</v>
      </c>
      <c r="P151" s="197" t="s">
        <v>457</v>
      </c>
      <c r="Q151" s="848"/>
      <c r="R151" s="848">
        <v>18.5</v>
      </c>
      <c r="S151" s="343"/>
      <c r="T151" s="343"/>
      <c r="U151" s="200"/>
      <c r="V151" s="211"/>
      <c r="W151" s="370"/>
      <c r="X151" s="852"/>
      <c r="Y151" s="848"/>
      <c r="Z151" s="355"/>
      <c r="AA151" s="850"/>
      <c r="AB151" s="198"/>
      <c r="AC151" s="204"/>
      <c r="AD151" s="203"/>
      <c r="AE151" s="203"/>
      <c r="AF151" s="203"/>
      <c r="AG151" s="369"/>
    </row>
    <row r="152" spans="1:33">
      <c r="A152" s="203"/>
      <c r="B152" s="202"/>
      <c r="C152" s="255"/>
      <c r="D152" s="198"/>
      <c r="E152" s="198"/>
      <c r="F152" s="1227"/>
      <c r="G152" s="198"/>
      <c r="H152" s="198"/>
      <c r="I152" s="1231"/>
      <c r="J152" s="1215"/>
      <c r="K152" s="1219"/>
      <c r="L152" s="198"/>
      <c r="M152" s="204"/>
      <c r="N152" s="203"/>
      <c r="O152" s="337" t="s">
        <v>55</v>
      </c>
      <c r="P152" s="197" t="s">
        <v>1158</v>
      </c>
      <c r="Q152" s="848">
        <v>1</v>
      </c>
      <c r="R152" s="848">
        <v>8</v>
      </c>
      <c r="S152" s="343"/>
      <c r="T152" s="343"/>
      <c r="U152" s="200"/>
      <c r="V152" s="211"/>
      <c r="W152" s="370"/>
      <c r="X152" s="852"/>
      <c r="Y152" s="848"/>
      <c r="Z152" s="355"/>
      <c r="AA152" s="850"/>
      <c r="AB152" s="198"/>
      <c r="AC152" s="204"/>
      <c r="AD152" s="203"/>
      <c r="AE152" s="203"/>
      <c r="AF152" s="203"/>
      <c r="AG152" s="369"/>
    </row>
    <row r="153" spans="1:33">
      <c r="A153" s="203"/>
      <c r="B153" s="202"/>
      <c r="C153" s="255"/>
      <c r="D153" s="198"/>
      <c r="E153" s="198"/>
      <c r="F153" s="1227"/>
      <c r="G153" s="198"/>
      <c r="H153" s="198"/>
      <c r="I153" s="1231"/>
      <c r="J153" s="1215"/>
      <c r="K153" s="1219"/>
      <c r="L153" s="198"/>
      <c r="M153" s="204"/>
      <c r="N153" s="203"/>
      <c r="O153" s="337" t="s">
        <v>53</v>
      </c>
      <c r="P153" s="197" t="s">
        <v>1355</v>
      </c>
      <c r="Q153" s="848">
        <v>1</v>
      </c>
      <c r="R153" s="848">
        <v>64.75</v>
      </c>
      <c r="S153" s="343"/>
      <c r="T153" s="343"/>
      <c r="U153" s="200"/>
      <c r="V153" s="211"/>
      <c r="W153" s="370"/>
      <c r="X153" s="852"/>
      <c r="Y153" s="848"/>
      <c r="Z153" s="355"/>
      <c r="AA153" s="850"/>
      <c r="AB153" s="198"/>
      <c r="AC153" s="204"/>
      <c r="AD153" s="203"/>
      <c r="AE153" s="203"/>
      <c r="AF153" s="203"/>
      <c r="AG153" s="369"/>
    </row>
    <row r="154" spans="1:33">
      <c r="A154" s="203"/>
      <c r="B154" s="342"/>
      <c r="C154" s="351"/>
      <c r="D154" s="198"/>
      <c r="E154" s="204"/>
      <c r="F154" s="1227"/>
      <c r="G154" s="198"/>
      <c r="H154" s="201"/>
      <c r="I154" s="1231"/>
      <c r="J154" s="1215"/>
      <c r="K154" s="1219"/>
      <c r="L154" s="198"/>
      <c r="M154" s="197"/>
      <c r="N154" s="848"/>
      <c r="O154" s="337" t="s">
        <v>159</v>
      </c>
      <c r="P154" s="197" t="s">
        <v>1354</v>
      </c>
      <c r="Q154" s="848"/>
      <c r="R154" s="852">
        <v>55.56</v>
      </c>
      <c r="S154" s="202"/>
      <c r="T154" s="198"/>
      <c r="U154" s="200"/>
      <c r="V154" s="852"/>
      <c r="W154" s="210"/>
      <c r="X154" s="852"/>
      <c r="Y154" s="848"/>
      <c r="Z154" s="355"/>
      <c r="AA154" s="850"/>
      <c r="AB154" s="198"/>
      <c r="AC154" s="197"/>
      <c r="AD154" s="848"/>
      <c r="AE154" s="203"/>
      <c r="AF154" s="203"/>
      <c r="AG154" s="369"/>
    </row>
    <row r="155" spans="1:33">
      <c r="A155" s="192"/>
      <c r="B155" s="341"/>
      <c r="C155" s="350"/>
      <c r="D155" s="187"/>
      <c r="E155" s="194"/>
      <c r="F155" s="1228"/>
      <c r="G155" s="187"/>
      <c r="H155" s="190"/>
      <c r="I155" s="1238"/>
      <c r="J155" s="1216"/>
      <c r="K155" s="1220"/>
      <c r="L155" s="187"/>
      <c r="M155" s="186"/>
      <c r="N155" s="849"/>
      <c r="O155" s="853" t="s">
        <v>177</v>
      </c>
      <c r="P155" s="186" t="s">
        <v>1353</v>
      </c>
      <c r="Q155" s="849">
        <v>1</v>
      </c>
      <c r="R155" s="853">
        <v>64.849999999999994</v>
      </c>
      <c r="S155" s="191"/>
      <c r="T155" s="187"/>
      <c r="U155" s="230"/>
      <c r="V155" s="853"/>
      <c r="W155" s="242"/>
      <c r="X155" s="853"/>
      <c r="Y155" s="849"/>
      <c r="Z155" s="853"/>
      <c r="AA155" s="851"/>
      <c r="AB155" s="187"/>
      <c r="AC155" s="186"/>
      <c r="AD155" s="849"/>
      <c r="AE155" s="192"/>
      <c r="AF155" s="192"/>
      <c r="AG155" s="374"/>
    </row>
    <row r="156" spans="1:33">
      <c r="A156" s="228">
        <v>13</v>
      </c>
      <c r="B156" s="222" t="s">
        <v>25</v>
      </c>
      <c r="C156" s="318" t="s">
        <v>1352</v>
      </c>
      <c r="D156" s="218"/>
      <c r="E156" s="226"/>
      <c r="F156" s="1229" t="s">
        <v>1351</v>
      </c>
      <c r="G156" s="225" t="s">
        <v>25</v>
      </c>
      <c r="H156" s="217" t="s">
        <v>42</v>
      </c>
      <c r="I156" s="1230">
        <v>510</v>
      </c>
      <c r="J156" s="1215" t="s">
        <v>41</v>
      </c>
      <c r="K156" s="1218" t="s">
        <v>1350</v>
      </c>
      <c r="L156" s="218"/>
      <c r="M156" s="217"/>
      <c r="N156" s="216"/>
      <c r="O156" s="317" t="s">
        <v>25</v>
      </c>
      <c r="P156" s="226" t="s">
        <v>26</v>
      </c>
      <c r="Q156" s="855">
        <v>1</v>
      </c>
      <c r="R156" s="855">
        <v>97.26</v>
      </c>
      <c r="S156" s="222" t="s">
        <v>25</v>
      </c>
      <c r="T156" s="226" t="s">
        <v>24</v>
      </c>
      <c r="U156" s="380">
        <v>1</v>
      </c>
      <c r="V156" s="855">
        <v>1</v>
      </c>
      <c r="W156" s="379" t="s">
        <v>61</v>
      </c>
      <c r="X156" s="855">
        <v>3</v>
      </c>
      <c r="Y156" s="855">
        <v>3</v>
      </c>
      <c r="Z156" s="855"/>
      <c r="AA156" s="855">
        <f>SUM(X156:Z156)</f>
        <v>6</v>
      </c>
      <c r="AB156" s="218"/>
      <c r="AC156" s="217"/>
      <c r="AD156" s="216"/>
      <c r="AE156" s="216"/>
      <c r="AF156" s="216"/>
      <c r="AG156" s="373"/>
    </row>
    <row r="157" spans="1:33">
      <c r="A157" s="203"/>
      <c r="B157" s="202" t="s">
        <v>16</v>
      </c>
      <c r="C157" s="215" t="s">
        <v>1349</v>
      </c>
      <c r="D157" s="198"/>
      <c r="E157" s="197"/>
      <c r="F157" s="1227"/>
      <c r="G157" s="198" t="s">
        <v>16</v>
      </c>
      <c r="H157" s="198" t="s">
        <v>22</v>
      </c>
      <c r="I157" s="1231"/>
      <c r="J157" s="1215"/>
      <c r="K157" s="1219"/>
      <c r="L157" s="198"/>
      <c r="M157" s="204"/>
      <c r="N157" s="203"/>
      <c r="O157" s="307" t="s">
        <v>16</v>
      </c>
      <c r="P157" s="197" t="s">
        <v>21</v>
      </c>
      <c r="Q157" s="848">
        <v>3</v>
      </c>
      <c r="R157" s="848">
        <v>15.68</v>
      </c>
      <c r="S157" s="202"/>
      <c r="T157" s="198"/>
      <c r="U157" s="236"/>
      <c r="V157" s="848"/>
      <c r="W157" s="378"/>
      <c r="X157" s="848"/>
      <c r="Y157" s="848"/>
      <c r="Z157" s="848"/>
      <c r="AA157" s="848"/>
      <c r="AB157" s="198"/>
      <c r="AC157" s="204"/>
      <c r="AD157" s="203"/>
      <c r="AE157" s="203"/>
      <c r="AF157" s="203"/>
      <c r="AG157" s="369"/>
    </row>
    <row r="158" spans="1:33">
      <c r="A158" s="203"/>
      <c r="B158" s="202" t="s">
        <v>18</v>
      </c>
      <c r="C158" s="212" t="s">
        <v>63</v>
      </c>
      <c r="D158" s="198"/>
      <c r="E158" s="198"/>
      <c r="F158" s="1227"/>
      <c r="G158" s="198" t="s">
        <v>18</v>
      </c>
      <c r="H158" s="198" t="s">
        <v>19</v>
      </c>
      <c r="I158" s="1231"/>
      <c r="J158" s="1215"/>
      <c r="K158" s="1219"/>
      <c r="L158" s="198"/>
      <c r="M158" s="204"/>
      <c r="N158" s="203"/>
      <c r="O158" s="307" t="s">
        <v>18</v>
      </c>
      <c r="P158" s="197" t="s">
        <v>279</v>
      </c>
      <c r="Q158" s="848">
        <v>1</v>
      </c>
      <c r="R158" s="848">
        <v>40.18</v>
      </c>
      <c r="S158" s="202" t="s">
        <v>16</v>
      </c>
      <c r="T158" s="198" t="s">
        <v>15</v>
      </c>
      <c r="U158" s="236">
        <v>3</v>
      </c>
      <c r="V158" s="848">
        <v>1</v>
      </c>
      <c r="W158" s="378" t="s">
        <v>14</v>
      </c>
      <c r="X158" s="848">
        <v>4</v>
      </c>
      <c r="Y158" s="848">
        <v>3</v>
      </c>
      <c r="Z158" s="848"/>
      <c r="AA158" s="848">
        <f>SUM(X158:Z158)</f>
        <v>7</v>
      </c>
      <c r="AB158" s="198"/>
      <c r="AC158" s="204"/>
      <c r="AD158" s="203"/>
      <c r="AE158" s="203"/>
      <c r="AF158" s="203"/>
      <c r="AG158" s="369"/>
    </row>
    <row r="159" spans="1:33" ht="41.4">
      <c r="A159" s="203"/>
      <c r="B159" s="206" t="s">
        <v>12</v>
      </c>
      <c r="C159" s="205" t="s">
        <v>1163</v>
      </c>
      <c r="D159" s="198"/>
      <c r="E159" s="204"/>
      <c r="F159" s="1227"/>
      <c r="G159" s="198"/>
      <c r="H159" s="201"/>
      <c r="I159" s="1231"/>
      <c r="J159" s="1215"/>
      <c r="K159" s="1219"/>
      <c r="L159" s="198"/>
      <c r="M159" s="204"/>
      <c r="N159" s="203"/>
      <c r="O159" s="307" t="s">
        <v>12</v>
      </c>
      <c r="P159" s="197" t="s">
        <v>17</v>
      </c>
      <c r="Q159" s="848">
        <v>1</v>
      </c>
      <c r="R159" s="355"/>
      <c r="S159" s="202"/>
      <c r="T159" s="198"/>
      <c r="U159" s="848"/>
      <c r="V159" s="211">
        <v>2</v>
      </c>
      <c r="W159" s="210" t="s">
        <v>10</v>
      </c>
      <c r="X159" s="852">
        <v>3</v>
      </c>
      <c r="Y159" s="848"/>
      <c r="Z159" s="852"/>
      <c r="AA159" s="850">
        <f>SUM(X159:Z159)</f>
        <v>3</v>
      </c>
      <c r="AB159" s="198"/>
      <c r="AC159" s="204"/>
      <c r="AD159" s="203"/>
      <c r="AE159" s="203"/>
      <c r="AF159" s="203"/>
      <c r="AG159" s="369"/>
    </row>
    <row r="160" spans="1:33">
      <c r="A160" s="203"/>
      <c r="B160" s="202" t="s">
        <v>8</v>
      </c>
      <c r="C160" s="255" t="s">
        <v>1348</v>
      </c>
      <c r="D160" s="198"/>
      <c r="E160" s="204"/>
      <c r="F160" s="1227"/>
      <c r="G160" s="198"/>
      <c r="H160" s="201"/>
      <c r="I160" s="1231"/>
      <c r="J160" s="1215"/>
      <c r="K160" s="1219"/>
      <c r="L160" s="198"/>
      <c r="M160" s="204"/>
      <c r="N160" s="203"/>
      <c r="O160" s="307" t="s">
        <v>8</v>
      </c>
      <c r="P160" s="197" t="s">
        <v>11</v>
      </c>
      <c r="Q160" s="848">
        <v>1</v>
      </c>
      <c r="R160" s="355"/>
      <c r="S160" s="202"/>
      <c r="T160" s="198"/>
      <c r="U160" s="848"/>
      <c r="V160" s="211">
        <v>3</v>
      </c>
      <c r="W160" s="210" t="s">
        <v>145</v>
      </c>
      <c r="X160" s="852">
        <v>6</v>
      </c>
      <c r="Y160" s="848">
        <v>2</v>
      </c>
      <c r="Z160" s="852"/>
      <c r="AA160" s="850">
        <f>SUM(X160:Z160)</f>
        <v>8</v>
      </c>
      <c r="AB160" s="198"/>
      <c r="AC160" s="204"/>
      <c r="AD160" s="203"/>
      <c r="AE160" s="203"/>
      <c r="AF160" s="203"/>
      <c r="AG160" s="369"/>
    </row>
    <row r="161" spans="1:33">
      <c r="A161" s="203"/>
      <c r="B161" s="202"/>
      <c r="C161" s="255"/>
      <c r="D161" s="198"/>
      <c r="E161" s="204"/>
      <c r="F161" s="1227"/>
      <c r="G161" s="198"/>
      <c r="H161" s="201"/>
      <c r="I161" s="1231"/>
      <c r="J161" s="1215"/>
      <c r="K161" s="1219"/>
      <c r="L161" s="198"/>
      <c r="M161" s="204"/>
      <c r="N161" s="203"/>
      <c r="O161" s="307" t="s">
        <v>57</v>
      </c>
      <c r="P161" s="197" t="s">
        <v>194</v>
      </c>
      <c r="Q161" s="848">
        <v>1</v>
      </c>
      <c r="R161" s="355">
        <v>39.5</v>
      </c>
      <c r="S161" s="202"/>
      <c r="T161" s="198"/>
      <c r="U161" s="848"/>
      <c r="V161" s="211"/>
      <c r="W161" s="210"/>
      <c r="X161" s="852"/>
      <c r="Y161" s="848"/>
      <c r="Z161" s="852"/>
      <c r="AA161" s="850"/>
      <c r="AB161" s="198"/>
      <c r="AC161" s="204"/>
      <c r="AD161" s="203"/>
      <c r="AE161" s="203"/>
      <c r="AF161" s="203"/>
      <c r="AG161" s="369"/>
    </row>
    <row r="162" spans="1:33">
      <c r="A162" s="203"/>
      <c r="B162" s="202"/>
      <c r="C162" s="255"/>
      <c r="D162" s="198"/>
      <c r="E162" s="204"/>
      <c r="F162" s="1227"/>
      <c r="G162" s="198"/>
      <c r="H162" s="201"/>
      <c r="I162" s="1231"/>
      <c r="J162" s="1215"/>
      <c r="K162" s="1219"/>
      <c r="L162" s="198"/>
      <c r="M162" s="204"/>
      <c r="N162" s="203"/>
      <c r="O162" s="307" t="s">
        <v>55</v>
      </c>
      <c r="P162" s="197" t="s">
        <v>124</v>
      </c>
      <c r="Q162" s="848">
        <v>1</v>
      </c>
      <c r="R162" s="355">
        <v>17.2</v>
      </c>
      <c r="S162" s="202"/>
      <c r="T162" s="198"/>
      <c r="U162" s="848"/>
      <c r="V162" s="211"/>
      <c r="W162" s="210"/>
      <c r="X162" s="852"/>
      <c r="Y162" s="848"/>
      <c r="Z162" s="852"/>
      <c r="AA162" s="850"/>
      <c r="AB162" s="198"/>
      <c r="AC162" s="204"/>
      <c r="AD162" s="203"/>
      <c r="AE162" s="203"/>
      <c r="AF162" s="203"/>
      <c r="AG162" s="369"/>
    </row>
    <row r="163" spans="1:33">
      <c r="A163" s="203"/>
      <c r="B163" s="202"/>
      <c r="C163" s="255"/>
      <c r="D163" s="198"/>
      <c r="E163" s="204"/>
      <c r="F163" s="1227"/>
      <c r="G163" s="198"/>
      <c r="H163" s="201"/>
      <c r="I163" s="1231"/>
      <c r="J163" s="1215"/>
      <c r="K163" s="1219"/>
      <c r="L163" s="198"/>
      <c r="M163" s="204"/>
      <c r="N163" s="203"/>
      <c r="O163" s="307" t="s">
        <v>53</v>
      </c>
      <c r="P163" s="197" t="s">
        <v>189</v>
      </c>
      <c r="Q163" s="848">
        <v>1</v>
      </c>
      <c r="R163" s="355">
        <v>7.2</v>
      </c>
      <c r="S163" s="202"/>
      <c r="T163" s="198"/>
      <c r="U163" s="848"/>
      <c r="V163" s="211"/>
      <c r="W163" s="210"/>
      <c r="X163" s="852"/>
      <c r="Y163" s="848"/>
      <c r="Z163" s="852"/>
      <c r="AA163" s="850"/>
      <c r="AB163" s="198"/>
      <c r="AC163" s="204"/>
      <c r="AD163" s="203"/>
      <c r="AE163" s="203"/>
      <c r="AF163" s="203"/>
      <c r="AG163" s="369"/>
    </row>
    <row r="164" spans="1:33">
      <c r="A164" s="192"/>
      <c r="B164" s="341"/>
      <c r="C164" s="350"/>
      <c r="D164" s="187"/>
      <c r="E164" s="194"/>
      <c r="F164" s="1228"/>
      <c r="G164" s="187"/>
      <c r="H164" s="190"/>
      <c r="I164" s="1238"/>
      <c r="J164" s="1216"/>
      <c r="K164" s="1220"/>
      <c r="L164" s="187"/>
      <c r="M164" s="193"/>
      <c r="N164" s="192"/>
      <c r="O164" s="311"/>
      <c r="P164" s="186"/>
      <c r="Q164" s="849"/>
      <c r="R164" s="357"/>
      <c r="S164" s="202"/>
      <c r="T164" s="198"/>
      <c r="U164" s="848"/>
      <c r="V164" s="211"/>
      <c r="W164" s="210"/>
      <c r="X164" s="852"/>
      <c r="Y164" s="848"/>
      <c r="Z164" s="852"/>
      <c r="AA164" s="850"/>
      <c r="AB164" s="198"/>
      <c r="AC164" s="204"/>
      <c r="AD164" s="203"/>
      <c r="AE164" s="192"/>
      <c r="AF164" s="192"/>
      <c r="AG164" s="374"/>
    </row>
    <row r="165" spans="1:33">
      <c r="A165" s="228">
        <v>14</v>
      </c>
      <c r="B165" s="222" t="s">
        <v>25</v>
      </c>
      <c r="C165" s="318" t="s">
        <v>1347</v>
      </c>
      <c r="D165" s="218"/>
      <c r="E165" s="226"/>
      <c r="F165" s="1229" t="s">
        <v>1346</v>
      </c>
      <c r="G165" s="225" t="s">
        <v>25</v>
      </c>
      <c r="H165" s="217" t="s">
        <v>42</v>
      </c>
      <c r="I165" s="1230">
        <v>1135</v>
      </c>
      <c r="J165" s="1215" t="s">
        <v>41</v>
      </c>
      <c r="K165" s="1218" t="s">
        <v>1345</v>
      </c>
      <c r="L165" s="218"/>
      <c r="M165" s="217"/>
      <c r="N165" s="216"/>
      <c r="O165" s="852"/>
      <c r="P165" s="197"/>
      <c r="Q165" s="848"/>
      <c r="R165" s="852"/>
      <c r="S165" s="222" t="s">
        <v>25</v>
      </c>
      <c r="T165" s="226" t="s">
        <v>24</v>
      </c>
      <c r="U165" s="317">
        <v>1</v>
      </c>
      <c r="V165" s="860">
        <v>1</v>
      </c>
      <c r="W165" s="218" t="s">
        <v>61</v>
      </c>
      <c r="X165" s="855">
        <v>3</v>
      </c>
      <c r="Y165" s="856"/>
      <c r="Z165" s="855"/>
      <c r="AA165" s="859">
        <f>SUM(X165:Z165)</f>
        <v>3</v>
      </c>
      <c r="AB165" s="315"/>
      <c r="AC165" s="347"/>
      <c r="AD165" s="216"/>
      <c r="AE165" s="203"/>
      <c r="AF165" s="203"/>
      <c r="AG165" s="369"/>
    </row>
    <row r="166" spans="1:33">
      <c r="A166" s="203"/>
      <c r="B166" s="202" t="s">
        <v>16</v>
      </c>
      <c r="C166" s="215" t="s">
        <v>1344</v>
      </c>
      <c r="D166" s="198"/>
      <c r="E166" s="197"/>
      <c r="F166" s="1227"/>
      <c r="G166" s="198" t="s">
        <v>16</v>
      </c>
      <c r="H166" s="198" t="s">
        <v>22</v>
      </c>
      <c r="I166" s="1231"/>
      <c r="J166" s="1215"/>
      <c r="K166" s="1219"/>
      <c r="L166" s="198"/>
      <c r="M166" s="204"/>
      <c r="N166" s="203"/>
      <c r="O166" s="852"/>
      <c r="P166" s="197"/>
      <c r="Q166" s="848"/>
      <c r="R166" s="852"/>
      <c r="S166" s="202"/>
      <c r="T166" s="198"/>
      <c r="U166" s="307"/>
      <c r="V166" s="848"/>
      <c r="W166" s="377"/>
      <c r="X166" s="848"/>
      <c r="Y166" s="852"/>
      <c r="Z166" s="848"/>
      <c r="AA166" s="852"/>
      <c r="AB166" s="202"/>
      <c r="AC166" s="205"/>
      <c r="AD166" s="203"/>
      <c r="AE166" s="203"/>
      <c r="AF166" s="203"/>
      <c r="AG166" s="369"/>
    </row>
    <row r="167" spans="1:33">
      <c r="A167" s="203"/>
      <c r="B167" s="202" t="s">
        <v>18</v>
      </c>
      <c r="C167" s="212" t="s">
        <v>127</v>
      </c>
      <c r="D167" s="198"/>
      <c r="E167" s="198"/>
      <c r="F167" s="1227"/>
      <c r="G167" s="198" t="s">
        <v>18</v>
      </c>
      <c r="H167" s="198" t="s">
        <v>19</v>
      </c>
      <c r="I167" s="1231"/>
      <c r="J167" s="1215"/>
      <c r="K167" s="1219"/>
      <c r="L167" s="198"/>
      <c r="M167" s="204"/>
      <c r="N167" s="203"/>
      <c r="O167" s="852"/>
      <c r="P167" s="197"/>
      <c r="Q167" s="848"/>
      <c r="R167" s="852"/>
      <c r="S167" s="202" t="s">
        <v>16</v>
      </c>
      <c r="T167" s="198" t="s">
        <v>15</v>
      </c>
      <c r="U167" s="307">
        <v>3</v>
      </c>
      <c r="V167" s="848">
        <v>1</v>
      </c>
      <c r="W167" s="257" t="s">
        <v>14</v>
      </c>
      <c r="X167" s="848">
        <v>3</v>
      </c>
      <c r="Y167" s="852">
        <v>3</v>
      </c>
      <c r="Z167" s="848"/>
      <c r="AA167" s="857">
        <f>SUM(X167:Z167)</f>
        <v>6</v>
      </c>
      <c r="AB167" s="202"/>
      <c r="AC167" s="205"/>
      <c r="AD167" s="203"/>
      <c r="AE167" s="203"/>
      <c r="AF167" s="203"/>
      <c r="AG167" s="369"/>
    </row>
    <row r="168" spans="1:33" ht="41.4">
      <c r="A168" s="203"/>
      <c r="B168" s="267" t="s">
        <v>12</v>
      </c>
      <c r="C168" s="205" t="s">
        <v>1252</v>
      </c>
      <c r="D168" s="198"/>
      <c r="E168" s="204"/>
      <c r="F168" s="1227"/>
      <c r="G168" s="198"/>
      <c r="H168" s="201"/>
      <c r="I168" s="1231"/>
      <c r="J168" s="1215"/>
      <c r="K168" s="1219"/>
      <c r="L168" s="198"/>
      <c r="M168" s="197"/>
      <c r="N168" s="848"/>
      <c r="O168" s="852"/>
      <c r="P168" s="197"/>
      <c r="Q168" s="848"/>
      <c r="R168" s="852"/>
      <c r="S168" s="202"/>
      <c r="T168" s="212"/>
      <c r="U168" s="307"/>
      <c r="V168" s="861">
        <v>2</v>
      </c>
      <c r="W168" s="257" t="s">
        <v>10</v>
      </c>
      <c r="X168" s="848">
        <v>3</v>
      </c>
      <c r="Y168" s="852"/>
      <c r="Z168" s="848"/>
      <c r="AA168" s="857">
        <f>SUM(X168:Z168)</f>
        <v>3</v>
      </c>
      <c r="AB168" s="202"/>
      <c r="AC168" s="205"/>
      <c r="AD168" s="203"/>
      <c r="AE168" s="203"/>
      <c r="AF168" s="203"/>
      <c r="AG168" s="369"/>
    </row>
    <row r="169" spans="1:33">
      <c r="A169" s="203"/>
      <c r="B169" s="202" t="s">
        <v>8</v>
      </c>
      <c r="C169" s="255" t="s">
        <v>1343</v>
      </c>
      <c r="D169" s="198"/>
      <c r="E169" s="204"/>
      <c r="F169" s="1227"/>
      <c r="G169" s="198"/>
      <c r="H169" s="201"/>
      <c r="I169" s="1231"/>
      <c r="J169" s="1215"/>
      <c r="K169" s="1219"/>
      <c r="L169" s="198"/>
      <c r="M169" s="197"/>
      <c r="N169" s="848"/>
      <c r="O169" s="852"/>
      <c r="P169" s="197"/>
      <c r="Q169" s="848"/>
      <c r="R169" s="852"/>
      <c r="S169" s="202"/>
      <c r="T169" s="212"/>
      <c r="U169" s="307"/>
      <c r="V169" s="861">
        <v>3</v>
      </c>
      <c r="W169" s="257" t="s">
        <v>145</v>
      </c>
      <c r="X169" s="848">
        <v>4</v>
      </c>
      <c r="Y169" s="852"/>
      <c r="Z169" s="848"/>
      <c r="AA169" s="857">
        <f>SUM(X169:Z169)</f>
        <v>4</v>
      </c>
      <c r="AB169" s="202"/>
      <c r="AC169" s="205"/>
      <c r="AD169" s="203"/>
      <c r="AE169" s="203"/>
      <c r="AF169" s="203"/>
      <c r="AG169" s="369"/>
    </row>
    <row r="170" spans="1:33">
      <c r="A170" s="192"/>
      <c r="B170" s="341"/>
      <c r="C170" s="350"/>
      <c r="D170" s="187"/>
      <c r="E170" s="194"/>
      <c r="F170" s="1228"/>
      <c r="G170" s="187"/>
      <c r="H170" s="190"/>
      <c r="I170" s="1238"/>
      <c r="J170" s="1216"/>
      <c r="K170" s="1220"/>
      <c r="L170" s="187"/>
      <c r="M170" s="186"/>
      <c r="N170" s="849"/>
      <c r="O170" s="853"/>
      <c r="P170" s="186"/>
      <c r="Q170" s="849"/>
      <c r="R170" s="853"/>
      <c r="S170" s="191"/>
      <c r="T170" s="312"/>
      <c r="U170" s="311"/>
      <c r="V170" s="862"/>
      <c r="W170" s="376"/>
      <c r="X170" s="849"/>
      <c r="Y170" s="853"/>
      <c r="Z170" s="849"/>
      <c r="AA170" s="858"/>
      <c r="AB170" s="191"/>
      <c r="AC170" s="358"/>
      <c r="AD170" s="192"/>
      <c r="AE170" s="192"/>
      <c r="AF170" s="192"/>
      <c r="AG170" s="374"/>
    </row>
    <row r="171" spans="1:33">
      <c r="A171" s="228">
        <v>15</v>
      </c>
      <c r="B171" s="222" t="s">
        <v>25</v>
      </c>
      <c r="C171" s="318" t="s">
        <v>1342</v>
      </c>
      <c r="D171" s="218"/>
      <c r="E171" s="226"/>
      <c r="F171" s="1229" t="s">
        <v>1341</v>
      </c>
      <c r="G171" s="225" t="s">
        <v>25</v>
      </c>
      <c r="H171" s="217" t="s">
        <v>42</v>
      </c>
      <c r="I171" s="1230">
        <v>285</v>
      </c>
      <c r="J171" s="1215" t="s">
        <v>41</v>
      </c>
      <c r="K171" s="1218" t="s">
        <v>1340</v>
      </c>
      <c r="L171" s="218"/>
      <c r="M171" s="217"/>
      <c r="N171" s="216"/>
      <c r="O171" s="856"/>
      <c r="P171" s="226"/>
      <c r="Q171" s="855"/>
      <c r="R171" s="856"/>
      <c r="S171" s="222" t="s">
        <v>25</v>
      </c>
      <c r="T171" s="226" t="s">
        <v>24</v>
      </c>
      <c r="U171" s="855">
        <v>1</v>
      </c>
      <c r="V171" s="856">
        <v>1</v>
      </c>
      <c r="W171" s="375" t="s">
        <v>61</v>
      </c>
      <c r="X171" s="856">
        <v>2</v>
      </c>
      <c r="Y171" s="855"/>
      <c r="Z171" s="856"/>
      <c r="AA171" s="854">
        <f>SUM(X171:Z171)</f>
        <v>2</v>
      </c>
      <c r="AB171" s="218"/>
      <c r="AC171" s="217"/>
      <c r="AD171" s="216"/>
      <c r="AE171" s="216"/>
      <c r="AF171" s="216"/>
      <c r="AG171" s="373"/>
    </row>
    <row r="172" spans="1:33">
      <c r="A172" s="203"/>
      <c r="B172" s="202" t="s">
        <v>16</v>
      </c>
      <c r="C172" s="215" t="s">
        <v>1339</v>
      </c>
      <c r="D172" s="198"/>
      <c r="E172" s="197"/>
      <c r="F172" s="1227"/>
      <c r="G172" s="198" t="s">
        <v>16</v>
      </c>
      <c r="H172" s="198" t="s">
        <v>22</v>
      </c>
      <c r="I172" s="1231"/>
      <c r="J172" s="1215"/>
      <c r="K172" s="1219"/>
      <c r="L172" s="198"/>
      <c r="M172" s="204"/>
      <c r="N172" s="203"/>
      <c r="O172" s="852"/>
      <c r="P172" s="197"/>
      <c r="Q172" s="848"/>
      <c r="R172" s="852"/>
      <c r="S172" s="202"/>
      <c r="T172" s="198"/>
      <c r="U172" s="850"/>
      <c r="V172" s="861"/>
      <c r="W172" s="370"/>
      <c r="X172" s="857"/>
      <c r="Y172" s="850"/>
      <c r="Z172" s="857"/>
      <c r="AA172" s="850"/>
      <c r="AB172" s="198"/>
      <c r="AC172" s="204"/>
      <c r="AD172" s="203"/>
      <c r="AE172" s="203"/>
      <c r="AF172" s="203"/>
      <c r="AG172" s="369"/>
    </row>
    <row r="173" spans="1:33">
      <c r="A173" s="203"/>
      <c r="B173" s="202" t="s">
        <v>18</v>
      </c>
      <c r="C173" s="212" t="s">
        <v>127</v>
      </c>
      <c r="D173" s="198"/>
      <c r="E173" s="198"/>
      <c r="F173" s="1227"/>
      <c r="G173" s="198" t="s">
        <v>18</v>
      </c>
      <c r="H173" s="198" t="s">
        <v>19</v>
      </c>
      <c r="I173" s="1231"/>
      <c r="J173" s="1215"/>
      <c r="K173" s="1219"/>
      <c r="L173" s="198"/>
      <c r="M173" s="204"/>
      <c r="N173" s="203"/>
      <c r="O173" s="852"/>
      <c r="P173" s="197"/>
      <c r="Q173" s="848"/>
      <c r="R173" s="852"/>
      <c r="S173" s="202" t="s">
        <v>445</v>
      </c>
      <c r="T173" s="198" t="s">
        <v>15</v>
      </c>
      <c r="U173" s="848">
        <v>4</v>
      </c>
      <c r="V173" s="211">
        <v>1</v>
      </c>
      <c r="W173" s="210" t="s">
        <v>14</v>
      </c>
      <c r="X173" s="852">
        <v>5</v>
      </c>
      <c r="Y173" s="848"/>
      <c r="Z173" s="852"/>
      <c r="AA173" s="850">
        <f>SUM(X173:Z173)</f>
        <v>5</v>
      </c>
      <c r="AB173" s="198"/>
      <c r="AC173" s="204"/>
      <c r="AD173" s="203"/>
      <c r="AE173" s="203"/>
      <c r="AF173" s="203"/>
      <c r="AG173" s="369"/>
    </row>
    <row r="174" spans="1:33" ht="41.4">
      <c r="A174" s="203"/>
      <c r="B174" s="206" t="s">
        <v>12</v>
      </c>
      <c r="C174" s="205" t="s">
        <v>1338</v>
      </c>
      <c r="D174" s="198"/>
      <c r="E174" s="198"/>
      <c r="F174" s="1227"/>
      <c r="G174" s="198"/>
      <c r="H174" s="198"/>
      <c r="I174" s="1231"/>
      <c r="J174" s="1215"/>
      <c r="K174" s="1219"/>
      <c r="L174" s="198"/>
      <c r="M174" s="204"/>
      <c r="N174" s="203"/>
      <c r="O174" s="852"/>
      <c r="P174" s="197"/>
      <c r="Q174" s="848"/>
      <c r="R174" s="852"/>
      <c r="S174" s="202"/>
      <c r="T174" s="198"/>
      <c r="U174" s="848"/>
      <c r="V174" s="211">
        <v>2</v>
      </c>
      <c r="W174" s="210" t="s">
        <v>10</v>
      </c>
      <c r="X174" s="852">
        <v>3</v>
      </c>
      <c r="Y174" s="848"/>
      <c r="Z174" s="852"/>
      <c r="AA174" s="850">
        <f>SUM(X174:Z174)</f>
        <v>3</v>
      </c>
      <c r="AB174" s="198"/>
      <c r="AC174" s="204"/>
      <c r="AD174" s="203"/>
      <c r="AE174" s="203"/>
      <c r="AF174" s="203"/>
      <c r="AG174" s="369"/>
    </row>
    <row r="175" spans="1:33">
      <c r="A175" s="203"/>
      <c r="B175" s="202" t="s">
        <v>8</v>
      </c>
      <c r="C175" s="255" t="s">
        <v>1337</v>
      </c>
      <c r="D175" s="198"/>
      <c r="E175" s="198"/>
      <c r="F175" s="1227"/>
      <c r="G175" s="198"/>
      <c r="H175" s="198"/>
      <c r="I175" s="1231"/>
      <c r="J175" s="1215"/>
      <c r="K175" s="1219"/>
      <c r="L175" s="198"/>
      <c r="M175" s="204"/>
      <c r="N175" s="203"/>
      <c r="O175" s="852"/>
      <c r="P175" s="197"/>
      <c r="Q175" s="848"/>
      <c r="R175" s="852"/>
      <c r="S175" s="202"/>
      <c r="T175" s="198"/>
      <c r="U175" s="848"/>
      <c r="V175" s="211">
        <v>3</v>
      </c>
      <c r="W175" s="210" t="s">
        <v>3</v>
      </c>
      <c r="X175" s="852">
        <v>4</v>
      </c>
      <c r="Y175" s="848"/>
      <c r="Z175" s="852"/>
      <c r="AA175" s="850">
        <f>SUM(X175:Z175)</f>
        <v>4</v>
      </c>
      <c r="AB175" s="198"/>
      <c r="AC175" s="204"/>
      <c r="AD175" s="203"/>
      <c r="AE175" s="203"/>
      <c r="AF175" s="203"/>
      <c r="AG175" s="369"/>
    </row>
    <row r="176" spans="1:33">
      <c r="A176" s="203"/>
      <c r="B176" s="342"/>
      <c r="C176" s="351"/>
      <c r="D176" s="201"/>
      <c r="E176" s="204"/>
      <c r="F176" s="1227"/>
      <c r="G176" s="198"/>
      <c r="H176" s="201"/>
      <c r="I176" s="1231"/>
      <c r="J176" s="1215"/>
      <c r="K176" s="1219"/>
      <c r="L176" s="198"/>
      <c r="M176" s="197"/>
      <c r="N176" s="848"/>
      <c r="O176" s="852"/>
      <c r="P176" s="197"/>
      <c r="Q176" s="848"/>
      <c r="R176" s="852"/>
      <c r="S176" s="202"/>
      <c r="T176" s="198"/>
      <c r="U176" s="848"/>
      <c r="V176" s="211">
        <v>4</v>
      </c>
      <c r="W176" s="210" t="s">
        <v>146</v>
      </c>
      <c r="X176" s="852"/>
      <c r="Y176" s="848">
        <v>3</v>
      </c>
      <c r="Z176" s="852"/>
      <c r="AA176" s="850">
        <f>SUM(X176:Z176)</f>
        <v>3</v>
      </c>
      <c r="AB176" s="198"/>
      <c r="AC176" s="197"/>
      <c r="AD176" s="848"/>
      <c r="AE176" s="203"/>
      <c r="AF176" s="203"/>
      <c r="AG176" s="369"/>
    </row>
    <row r="177" spans="1:33">
      <c r="A177" s="192"/>
      <c r="B177" s="341"/>
      <c r="C177" s="350"/>
      <c r="D177" s="187"/>
      <c r="E177" s="194"/>
      <c r="F177" s="1228"/>
      <c r="G177" s="187"/>
      <c r="H177" s="190"/>
      <c r="I177" s="1238"/>
      <c r="J177" s="1216"/>
      <c r="K177" s="1220"/>
      <c r="L177" s="187"/>
      <c r="M177" s="190"/>
      <c r="N177" s="192"/>
      <c r="O177" s="853"/>
      <c r="P177" s="186"/>
      <c r="Q177" s="849"/>
      <c r="R177" s="853"/>
      <c r="S177" s="191"/>
      <c r="T177" s="187"/>
      <c r="U177" s="849"/>
      <c r="V177" s="243"/>
      <c r="W177" s="242"/>
      <c r="X177" s="853"/>
      <c r="Y177" s="849"/>
      <c r="Z177" s="853"/>
      <c r="AA177" s="851"/>
      <c r="AB177" s="187"/>
      <c r="AC177" s="186"/>
      <c r="AD177" s="849"/>
      <c r="AE177" s="192"/>
      <c r="AF177" s="192"/>
      <c r="AG177" s="374"/>
    </row>
    <row r="178" spans="1:33">
      <c r="A178" s="228">
        <v>16</v>
      </c>
      <c r="B178" s="222" t="s">
        <v>25</v>
      </c>
      <c r="C178" s="318" t="s">
        <v>1336</v>
      </c>
      <c r="D178" s="218"/>
      <c r="E178" s="226"/>
      <c r="F178" s="1229" t="s">
        <v>1335</v>
      </c>
      <c r="G178" s="225" t="s">
        <v>25</v>
      </c>
      <c r="H178" s="217" t="s">
        <v>42</v>
      </c>
      <c r="I178" s="1230">
        <v>485</v>
      </c>
      <c r="J178" s="1215" t="s">
        <v>41</v>
      </c>
      <c r="K178" s="1218" t="s">
        <v>1334</v>
      </c>
      <c r="L178" s="218"/>
      <c r="M178" s="217"/>
      <c r="N178" s="216"/>
      <c r="O178" s="856" t="s">
        <v>25</v>
      </c>
      <c r="P178" s="248" t="s">
        <v>26</v>
      </c>
      <c r="Q178" s="855">
        <v>1</v>
      </c>
      <c r="R178" s="332">
        <v>118</v>
      </c>
      <c r="S178" s="222" t="s">
        <v>25</v>
      </c>
      <c r="T178" s="226" t="s">
        <v>24</v>
      </c>
      <c r="U178" s="855">
        <v>1</v>
      </c>
      <c r="V178" s="856">
        <v>1</v>
      </c>
      <c r="W178" s="345" t="s">
        <v>61</v>
      </c>
      <c r="X178" s="856">
        <v>1</v>
      </c>
      <c r="Y178" s="855"/>
      <c r="Z178" s="856"/>
      <c r="AA178" s="848">
        <f>SUM(X178:Z178)</f>
        <v>1</v>
      </c>
      <c r="AB178" s="218"/>
      <c r="AC178" s="217"/>
      <c r="AD178" s="216"/>
      <c r="AE178" s="216"/>
      <c r="AF178" s="216"/>
      <c r="AG178" s="373"/>
    </row>
    <row r="179" spans="1:33">
      <c r="A179" s="203"/>
      <c r="B179" s="202" t="s">
        <v>16</v>
      </c>
      <c r="C179" s="215" t="s">
        <v>1333</v>
      </c>
      <c r="D179" s="198"/>
      <c r="E179" s="197"/>
      <c r="F179" s="1227"/>
      <c r="G179" s="198" t="s">
        <v>16</v>
      </c>
      <c r="H179" s="198" t="s">
        <v>22</v>
      </c>
      <c r="I179" s="1231"/>
      <c r="J179" s="1215"/>
      <c r="K179" s="1219"/>
      <c r="L179" s="198"/>
      <c r="M179" s="204"/>
      <c r="N179" s="203"/>
      <c r="O179" s="852" t="s">
        <v>16</v>
      </c>
      <c r="P179" s="197" t="s">
        <v>21</v>
      </c>
      <c r="Q179" s="848">
        <v>1</v>
      </c>
      <c r="R179" s="331">
        <v>9</v>
      </c>
      <c r="S179" s="202"/>
      <c r="T179" s="198"/>
      <c r="U179" s="848"/>
      <c r="V179" s="852"/>
      <c r="W179" s="210"/>
      <c r="X179" s="852"/>
      <c r="Y179" s="848"/>
      <c r="Z179" s="852"/>
      <c r="AA179" s="850"/>
      <c r="AB179" s="198"/>
      <c r="AC179" s="204"/>
      <c r="AD179" s="203"/>
      <c r="AE179" s="203"/>
      <c r="AF179" s="203"/>
      <c r="AG179" s="369"/>
    </row>
    <row r="180" spans="1:33">
      <c r="A180" s="203"/>
      <c r="B180" s="202" t="s">
        <v>18</v>
      </c>
      <c r="C180" s="212" t="s">
        <v>63</v>
      </c>
      <c r="D180" s="198"/>
      <c r="E180" s="198"/>
      <c r="F180" s="1227"/>
      <c r="G180" s="198" t="s">
        <v>18</v>
      </c>
      <c r="H180" s="198" t="s">
        <v>19</v>
      </c>
      <c r="I180" s="1231"/>
      <c r="J180" s="1215"/>
      <c r="K180" s="1219"/>
      <c r="L180" s="198"/>
      <c r="M180" s="204"/>
      <c r="N180" s="203"/>
      <c r="O180" s="852" t="s">
        <v>18</v>
      </c>
      <c r="P180" s="197" t="s">
        <v>1332</v>
      </c>
      <c r="Q180" s="848">
        <v>1</v>
      </c>
      <c r="R180" s="331">
        <v>15</v>
      </c>
      <c r="S180" s="202" t="s">
        <v>16</v>
      </c>
      <c r="T180" s="198" t="s">
        <v>15</v>
      </c>
      <c r="U180" s="848">
        <v>8</v>
      </c>
      <c r="V180" s="852">
        <v>1</v>
      </c>
      <c r="W180" s="210" t="s">
        <v>14</v>
      </c>
      <c r="X180" s="852">
        <v>3</v>
      </c>
      <c r="Y180" s="848"/>
      <c r="Z180" s="852"/>
      <c r="AA180" s="850">
        <f>SUM(X180:Z180)</f>
        <v>3</v>
      </c>
      <c r="AB180" s="198"/>
      <c r="AC180" s="204"/>
      <c r="AD180" s="203"/>
      <c r="AE180" s="203"/>
      <c r="AF180" s="203"/>
      <c r="AG180" s="369"/>
    </row>
    <row r="181" spans="1:33" ht="41.4">
      <c r="A181" s="203"/>
      <c r="B181" s="206" t="s">
        <v>12</v>
      </c>
      <c r="C181" s="205" t="s">
        <v>1163</v>
      </c>
      <c r="D181" s="198"/>
      <c r="E181" s="204"/>
      <c r="F181" s="1227"/>
      <c r="G181" s="198"/>
      <c r="H181" s="201"/>
      <c r="I181" s="1231"/>
      <c r="J181" s="1215"/>
      <c r="K181" s="1219"/>
      <c r="L181" s="198"/>
      <c r="M181" s="204"/>
      <c r="N181" s="203"/>
      <c r="O181" s="852" t="s">
        <v>12</v>
      </c>
      <c r="P181" s="197" t="s">
        <v>1115</v>
      </c>
      <c r="Q181" s="848">
        <v>1</v>
      </c>
      <c r="R181" s="852">
        <v>3</v>
      </c>
      <c r="S181" s="202"/>
      <c r="T181" s="198"/>
      <c r="U181" s="850"/>
      <c r="V181" s="852">
        <v>2</v>
      </c>
      <c r="W181" s="210" t="s">
        <v>10</v>
      </c>
      <c r="X181" s="852"/>
      <c r="Y181" s="848">
        <v>2</v>
      </c>
      <c r="Z181" s="852"/>
      <c r="AA181" s="850">
        <f>SUM(X181:Z181)</f>
        <v>2</v>
      </c>
      <c r="AB181" s="198"/>
      <c r="AC181" s="197"/>
      <c r="AD181" s="848"/>
      <c r="AE181" s="203"/>
      <c r="AF181" s="203"/>
      <c r="AG181" s="369"/>
    </row>
    <row r="182" spans="1:33">
      <c r="A182" s="203"/>
      <c r="B182" s="202" t="s">
        <v>8</v>
      </c>
      <c r="C182" s="255" t="s">
        <v>1331</v>
      </c>
      <c r="D182" s="198"/>
      <c r="E182" s="204"/>
      <c r="F182" s="1227"/>
      <c r="G182" s="198"/>
      <c r="H182" s="201"/>
      <c r="I182" s="1231"/>
      <c r="J182" s="1215"/>
      <c r="K182" s="1219"/>
      <c r="L182" s="198"/>
      <c r="M182" s="204"/>
      <c r="N182" s="203"/>
      <c r="O182" s="852" t="s">
        <v>8</v>
      </c>
      <c r="P182" s="197" t="s">
        <v>17</v>
      </c>
      <c r="Q182" s="848">
        <v>1</v>
      </c>
      <c r="R182" s="852"/>
      <c r="S182" s="202"/>
      <c r="T182" s="198"/>
      <c r="U182" s="850"/>
      <c r="V182" s="852">
        <v>3</v>
      </c>
      <c r="W182" s="210" t="s">
        <v>4</v>
      </c>
      <c r="X182" s="852"/>
      <c r="Y182" s="848"/>
      <c r="Z182" s="852"/>
      <c r="AA182" s="850" t="s">
        <v>103</v>
      </c>
      <c r="AB182" s="198"/>
      <c r="AC182" s="197"/>
      <c r="AD182" s="848"/>
      <c r="AE182" s="203"/>
      <c r="AF182" s="203"/>
      <c r="AG182" s="369"/>
    </row>
    <row r="183" spans="1:33">
      <c r="A183" s="203"/>
      <c r="B183" s="202"/>
      <c r="C183" s="255"/>
      <c r="D183" s="198"/>
      <c r="E183" s="204"/>
      <c r="F183" s="1227"/>
      <c r="G183" s="198"/>
      <c r="H183" s="201"/>
      <c r="I183" s="1231"/>
      <c r="J183" s="1215"/>
      <c r="K183" s="1219"/>
      <c r="L183" s="198"/>
      <c r="M183" s="204"/>
      <c r="N183" s="203"/>
      <c r="O183" s="852" t="s">
        <v>57</v>
      </c>
      <c r="P183" s="197" t="s">
        <v>11</v>
      </c>
      <c r="Q183" s="848">
        <v>1</v>
      </c>
      <c r="R183" s="852"/>
      <c r="S183" s="202"/>
      <c r="T183" s="198"/>
      <c r="U183" s="850"/>
      <c r="V183" s="852">
        <v>4</v>
      </c>
      <c r="W183" s="210" t="s">
        <v>270</v>
      </c>
      <c r="X183" s="852"/>
      <c r="Y183" s="848">
        <v>1</v>
      </c>
      <c r="Z183" s="852"/>
      <c r="AA183" s="850">
        <f>SUM(X183:Z183)</f>
        <v>1</v>
      </c>
      <c r="AB183" s="198"/>
      <c r="AC183" s="197"/>
      <c r="AD183" s="848"/>
      <c r="AE183" s="203"/>
      <c r="AF183" s="203"/>
      <c r="AG183" s="369"/>
    </row>
    <row r="184" spans="1:33">
      <c r="A184" s="203"/>
      <c r="B184" s="202"/>
      <c r="C184" s="255"/>
      <c r="D184" s="198"/>
      <c r="E184" s="204"/>
      <c r="F184" s="1227"/>
      <c r="G184" s="198"/>
      <c r="H184" s="201"/>
      <c r="I184" s="1231"/>
      <c r="J184" s="1215"/>
      <c r="K184" s="1219"/>
      <c r="L184" s="198"/>
      <c r="M184" s="204"/>
      <c r="N184" s="203"/>
      <c r="O184" s="307" t="s">
        <v>55</v>
      </c>
      <c r="P184" s="197" t="s">
        <v>180</v>
      </c>
      <c r="Q184" s="848">
        <v>1</v>
      </c>
      <c r="R184" s="355" t="s">
        <v>1330</v>
      </c>
      <c r="S184" s="202"/>
      <c r="T184" s="198"/>
      <c r="U184" s="850"/>
      <c r="V184" s="852">
        <v>5</v>
      </c>
      <c r="W184" s="210" t="s">
        <v>273</v>
      </c>
      <c r="X184" s="852"/>
      <c r="Y184" s="848">
        <v>1</v>
      </c>
      <c r="Z184" s="852"/>
      <c r="AA184" s="850">
        <f>SUM(X184:Z184)</f>
        <v>1</v>
      </c>
      <c r="AB184" s="198"/>
      <c r="AC184" s="197"/>
      <c r="AD184" s="848"/>
      <c r="AE184" s="203"/>
      <c r="AF184" s="203"/>
      <c r="AG184" s="369"/>
    </row>
    <row r="185" spans="1:33">
      <c r="A185" s="203"/>
      <c r="B185" s="202"/>
      <c r="C185" s="255"/>
      <c r="D185" s="198"/>
      <c r="E185" s="204"/>
      <c r="F185" s="1227"/>
      <c r="G185" s="198"/>
      <c r="H185" s="201"/>
      <c r="I185" s="1231"/>
      <c r="J185" s="1215"/>
      <c r="K185" s="1219"/>
      <c r="L185" s="198"/>
      <c r="M185" s="204"/>
      <c r="N185" s="203"/>
      <c r="O185" s="307"/>
      <c r="P185" s="197"/>
      <c r="Q185" s="848"/>
      <c r="R185" s="355"/>
      <c r="S185" s="202"/>
      <c r="T185" s="198"/>
      <c r="U185" s="850"/>
      <c r="V185" s="852">
        <v>6</v>
      </c>
      <c r="W185" s="210" t="s">
        <v>142</v>
      </c>
      <c r="X185" s="852"/>
      <c r="Y185" s="848">
        <v>2</v>
      </c>
      <c r="Z185" s="852"/>
      <c r="AA185" s="850">
        <f>SUM(X185:Z185)</f>
        <v>2</v>
      </c>
      <c r="AB185" s="198"/>
      <c r="AC185" s="197"/>
      <c r="AD185" s="848"/>
      <c r="AE185" s="203"/>
      <c r="AF185" s="203"/>
      <c r="AG185" s="369"/>
    </row>
    <row r="186" spans="1:33">
      <c r="A186" s="203"/>
      <c r="B186" s="202"/>
      <c r="C186" s="255"/>
      <c r="D186" s="198"/>
      <c r="E186" s="204"/>
      <c r="F186" s="1227"/>
      <c r="G186" s="198"/>
      <c r="H186" s="201"/>
      <c r="I186" s="1231"/>
      <c r="J186" s="1215"/>
      <c r="K186" s="1219"/>
      <c r="L186" s="198"/>
      <c r="M186" s="204"/>
      <c r="N186" s="203"/>
      <c r="O186" s="307"/>
      <c r="P186" s="197"/>
      <c r="Q186" s="848"/>
      <c r="R186" s="355"/>
      <c r="S186" s="202"/>
      <c r="T186" s="198"/>
      <c r="U186" s="850"/>
      <c r="V186" s="852">
        <v>7</v>
      </c>
      <c r="W186" s="210" t="s">
        <v>863</v>
      </c>
      <c r="X186" s="852">
        <v>3</v>
      </c>
      <c r="Y186" s="848"/>
      <c r="Z186" s="852"/>
      <c r="AA186" s="850">
        <f>SUM(X186:Z186)</f>
        <v>3</v>
      </c>
      <c r="AB186" s="198"/>
      <c r="AC186" s="197"/>
      <c r="AD186" s="848"/>
      <c r="AE186" s="203"/>
      <c r="AF186" s="203"/>
      <c r="AG186" s="369"/>
    </row>
    <row r="187" spans="1:33">
      <c r="A187" s="203"/>
      <c r="B187" s="206"/>
      <c r="C187" s="205"/>
      <c r="D187" s="198"/>
      <c r="E187" s="204"/>
      <c r="F187" s="1227"/>
      <c r="G187" s="198"/>
      <c r="H187" s="201"/>
      <c r="I187" s="1231"/>
      <c r="J187" s="1215"/>
      <c r="K187" s="1219"/>
      <c r="L187" s="198"/>
      <c r="M187" s="204"/>
      <c r="N187" s="203"/>
      <c r="O187" s="342"/>
      <c r="P187" s="351"/>
      <c r="Q187" s="965"/>
      <c r="R187" s="351"/>
      <c r="S187" s="202"/>
      <c r="T187" s="198"/>
      <c r="U187" s="850"/>
      <c r="V187" s="852">
        <v>8</v>
      </c>
      <c r="W187" s="210" t="s">
        <v>146</v>
      </c>
      <c r="X187" s="852">
        <v>2</v>
      </c>
      <c r="Y187" s="848"/>
      <c r="Z187" s="852"/>
      <c r="AA187" s="850">
        <f>SUM(X187:Z187)</f>
        <v>2</v>
      </c>
      <c r="AB187" s="198"/>
      <c r="AC187" s="197"/>
      <c r="AD187" s="848"/>
      <c r="AE187" s="203"/>
      <c r="AF187" s="203"/>
      <c r="AG187" s="369"/>
    </row>
    <row r="188" spans="1:33">
      <c r="A188" s="192"/>
      <c r="C188" s="350"/>
      <c r="D188" s="187"/>
      <c r="E188" s="194"/>
      <c r="F188" s="1228"/>
      <c r="G188" s="187"/>
      <c r="H188" s="190"/>
      <c r="I188" s="1238"/>
      <c r="J188" s="1216"/>
      <c r="K188" s="1220"/>
      <c r="L188" s="187"/>
      <c r="M188" s="193"/>
      <c r="N188" s="192"/>
      <c r="O188" s="323"/>
      <c r="P188" s="350"/>
      <c r="Q188" s="966"/>
      <c r="R188" s="323"/>
      <c r="S188" s="191"/>
      <c r="T188" s="187"/>
      <c r="U188" s="849"/>
      <c r="V188" s="853"/>
      <c r="W188" s="242"/>
      <c r="X188" s="853"/>
      <c r="Y188" s="849"/>
      <c r="Z188" s="853"/>
      <c r="AA188" s="851"/>
      <c r="AB188" s="187"/>
      <c r="AC188" s="190"/>
      <c r="AD188" s="192"/>
      <c r="AE188" s="192"/>
      <c r="AF188" s="192"/>
      <c r="AG188" s="374"/>
    </row>
    <row r="189" spans="1:33">
      <c r="A189" s="228">
        <v>17</v>
      </c>
      <c r="B189" s="222" t="s">
        <v>25</v>
      </c>
      <c r="C189" s="318" t="s">
        <v>1329</v>
      </c>
      <c r="D189" s="218"/>
      <c r="E189" s="226"/>
      <c r="F189" s="1229" t="s">
        <v>1328</v>
      </c>
      <c r="G189" s="225" t="s">
        <v>25</v>
      </c>
      <c r="H189" s="217" t="s">
        <v>42</v>
      </c>
      <c r="I189" s="1230">
        <v>696</v>
      </c>
      <c r="J189" s="1215" t="s">
        <v>41</v>
      </c>
      <c r="K189" s="1218" t="s">
        <v>1327</v>
      </c>
      <c r="L189" s="226"/>
      <c r="M189" s="316"/>
      <c r="N189" s="216"/>
      <c r="O189" s="856" t="s">
        <v>25</v>
      </c>
      <c r="P189" s="226" t="s">
        <v>26</v>
      </c>
      <c r="Q189" s="855">
        <v>1</v>
      </c>
      <c r="R189" s="856">
        <v>108</v>
      </c>
      <c r="S189" s="222" t="s">
        <v>25</v>
      </c>
      <c r="T189" s="226" t="s">
        <v>24</v>
      </c>
      <c r="U189" s="855"/>
      <c r="V189" s="856"/>
      <c r="W189" s="345"/>
      <c r="X189" s="856"/>
      <c r="Y189" s="855"/>
      <c r="Z189" s="856"/>
      <c r="AA189" s="848"/>
      <c r="AB189" s="218"/>
      <c r="AC189" s="217"/>
      <c r="AD189" s="216"/>
      <c r="AE189" s="216"/>
      <c r="AF189" s="216"/>
      <c r="AG189" s="373"/>
    </row>
    <row r="190" spans="1:33">
      <c r="A190" s="203"/>
      <c r="B190" s="202" t="s">
        <v>16</v>
      </c>
      <c r="C190" s="215" t="s">
        <v>1326</v>
      </c>
      <c r="D190" s="198"/>
      <c r="E190" s="197"/>
      <c r="F190" s="1227"/>
      <c r="G190" s="198" t="s">
        <v>16</v>
      </c>
      <c r="H190" s="198" t="s">
        <v>22</v>
      </c>
      <c r="I190" s="1231"/>
      <c r="J190" s="1215"/>
      <c r="K190" s="1219"/>
      <c r="L190" s="198"/>
      <c r="M190" s="201"/>
      <c r="N190" s="203"/>
      <c r="O190" s="852" t="s">
        <v>16</v>
      </c>
      <c r="P190" s="197" t="s">
        <v>62</v>
      </c>
      <c r="Q190" s="848">
        <v>1</v>
      </c>
      <c r="R190" s="852">
        <v>24</v>
      </c>
      <c r="S190" s="202"/>
      <c r="T190" s="198"/>
      <c r="U190" s="848"/>
      <c r="V190" s="852"/>
      <c r="W190" s="210"/>
      <c r="X190" s="852"/>
      <c r="Y190" s="848"/>
      <c r="Z190" s="852"/>
      <c r="AA190" s="848"/>
      <c r="AB190" s="198"/>
      <c r="AC190" s="204"/>
      <c r="AD190" s="203"/>
      <c r="AE190" s="203"/>
      <c r="AF190" s="203"/>
      <c r="AG190" s="369"/>
    </row>
    <row r="191" spans="1:33">
      <c r="A191" s="203"/>
      <c r="B191" s="202" t="s">
        <v>18</v>
      </c>
      <c r="C191" s="212" t="s">
        <v>38</v>
      </c>
      <c r="D191" s="198"/>
      <c r="E191" s="198"/>
      <c r="F191" s="1227"/>
      <c r="G191" s="198" t="s">
        <v>18</v>
      </c>
      <c r="H191" s="198" t="s">
        <v>19</v>
      </c>
      <c r="I191" s="1231"/>
      <c r="J191" s="1215"/>
      <c r="K191" s="1219"/>
      <c r="L191" s="198"/>
      <c r="M191" s="201"/>
      <c r="N191" s="203"/>
      <c r="O191" s="852" t="s">
        <v>18</v>
      </c>
      <c r="P191" s="197" t="s">
        <v>21</v>
      </c>
      <c r="Q191" s="848">
        <v>1</v>
      </c>
      <c r="R191" s="852">
        <v>17.96</v>
      </c>
      <c r="S191" s="202" t="s">
        <v>16</v>
      </c>
      <c r="T191" s="198" t="s">
        <v>15</v>
      </c>
      <c r="U191" s="848">
        <v>16</v>
      </c>
      <c r="V191" s="211">
        <v>1</v>
      </c>
      <c r="W191" s="210" t="s">
        <v>14</v>
      </c>
      <c r="X191" s="852">
        <v>9</v>
      </c>
      <c r="Y191" s="848">
        <v>65</v>
      </c>
      <c r="Z191" s="852"/>
      <c r="AA191" s="850">
        <f>SUM(X191:Z191)</f>
        <v>74</v>
      </c>
      <c r="AB191" s="198"/>
      <c r="AC191" s="204"/>
      <c r="AD191" s="203"/>
      <c r="AE191" s="203"/>
      <c r="AF191" s="203"/>
      <c r="AG191" s="369"/>
    </row>
    <row r="192" spans="1:33" ht="41.4">
      <c r="A192" s="203"/>
      <c r="B192" s="206" t="s">
        <v>12</v>
      </c>
      <c r="C192" s="205" t="s">
        <v>1163</v>
      </c>
      <c r="D192" s="198"/>
      <c r="E192" s="198"/>
      <c r="F192" s="1227"/>
      <c r="G192" s="198"/>
      <c r="H192" s="198"/>
      <c r="I192" s="1231"/>
      <c r="J192" s="1215"/>
      <c r="K192" s="1219"/>
      <c r="L192" s="198"/>
      <c r="M192" s="201"/>
      <c r="N192" s="203"/>
      <c r="O192" s="852" t="s">
        <v>12</v>
      </c>
      <c r="P192" s="197" t="s">
        <v>17</v>
      </c>
      <c r="Q192" s="848">
        <v>1</v>
      </c>
      <c r="R192" s="852"/>
      <c r="S192" s="202"/>
      <c r="T192" s="198"/>
      <c r="U192" s="848"/>
      <c r="V192" s="211">
        <v>2</v>
      </c>
      <c r="W192" s="210" t="s">
        <v>823</v>
      </c>
      <c r="X192" s="852"/>
      <c r="Y192" s="848">
        <v>15</v>
      </c>
      <c r="Z192" s="852"/>
      <c r="AA192" s="850">
        <f>SUM(X192:Z192)</f>
        <v>15</v>
      </c>
      <c r="AB192" s="198"/>
      <c r="AC192" s="204"/>
      <c r="AD192" s="203"/>
      <c r="AE192" s="203"/>
      <c r="AF192" s="203"/>
      <c r="AG192" s="369"/>
    </row>
    <row r="193" spans="1:33">
      <c r="A193" s="203"/>
      <c r="B193" s="206" t="s">
        <v>8</v>
      </c>
      <c r="C193" s="340" t="s">
        <v>1325</v>
      </c>
      <c r="D193" s="198"/>
      <c r="E193" s="198"/>
      <c r="F193" s="1227"/>
      <c r="G193" s="198"/>
      <c r="H193" s="198"/>
      <c r="I193" s="1231"/>
      <c r="J193" s="1215"/>
      <c r="K193" s="1219"/>
      <c r="L193" s="198"/>
      <c r="M193" s="201"/>
      <c r="N193" s="203"/>
      <c r="O193" s="852" t="s">
        <v>8</v>
      </c>
      <c r="P193" s="197" t="s">
        <v>11</v>
      </c>
      <c r="Q193" s="848">
        <v>1</v>
      </c>
      <c r="R193" s="852"/>
      <c r="S193" s="202"/>
      <c r="T193" s="198"/>
      <c r="U193" s="848"/>
      <c r="V193" s="211">
        <v>3</v>
      </c>
      <c r="W193" s="210" t="s">
        <v>36</v>
      </c>
      <c r="X193" s="852">
        <v>3</v>
      </c>
      <c r="Y193" s="848"/>
      <c r="Z193" s="852"/>
      <c r="AA193" s="850">
        <f>SUM(X193:Z193)</f>
        <v>3</v>
      </c>
      <c r="AB193" s="198"/>
      <c r="AC193" s="204"/>
      <c r="AD193" s="203"/>
      <c r="AE193" s="203"/>
      <c r="AF193" s="203"/>
      <c r="AG193" s="369"/>
    </row>
    <row r="194" spans="1:33">
      <c r="A194" s="203"/>
      <c r="C194" s="351"/>
      <c r="D194" s="198"/>
      <c r="E194" s="204"/>
      <c r="F194" s="1227"/>
      <c r="G194" s="198"/>
      <c r="H194" s="201"/>
      <c r="I194" s="1231"/>
      <c r="J194" s="1215"/>
      <c r="K194" s="1219"/>
      <c r="L194" s="198"/>
      <c r="M194" s="201"/>
      <c r="N194" s="203"/>
      <c r="O194" s="852" t="s">
        <v>57</v>
      </c>
      <c r="P194" s="197" t="s">
        <v>7</v>
      </c>
      <c r="Q194" s="848"/>
      <c r="R194" s="852" t="s">
        <v>1324</v>
      </c>
      <c r="S194" s="202"/>
      <c r="T194" s="198"/>
      <c r="U194" s="848"/>
      <c r="V194" s="211">
        <v>4</v>
      </c>
      <c r="W194" s="371" t="s">
        <v>50</v>
      </c>
      <c r="X194" s="852">
        <v>2</v>
      </c>
      <c r="Y194" s="848"/>
      <c r="Z194" s="852">
        <v>5</v>
      </c>
      <c r="AA194" s="850">
        <f>SUM(X194:Z194)</f>
        <v>7</v>
      </c>
      <c r="AB194" s="198"/>
      <c r="AC194" s="204"/>
      <c r="AD194" s="203"/>
      <c r="AE194" s="203"/>
      <c r="AF194" s="203"/>
      <c r="AG194" s="369"/>
    </row>
    <row r="195" spans="1:33">
      <c r="A195" s="203"/>
      <c r="C195" s="351"/>
      <c r="D195" s="198"/>
      <c r="E195" s="204"/>
      <c r="F195" s="1227"/>
      <c r="G195" s="198"/>
      <c r="H195" s="201"/>
      <c r="I195" s="1231"/>
      <c r="J195" s="1215"/>
      <c r="K195" s="1219"/>
      <c r="L195" s="198"/>
      <c r="M195" s="201"/>
      <c r="N195" s="203"/>
      <c r="O195" s="307" t="s">
        <v>55</v>
      </c>
      <c r="P195" s="197" t="s">
        <v>123</v>
      </c>
      <c r="Q195" s="848">
        <v>1</v>
      </c>
      <c r="R195" s="355" t="s">
        <v>1323</v>
      </c>
      <c r="S195" s="202"/>
      <c r="T195" s="372"/>
      <c r="U195" s="848"/>
      <c r="V195" s="211">
        <v>5</v>
      </c>
      <c r="W195" s="371" t="s">
        <v>1322</v>
      </c>
      <c r="X195" s="852"/>
      <c r="Y195" s="848"/>
      <c r="Z195" s="852"/>
      <c r="AA195" s="850">
        <v>36</v>
      </c>
      <c r="AB195" s="198"/>
      <c r="AC195" s="204"/>
      <c r="AD195" s="203"/>
      <c r="AE195" s="203"/>
      <c r="AF195" s="203"/>
      <c r="AG195" s="369"/>
    </row>
    <row r="196" spans="1:33">
      <c r="A196" s="203"/>
      <c r="C196" s="351"/>
      <c r="D196" s="198"/>
      <c r="E196" s="204"/>
      <c r="F196" s="1227"/>
      <c r="G196" s="198"/>
      <c r="H196" s="201"/>
      <c r="I196" s="1231"/>
      <c r="J196" s="1215"/>
      <c r="K196" s="1219"/>
      <c r="L196" s="198"/>
      <c r="M196" s="201"/>
      <c r="N196" s="203"/>
      <c r="O196" s="307"/>
      <c r="P196" s="197" t="s">
        <v>1321</v>
      </c>
      <c r="Q196" s="848"/>
      <c r="R196" s="355"/>
      <c r="S196" s="202"/>
      <c r="T196" s="198"/>
      <c r="U196" s="848"/>
      <c r="V196" s="211">
        <v>6</v>
      </c>
      <c r="W196" s="371" t="s">
        <v>136</v>
      </c>
      <c r="X196" s="852"/>
      <c r="Y196" s="848"/>
      <c r="Z196" s="852"/>
      <c r="AA196" s="850">
        <v>42</v>
      </c>
      <c r="AB196" s="198"/>
      <c r="AC196" s="204"/>
      <c r="AD196" s="203"/>
      <c r="AE196" s="203"/>
      <c r="AF196" s="203"/>
      <c r="AG196" s="369"/>
    </row>
    <row r="197" spans="1:33">
      <c r="A197" s="203"/>
      <c r="C197" s="351"/>
      <c r="D197" s="198"/>
      <c r="E197" s="204"/>
      <c r="F197" s="1227"/>
      <c r="G197" s="198"/>
      <c r="H197" s="201"/>
      <c r="I197" s="1231"/>
      <c r="J197" s="1215"/>
      <c r="K197" s="1219"/>
      <c r="L197" s="198"/>
      <c r="M197" s="201"/>
      <c r="N197" s="203"/>
      <c r="O197" s="307" t="s">
        <v>25</v>
      </c>
      <c r="P197" s="197" t="s">
        <v>26</v>
      </c>
      <c r="Q197" s="848">
        <v>1</v>
      </c>
      <c r="R197" s="355">
        <v>72</v>
      </c>
      <c r="S197" s="202"/>
      <c r="T197" s="198"/>
      <c r="U197" s="848"/>
      <c r="V197" s="211">
        <v>7</v>
      </c>
      <c r="W197" s="371" t="s">
        <v>4</v>
      </c>
      <c r="X197" s="852"/>
      <c r="Y197" s="848"/>
      <c r="Z197" s="852"/>
      <c r="AA197" s="850" t="s">
        <v>1310</v>
      </c>
      <c r="AB197" s="198"/>
      <c r="AC197" s="204"/>
      <c r="AD197" s="203"/>
      <c r="AE197" s="203"/>
      <c r="AF197" s="203"/>
      <c r="AG197" s="369"/>
    </row>
    <row r="198" spans="1:33">
      <c r="A198" s="203"/>
      <c r="C198" s="351"/>
      <c r="D198" s="198"/>
      <c r="E198" s="204"/>
      <c r="F198" s="1227"/>
      <c r="G198" s="198"/>
      <c r="H198" s="201"/>
      <c r="I198" s="1231"/>
      <c r="J198" s="1215"/>
      <c r="K198" s="1219"/>
      <c r="L198" s="198"/>
      <c r="M198" s="201"/>
      <c r="N198" s="203"/>
      <c r="O198" s="852" t="s">
        <v>16</v>
      </c>
      <c r="P198" s="197" t="s">
        <v>62</v>
      </c>
      <c r="Q198" s="848">
        <v>1</v>
      </c>
      <c r="R198" s="355">
        <v>12</v>
      </c>
      <c r="S198" s="202"/>
      <c r="T198" s="198"/>
      <c r="U198" s="848"/>
      <c r="V198" s="211">
        <v>8</v>
      </c>
      <c r="W198" s="371" t="s">
        <v>226</v>
      </c>
      <c r="X198" s="852"/>
      <c r="Y198" s="848"/>
      <c r="Z198" s="852"/>
      <c r="AA198" s="850">
        <v>10</v>
      </c>
      <c r="AB198" s="198"/>
      <c r="AC198" s="204"/>
      <c r="AD198" s="203"/>
      <c r="AE198" s="203"/>
      <c r="AF198" s="203"/>
      <c r="AG198" s="369"/>
    </row>
    <row r="199" spans="1:33">
      <c r="A199" s="203"/>
      <c r="C199" s="351"/>
      <c r="D199" s="198"/>
      <c r="E199" s="204"/>
      <c r="F199" s="1227"/>
      <c r="G199" s="198"/>
      <c r="H199" s="201"/>
      <c r="I199" s="1231"/>
      <c r="J199" s="1215"/>
      <c r="K199" s="1219"/>
      <c r="L199" s="198"/>
      <c r="M199" s="201"/>
      <c r="N199" s="203"/>
      <c r="O199" s="852" t="s">
        <v>18</v>
      </c>
      <c r="P199" s="197" t="s">
        <v>21</v>
      </c>
      <c r="Q199" s="848">
        <v>1</v>
      </c>
      <c r="R199" s="355">
        <v>12</v>
      </c>
      <c r="S199" s="202"/>
      <c r="T199" s="198"/>
      <c r="U199" s="848"/>
      <c r="V199" s="211">
        <v>9</v>
      </c>
      <c r="W199" s="371" t="s">
        <v>1320</v>
      </c>
      <c r="X199" s="852"/>
      <c r="Y199" s="848"/>
      <c r="Z199" s="852"/>
      <c r="AA199" s="850">
        <v>7</v>
      </c>
      <c r="AB199" s="198"/>
      <c r="AC199" s="204"/>
      <c r="AD199" s="203"/>
      <c r="AE199" s="203"/>
      <c r="AF199" s="203"/>
      <c r="AG199" s="369"/>
    </row>
    <row r="200" spans="1:33">
      <c r="A200" s="203"/>
      <c r="C200" s="351"/>
      <c r="D200" s="198"/>
      <c r="E200" s="204"/>
      <c r="F200" s="1227"/>
      <c r="G200" s="198"/>
      <c r="H200" s="201"/>
      <c r="I200" s="1231"/>
      <c r="J200" s="1215"/>
      <c r="K200" s="1219"/>
      <c r="L200" s="198"/>
      <c r="M200" s="201"/>
      <c r="N200" s="203"/>
      <c r="O200" s="307"/>
      <c r="P200" s="197"/>
      <c r="Q200" s="848"/>
      <c r="R200" s="355"/>
      <c r="S200" s="202"/>
      <c r="T200" s="198"/>
      <c r="U200" s="848"/>
      <c r="V200" s="211">
        <v>10</v>
      </c>
      <c r="W200" s="371" t="s">
        <v>6</v>
      </c>
      <c r="X200" s="852"/>
      <c r="Y200" s="848"/>
      <c r="Z200" s="852"/>
      <c r="AA200" s="850">
        <v>3</v>
      </c>
      <c r="AB200" s="198"/>
      <c r="AC200" s="204"/>
      <c r="AD200" s="203"/>
      <c r="AE200" s="203"/>
      <c r="AF200" s="203"/>
      <c r="AG200" s="369"/>
    </row>
    <row r="201" spans="1:33">
      <c r="A201" s="203"/>
      <c r="C201" s="351"/>
      <c r="D201" s="198"/>
      <c r="E201" s="204"/>
      <c r="F201" s="1227"/>
      <c r="G201" s="198"/>
      <c r="H201" s="201"/>
      <c r="I201" s="1231"/>
      <c r="J201" s="1215"/>
      <c r="K201" s="1219"/>
      <c r="L201" s="198"/>
      <c r="M201" s="201"/>
      <c r="N201" s="203"/>
      <c r="O201" s="307"/>
      <c r="P201" s="197"/>
      <c r="Q201" s="848"/>
      <c r="R201" s="355"/>
      <c r="S201" s="202"/>
      <c r="T201" s="198"/>
      <c r="U201" s="848"/>
      <c r="V201" s="211">
        <v>11</v>
      </c>
      <c r="W201" s="371" t="s">
        <v>273</v>
      </c>
      <c r="X201" s="852"/>
      <c r="Y201" s="848"/>
      <c r="Z201" s="852">
        <v>3</v>
      </c>
      <c r="AA201" s="850">
        <f>SUM(X201:Z201)</f>
        <v>3</v>
      </c>
      <c r="AB201" s="198"/>
      <c r="AC201" s="204"/>
      <c r="AD201" s="203"/>
      <c r="AE201" s="203"/>
      <c r="AF201" s="203"/>
      <c r="AG201" s="369"/>
    </row>
    <row r="202" spans="1:33" ht="27.6">
      <c r="A202" s="203"/>
      <c r="C202" s="351"/>
      <c r="D202" s="198"/>
      <c r="E202" s="204"/>
      <c r="F202" s="1227"/>
      <c r="G202" s="198"/>
      <c r="H202" s="201"/>
      <c r="I202" s="1231"/>
      <c r="J202" s="1215"/>
      <c r="K202" s="1219"/>
      <c r="L202" s="198"/>
      <c r="M202" s="201"/>
      <c r="N202" s="203"/>
      <c r="O202" s="307"/>
      <c r="P202" s="197"/>
      <c r="Q202" s="848"/>
      <c r="R202" s="355"/>
      <c r="S202" s="202"/>
      <c r="T202" s="198"/>
      <c r="U202" s="848"/>
      <c r="V202" s="211">
        <v>12</v>
      </c>
      <c r="W202" s="371" t="s">
        <v>1319</v>
      </c>
      <c r="X202" s="852"/>
      <c r="Y202" s="848"/>
      <c r="Z202" s="852"/>
      <c r="AA202" s="850" t="s">
        <v>1318</v>
      </c>
      <c r="AB202" s="198"/>
      <c r="AC202" s="204"/>
      <c r="AD202" s="203"/>
      <c r="AE202" s="203"/>
      <c r="AF202" s="203"/>
      <c r="AG202" s="369"/>
    </row>
    <row r="203" spans="1:33">
      <c r="A203" s="203"/>
      <c r="C203" s="351"/>
      <c r="D203" s="198"/>
      <c r="E203" s="204"/>
      <c r="F203" s="1227"/>
      <c r="G203" s="198"/>
      <c r="H203" s="201"/>
      <c r="I203" s="1231"/>
      <c r="J203" s="1215"/>
      <c r="K203" s="1219"/>
      <c r="L203" s="198"/>
      <c r="M203" s="201"/>
      <c r="N203" s="203"/>
      <c r="O203" s="307"/>
      <c r="P203" s="197"/>
      <c r="Q203" s="848"/>
      <c r="R203" s="355"/>
      <c r="S203" s="202"/>
      <c r="T203" s="198"/>
      <c r="U203" s="848"/>
      <c r="V203" s="211">
        <v>13</v>
      </c>
      <c r="W203" s="371" t="s">
        <v>91</v>
      </c>
      <c r="X203" s="852"/>
      <c r="Y203" s="848"/>
      <c r="Z203" s="852"/>
      <c r="AA203" s="850">
        <v>6</v>
      </c>
      <c r="AB203" s="198"/>
      <c r="AC203" s="204"/>
      <c r="AD203" s="203"/>
      <c r="AE203" s="203"/>
      <c r="AF203" s="203"/>
      <c r="AG203" s="369"/>
    </row>
    <row r="204" spans="1:33">
      <c r="A204" s="203"/>
      <c r="C204" s="351"/>
      <c r="D204" s="198"/>
      <c r="E204" s="204"/>
      <c r="F204" s="1227"/>
      <c r="G204" s="198"/>
      <c r="H204" s="201"/>
      <c r="I204" s="1231"/>
      <c r="J204" s="1215"/>
      <c r="K204" s="1219"/>
      <c r="L204" s="198"/>
      <c r="M204" s="201"/>
      <c r="N204" s="203"/>
      <c r="O204" s="307"/>
      <c r="P204" s="197"/>
      <c r="Q204" s="848"/>
      <c r="R204" s="355"/>
      <c r="S204" s="202"/>
      <c r="T204" s="198"/>
      <c r="U204" s="848"/>
      <c r="V204" s="211">
        <v>14</v>
      </c>
      <c r="W204" s="371" t="s">
        <v>417</v>
      </c>
      <c r="X204" s="852">
        <v>3</v>
      </c>
      <c r="Y204" s="848"/>
      <c r="Z204" s="852"/>
      <c r="AA204" s="850">
        <f>SUM(X204:Z204)</f>
        <v>3</v>
      </c>
      <c r="AB204" s="198"/>
      <c r="AC204" s="204"/>
      <c r="AD204" s="203"/>
      <c r="AE204" s="203"/>
      <c r="AF204" s="203"/>
      <c r="AG204" s="369"/>
    </row>
    <row r="205" spans="1:33">
      <c r="A205" s="203"/>
      <c r="C205" s="351"/>
      <c r="D205" s="198"/>
      <c r="E205" s="204"/>
      <c r="F205" s="1227"/>
      <c r="G205" s="198"/>
      <c r="H205" s="201"/>
      <c r="I205" s="1231"/>
      <c r="J205" s="1215"/>
      <c r="K205" s="1219"/>
      <c r="L205" s="198"/>
      <c r="M205" s="201"/>
      <c r="N205" s="203"/>
      <c r="O205" s="307"/>
      <c r="P205" s="197"/>
      <c r="Q205" s="848"/>
      <c r="R205" s="355"/>
      <c r="S205" s="202"/>
      <c r="T205" s="198"/>
      <c r="U205" s="848"/>
      <c r="V205" s="211">
        <v>15</v>
      </c>
      <c r="W205" s="371" t="s">
        <v>1317</v>
      </c>
      <c r="X205" s="852">
        <v>7</v>
      </c>
      <c r="Y205" s="848"/>
      <c r="Z205" s="852"/>
      <c r="AA205" s="850">
        <f>SUM(X205:Z205)</f>
        <v>7</v>
      </c>
      <c r="AB205" s="198"/>
      <c r="AC205" s="204"/>
      <c r="AD205" s="203"/>
      <c r="AE205" s="203"/>
      <c r="AF205" s="203"/>
      <c r="AG205" s="369"/>
    </row>
    <row r="206" spans="1:33">
      <c r="A206" s="203"/>
      <c r="C206" s="351"/>
      <c r="D206" s="198"/>
      <c r="E206" s="204"/>
      <c r="F206" s="1227"/>
      <c r="G206" s="198"/>
      <c r="H206" s="201"/>
      <c r="I206" s="1231"/>
      <c r="J206" s="1215"/>
      <c r="K206" s="1219"/>
      <c r="L206" s="198"/>
      <c r="M206" s="201"/>
      <c r="N206" s="203"/>
      <c r="O206" s="307"/>
      <c r="P206" s="197"/>
      <c r="Q206" s="848"/>
      <c r="R206" s="355"/>
      <c r="S206" s="202"/>
      <c r="T206" s="198"/>
      <c r="U206" s="848"/>
      <c r="V206" s="211">
        <v>16</v>
      </c>
      <c r="W206" s="371" t="s">
        <v>34</v>
      </c>
      <c r="X206" s="852">
        <v>1</v>
      </c>
      <c r="Y206" s="848"/>
      <c r="Z206" s="852"/>
      <c r="AA206" s="850">
        <f>SUM(X206:Z206)</f>
        <v>1</v>
      </c>
      <c r="AB206" s="198"/>
      <c r="AC206" s="204"/>
      <c r="AD206" s="203"/>
      <c r="AE206" s="203"/>
      <c r="AF206" s="203"/>
      <c r="AG206" s="369"/>
    </row>
    <row r="207" spans="1:33">
      <c r="A207" s="203"/>
      <c r="C207" s="351"/>
      <c r="D207" s="198"/>
      <c r="E207" s="204"/>
      <c r="F207" s="1227"/>
      <c r="G207" s="198"/>
      <c r="H207" s="201"/>
      <c r="I207" s="1231"/>
      <c r="J207" s="1215"/>
      <c r="K207" s="1219"/>
      <c r="L207" s="198"/>
      <c r="M207" s="201"/>
      <c r="N207" s="203"/>
      <c r="O207" s="307"/>
      <c r="P207" s="197"/>
      <c r="Q207" s="848"/>
      <c r="R207" s="355"/>
      <c r="S207" s="202"/>
      <c r="T207" s="198"/>
      <c r="U207" s="848"/>
      <c r="V207" s="211"/>
      <c r="W207" s="370"/>
      <c r="X207" s="852"/>
      <c r="Y207" s="848"/>
      <c r="Z207" s="852"/>
      <c r="AA207" s="850"/>
      <c r="AB207" s="198"/>
      <c r="AC207" s="204"/>
      <c r="AD207" s="203"/>
      <c r="AE207" s="203"/>
      <c r="AF207" s="203"/>
      <c r="AG207" s="369"/>
    </row>
    <row r="208" spans="1:33">
      <c r="A208" s="216">
        <v>18</v>
      </c>
      <c r="B208" s="222" t="s">
        <v>25</v>
      </c>
      <c r="C208" s="347" t="s">
        <v>738</v>
      </c>
      <c r="D208" s="225"/>
      <c r="E208" s="368"/>
      <c r="F208" s="1229" t="s">
        <v>1101</v>
      </c>
      <c r="G208" s="226"/>
      <c r="H208" s="316"/>
      <c r="I208" s="1236">
        <v>388</v>
      </c>
      <c r="J208" s="1215" t="s">
        <v>41</v>
      </c>
      <c r="K208" s="1218" t="s">
        <v>1316</v>
      </c>
      <c r="L208" s="226"/>
      <c r="M208" s="316"/>
      <c r="N208" s="216"/>
      <c r="O208" s="856" t="s">
        <v>25</v>
      </c>
      <c r="P208" s="226" t="s">
        <v>279</v>
      </c>
      <c r="Q208" s="855">
        <v>1</v>
      </c>
      <c r="R208" s="856">
        <v>74.23</v>
      </c>
      <c r="S208" s="315" t="s">
        <v>25</v>
      </c>
      <c r="T208" s="226" t="s">
        <v>24</v>
      </c>
      <c r="U208" s="855">
        <v>2</v>
      </c>
      <c r="V208" s="856">
        <v>1</v>
      </c>
      <c r="W208" s="345" t="s">
        <v>61</v>
      </c>
      <c r="X208" s="856"/>
      <c r="Y208" s="855">
        <v>2</v>
      </c>
      <c r="Z208" s="856"/>
      <c r="AA208" s="855">
        <f>SUM(Y208:Z208)</f>
        <v>2</v>
      </c>
      <c r="AB208" s="226"/>
      <c r="AC208" s="316"/>
      <c r="AD208" s="216"/>
      <c r="AE208" s="844"/>
      <c r="AF208" s="838"/>
      <c r="AG208" s="841"/>
    </row>
    <row r="209" spans="1:33">
      <c r="A209" s="203"/>
      <c r="B209" s="202" t="s">
        <v>16</v>
      </c>
      <c r="C209" s="215" t="s">
        <v>1315</v>
      </c>
      <c r="D209" s="308"/>
      <c r="E209" s="367"/>
      <c r="F209" s="1227"/>
      <c r="G209" s="198"/>
      <c r="H209" s="201"/>
      <c r="I209" s="1231"/>
      <c r="J209" s="1215"/>
      <c r="K209" s="1219"/>
      <c r="L209" s="198"/>
      <c r="M209" s="201"/>
      <c r="N209" s="203"/>
      <c r="O209" s="852" t="s">
        <v>16</v>
      </c>
      <c r="P209" s="198" t="s">
        <v>21</v>
      </c>
      <c r="Q209" s="848">
        <v>1</v>
      </c>
      <c r="R209" s="852">
        <v>14.62</v>
      </c>
      <c r="S209" s="202"/>
      <c r="T209" s="198"/>
      <c r="U209" s="848"/>
      <c r="V209" s="852">
        <v>2</v>
      </c>
      <c r="W209" s="210" t="s">
        <v>91</v>
      </c>
      <c r="X209" s="852"/>
      <c r="Y209" s="848">
        <v>30</v>
      </c>
      <c r="Z209" s="852"/>
      <c r="AA209" s="848">
        <f>SUM(Y209:Z209)</f>
        <v>30</v>
      </c>
      <c r="AB209" s="198"/>
      <c r="AC209" s="201"/>
      <c r="AD209" s="203"/>
      <c r="AE209" s="845"/>
      <c r="AF209" s="839"/>
      <c r="AG209" s="842"/>
    </row>
    <row r="210" spans="1:33">
      <c r="A210" s="203"/>
      <c r="B210" s="202" t="s">
        <v>18</v>
      </c>
      <c r="C210" s="205" t="s">
        <v>1314</v>
      </c>
      <c r="D210" s="308"/>
      <c r="E210" s="367"/>
      <c r="F210" s="1227"/>
      <c r="G210" s="198"/>
      <c r="H210" s="201"/>
      <c r="I210" s="1231"/>
      <c r="J210" s="1215"/>
      <c r="K210" s="1219"/>
      <c r="L210" s="198"/>
      <c r="M210" s="201"/>
      <c r="N210" s="203"/>
      <c r="O210" s="852" t="s">
        <v>18</v>
      </c>
      <c r="P210" s="198" t="s">
        <v>62</v>
      </c>
      <c r="Q210" s="848">
        <v>1</v>
      </c>
      <c r="R210" s="852">
        <v>6.46</v>
      </c>
      <c r="S210" s="202"/>
      <c r="T210" s="198"/>
      <c r="U210" s="848"/>
      <c r="V210" s="852"/>
      <c r="W210" s="210"/>
      <c r="X210" s="852"/>
      <c r="Y210" s="848"/>
      <c r="Z210" s="852"/>
      <c r="AA210" s="848"/>
      <c r="AB210" s="198"/>
      <c r="AC210" s="201"/>
      <c r="AD210" s="203"/>
      <c r="AE210" s="845"/>
      <c r="AF210" s="839"/>
      <c r="AG210" s="842"/>
    </row>
    <row r="211" spans="1:33" ht="41.4">
      <c r="A211" s="203"/>
      <c r="B211" s="206" t="s">
        <v>12</v>
      </c>
      <c r="C211" s="205" t="s">
        <v>1313</v>
      </c>
      <c r="D211" s="308"/>
      <c r="E211" s="367"/>
      <c r="F211" s="1227"/>
      <c r="G211" s="198"/>
      <c r="H211" s="201"/>
      <c r="I211" s="1231"/>
      <c r="J211" s="1215"/>
      <c r="K211" s="1219"/>
      <c r="L211" s="198"/>
      <c r="M211" s="201"/>
      <c r="N211" s="203"/>
      <c r="O211" s="852" t="s">
        <v>12</v>
      </c>
      <c r="P211" s="198" t="s">
        <v>54</v>
      </c>
      <c r="Q211" s="848">
        <v>1</v>
      </c>
      <c r="R211" s="852">
        <v>20.46</v>
      </c>
      <c r="S211" s="202" t="s">
        <v>16</v>
      </c>
      <c r="T211" s="198" t="s">
        <v>15</v>
      </c>
      <c r="U211" s="848">
        <v>8</v>
      </c>
      <c r="V211" s="852">
        <v>1</v>
      </c>
      <c r="W211" s="210" t="s">
        <v>823</v>
      </c>
      <c r="X211" s="852"/>
      <c r="Y211" s="848">
        <v>6</v>
      </c>
      <c r="Z211" s="852"/>
      <c r="AA211" s="848">
        <f>SUM(Y211:Z211)</f>
        <v>6</v>
      </c>
      <c r="AB211" s="198"/>
      <c r="AC211" s="201"/>
      <c r="AD211" s="203"/>
      <c r="AE211" s="845"/>
      <c r="AF211" s="839"/>
      <c r="AG211" s="842"/>
    </row>
    <row r="212" spans="1:33">
      <c r="A212" s="203"/>
      <c r="B212" s="206" t="s">
        <v>8</v>
      </c>
      <c r="C212" s="340" t="s">
        <v>1312</v>
      </c>
      <c r="D212" s="308"/>
      <c r="E212" s="367"/>
      <c r="F212" s="1227"/>
      <c r="G212" s="198"/>
      <c r="H212" s="201"/>
      <c r="I212" s="1231"/>
      <c r="J212" s="1215"/>
      <c r="K212" s="1219"/>
      <c r="L212" s="198"/>
      <c r="M212" s="201"/>
      <c r="N212" s="203"/>
      <c r="O212" s="852" t="s">
        <v>8</v>
      </c>
      <c r="P212" s="198" t="s">
        <v>1865</v>
      </c>
      <c r="Q212" s="848">
        <v>1</v>
      </c>
      <c r="R212" s="852">
        <v>0.5</v>
      </c>
      <c r="S212" s="202"/>
      <c r="T212" s="198"/>
      <c r="U212" s="848"/>
      <c r="V212" s="852">
        <v>2</v>
      </c>
      <c r="W212" s="210" t="s">
        <v>50</v>
      </c>
      <c r="X212" s="852"/>
      <c r="Y212" s="848">
        <v>20</v>
      </c>
      <c r="Z212" s="852"/>
      <c r="AA212" s="848">
        <f>SUM(Y212:Z212)</f>
        <v>20</v>
      </c>
      <c r="AB212" s="198"/>
      <c r="AC212" s="201"/>
      <c r="AD212" s="203"/>
      <c r="AE212" s="845"/>
      <c r="AF212" s="839"/>
      <c r="AG212" s="842"/>
    </row>
    <row r="213" spans="1:33">
      <c r="A213" s="203"/>
      <c r="B213" s="206"/>
      <c r="C213" s="340"/>
      <c r="D213" s="308"/>
      <c r="E213" s="367"/>
      <c r="F213" s="1227"/>
      <c r="G213" s="198"/>
      <c r="H213" s="201"/>
      <c r="I213" s="1231"/>
      <c r="J213" s="1215"/>
      <c r="K213" s="1219"/>
      <c r="L213" s="198"/>
      <c r="M213" s="201"/>
      <c r="N213" s="203"/>
      <c r="O213" s="852" t="s">
        <v>57</v>
      </c>
      <c r="P213" s="198" t="s">
        <v>17</v>
      </c>
      <c r="Q213" s="848">
        <v>1</v>
      </c>
      <c r="R213" s="852"/>
      <c r="S213" s="202"/>
      <c r="T213" s="198"/>
      <c r="U213" s="848"/>
      <c r="V213" s="852">
        <v>3</v>
      </c>
      <c r="W213" s="210" t="s">
        <v>312</v>
      </c>
      <c r="X213" s="852"/>
      <c r="Y213" s="848">
        <v>2</v>
      </c>
      <c r="Z213" s="852"/>
      <c r="AA213" s="848">
        <f>SUM(Y213:Z213)</f>
        <v>2</v>
      </c>
      <c r="AB213" s="198"/>
      <c r="AC213" s="201"/>
      <c r="AD213" s="203"/>
      <c r="AE213" s="845"/>
      <c r="AF213" s="839"/>
      <c r="AG213" s="842"/>
    </row>
    <row r="214" spans="1:33">
      <c r="A214" s="203"/>
      <c r="B214" s="206"/>
      <c r="C214" s="340"/>
      <c r="D214" s="308"/>
      <c r="E214" s="367"/>
      <c r="F214" s="1227"/>
      <c r="G214" s="198"/>
      <c r="H214" s="201"/>
      <c r="I214" s="1231"/>
      <c r="J214" s="1215"/>
      <c r="K214" s="1219"/>
      <c r="L214" s="198"/>
      <c r="M214" s="201"/>
      <c r="N214" s="203"/>
      <c r="O214" s="852" t="s">
        <v>55</v>
      </c>
      <c r="P214" s="198" t="s">
        <v>11</v>
      </c>
      <c r="Q214" s="848">
        <v>1</v>
      </c>
      <c r="R214" s="852"/>
      <c r="S214" s="202"/>
      <c r="T214" s="198"/>
      <c r="U214" s="848"/>
      <c r="V214" s="852">
        <v>4</v>
      </c>
      <c r="W214" s="210" t="s">
        <v>941</v>
      </c>
      <c r="X214" s="852"/>
      <c r="Y214" s="848"/>
      <c r="Z214" s="852"/>
      <c r="AA214" s="848" t="s">
        <v>1311</v>
      </c>
      <c r="AB214" s="198"/>
      <c r="AC214" s="201"/>
      <c r="AD214" s="203"/>
      <c r="AE214" s="845"/>
      <c r="AF214" s="839"/>
      <c r="AG214" s="842"/>
    </row>
    <row r="215" spans="1:33">
      <c r="A215" s="203"/>
      <c r="B215" s="206"/>
      <c r="C215" s="340"/>
      <c r="D215" s="308"/>
      <c r="E215" s="367"/>
      <c r="F215" s="1227"/>
      <c r="G215" s="198"/>
      <c r="H215" s="201"/>
      <c r="I215" s="1231"/>
      <c r="J215" s="1215"/>
      <c r="K215" s="1219"/>
      <c r="L215" s="198"/>
      <c r="M215" s="201"/>
      <c r="N215" s="203"/>
      <c r="O215" s="852"/>
      <c r="P215" s="198"/>
      <c r="Q215" s="848"/>
      <c r="R215" s="852"/>
      <c r="S215" s="202"/>
      <c r="T215" s="198"/>
      <c r="U215" s="848"/>
      <c r="V215" s="852">
        <v>5</v>
      </c>
      <c r="W215" s="210" t="s">
        <v>222</v>
      </c>
      <c r="X215" s="852"/>
      <c r="Y215" s="848"/>
      <c r="Z215" s="852"/>
      <c r="AA215" s="848" t="s">
        <v>1310</v>
      </c>
      <c r="AB215" s="198"/>
      <c r="AC215" s="201"/>
      <c r="AD215" s="203"/>
      <c r="AE215" s="845"/>
      <c r="AF215" s="839"/>
      <c r="AG215" s="842"/>
    </row>
    <row r="216" spans="1:33">
      <c r="A216" s="203"/>
      <c r="B216" s="206"/>
      <c r="C216" s="340"/>
      <c r="D216" s="308"/>
      <c r="E216" s="367"/>
      <c r="F216" s="1227"/>
      <c r="G216" s="198"/>
      <c r="H216" s="201"/>
      <c r="I216" s="1231"/>
      <c r="J216" s="1215"/>
      <c r="K216" s="1219"/>
      <c r="L216" s="198"/>
      <c r="M216" s="201"/>
      <c r="N216" s="203"/>
      <c r="O216" s="852"/>
      <c r="P216" s="198"/>
      <c r="Q216" s="848"/>
      <c r="R216" s="852"/>
      <c r="S216" s="202"/>
      <c r="T216" s="198"/>
      <c r="U216" s="848"/>
      <c r="V216" s="852">
        <v>6</v>
      </c>
      <c r="W216" s="210" t="s">
        <v>1309</v>
      </c>
      <c r="X216" s="852"/>
      <c r="Y216" s="848"/>
      <c r="Z216" s="852"/>
      <c r="AA216" s="848">
        <v>20</v>
      </c>
      <c r="AB216" s="198"/>
      <c r="AC216" s="201"/>
      <c r="AD216" s="203"/>
      <c r="AE216" s="845"/>
      <c r="AF216" s="839"/>
      <c r="AG216" s="842"/>
    </row>
    <row r="217" spans="1:33">
      <c r="A217" s="203"/>
      <c r="B217" s="206"/>
      <c r="C217" s="205"/>
      <c r="D217" s="308"/>
      <c r="E217" s="367"/>
      <c r="F217" s="1227"/>
      <c r="G217" s="198"/>
      <c r="H217" s="201"/>
      <c r="I217" s="1231"/>
      <c r="J217" s="1215"/>
      <c r="K217" s="1219"/>
      <c r="L217" s="198"/>
      <c r="M217" s="201"/>
      <c r="N217" s="203"/>
      <c r="O217" s="852"/>
      <c r="P217" s="198"/>
      <c r="Q217" s="848"/>
      <c r="R217" s="852"/>
      <c r="S217" s="202"/>
      <c r="T217" s="198"/>
      <c r="U217" s="848"/>
      <c r="V217" s="852">
        <v>7</v>
      </c>
      <c r="W217" s="210" t="s">
        <v>1260</v>
      </c>
      <c r="X217" s="852"/>
      <c r="Y217" s="848"/>
      <c r="Z217" s="852"/>
      <c r="AA217" s="848">
        <v>15</v>
      </c>
      <c r="AB217" s="198"/>
      <c r="AC217" s="201"/>
      <c r="AD217" s="203"/>
      <c r="AE217" s="845"/>
      <c r="AF217" s="839"/>
      <c r="AG217" s="842"/>
    </row>
    <row r="218" spans="1:33">
      <c r="A218" s="203"/>
      <c r="B218" s="206"/>
      <c r="C218" s="205"/>
      <c r="D218" s="308"/>
      <c r="E218" s="367"/>
      <c r="F218" s="1227"/>
      <c r="G218" s="198"/>
      <c r="H218" s="201"/>
      <c r="I218" s="1231"/>
      <c r="J218" s="1215"/>
      <c r="K218" s="1219"/>
      <c r="L218" s="198"/>
      <c r="M218" s="201"/>
      <c r="N218" s="203"/>
      <c r="O218" s="852"/>
      <c r="P218" s="198"/>
      <c r="Q218" s="848"/>
      <c r="R218" s="852"/>
      <c r="S218" s="202"/>
      <c r="T218" s="198"/>
      <c r="U218" s="848"/>
      <c r="V218" s="852">
        <v>8</v>
      </c>
      <c r="W218" s="210" t="s">
        <v>421</v>
      </c>
      <c r="X218" s="852"/>
      <c r="Y218" s="848"/>
      <c r="Z218" s="852"/>
      <c r="AA218" s="848" t="s">
        <v>1308</v>
      </c>
      <c r="AB218" s="198"/>
      <c r="AC218" s="201"/>
      <c r="AD218" s="203"/>
      <c r="AE218" s="845"/>
      <c r="AF218" s="839"/>
      <c r="AG218" s="842"/>
    </row>
    <row r="219" spans="1:33">
      <c r="A219" s="192"/>
      <c r="B219" s="341"/>
      <c r="C219" s="350"/>
      <c r="D219" s="366"/>
      <c r="E219" s="365"/>
      <c r="F219" s="1228"/>
      <c r="G219" s="187"/>
      <c r="H219" s="190"/>
      <c r="I219" s="1238"/>
      <c r="J219" s="1216"/>
      <c r="K219" s="1220"/>
      <c r="L219" s="187"/>
      <c r="M219" s="190"/>
      <c r="N219" s="192"/>
      <c r="O219" s="852"/>
      <c r="P219" s="198"/>
      <c r="Q219" s="848"/>
      <c r="R219" s="852"/>
      <c r="S219" s="202"/>
      <c r="T219" s="198"/>
      <c r="U219" s="848"/>
      <c r="V219" s="852"/>
      <c r="W219" s="210"/>
      <c r="X219" s="852"/>
      <c r="Y219" s="848"/>
      <c r="Z219" s="852"/>
      <c r="AA219" s="848"/>
      <c r="AB219" s="198"/>
      <c r="AC219" s="201"/>
      <c r="AD219" s="203"/>
      <c r="AE219" s="845"/>
      <c r="AF219" s="839"/>
      <c r="AG219" s="842"/>
    </row>
    <row r="220" spans="1:33">
      <c r="A220" s="228">
        <v>19</v>
      </c>
      <c r="B220" s="222" t="s">
        <v>25</v>
      </c>
      <c r="C220" s="318" t="s">
        <v>1307</v>
      </c>
      <c r="D220" s="222" t="s">
        <v>25</v>
      </c>
      <c r="E220" s="318"/>
      <c r="F220" s="1229" t="s">
        <v>1306</v>
      </c>
      <c r="G220" s="225" t="s">
        <v>25</v>
      </c>
      <c r="H220" s="217" t="s">
        <v>42</v>
      </c>
      <c r="I220" s="1236">
        <v>1765</v>
      </c>
      <c r="J220" s="1215" t="s">
        <v>41</v>
      </c>
      <c r="K220" s="1218" t="s">
        <v>1305</v>
      </c>
      <c r="L220" s="226"/>
      <c r="M220" s="316"/>
      <c r="N220" s="216"/>
      <c r="O220" s="856" t="s">
        <v>25</v>
      </c>
      <c r="P220" s="248" t="s">
        <v>65</v>
      </c>
      <c r="Q220" s="855">
        <v>3</v>
      </c>
      <c r="R220" s="856">
        <v>378.4</v>
      </c>
      <c r="S220" s="315"/>
      <c r="T220" s="226"/>
      <c r="U220" s="855"/>
      <c r="V220" s="856"/>
      <c r="W220" s="364"/>
      <c r="X220" s="363"/>
      <c r="Y220" s="363"/>
      <c r="Z220" s="363"/>
      <c r="AA220" s="362"/>
      <c r="AB220" s="226"/>
      <c r="AC220" s="316"/>
      <c r="AD220" s="216"/>
      <c r="AE220" s="844"/>
      <c r="AF220" s="838"/>
      <c r="AG220" s="841"/>
    </row>
    <row r="221" spans="1:33">
      <c r="A221" s="203"/>
      <c r="B221" s="202" t="s">
        <v>16</v>
      </c>
      <c r="C221" s="215" t="s">
        <v>1304</v>
      </c>
      <c r="D221" s="202" t="s">
        <v>16</v>
      </c>
      <c r="E221" s="215"/>
      <c r="F221" s="1227"/>
      <c r="G221" s="198" t="s">
        <v>16</v>
      </c>
      <c r="H221" s="198" t="s">
        <v>22</v>
      </c>
      <c r="I221" s="1231"/>
      <c r="J221" s="1215"/>
      <c r="K221" s="1219"/>
      <c r="L221" s="198"/>
      <c r="M221" s="201"/>
      <c r="N221" s="203"/>
      <c r="O221" s="852" t="s">
        <v>16</v>
      </c>
      <c r="P221" s="197" t="s">
        <v>21</v>
      </c>
      <c r="Q221" s="848">
        <v>3</v>
      </c>
      <c r="R221" s="852">
        <v>26.65</v>
      </c>
      <c r="S221" s="202"/>
      <c r="T221" s="198"/>
      <c r="U221" s="848"/>
      <c r="V221" s="852"/>
      <c r="W221" s="361"/>
      <c r="X221" s="360"/>
      <c r="Y221" s="360"/>
      <c r="Z221" s="360"/>
      <c r="AA221" s="359"/>
      <c r="AB221" s="198"/>
      <c r="AC221" s="201"/>
      <c r="AD221" s="203"/>
      <c r="AE221" s="845"/>
      <c r="AF221" s="839"/>
      <c r="AG221" s="842"/>
    </row>
    <row r="222" spans="1:33">
      <c r="A222" s="203"/>
      <c r="B222" s="202" t="s">
        <v>18</v>
      </c>
      <c r="C222" s="212" t="s">
        <v>127</v>
      </c>
      <c r="D222" s="202" t="s">
        <v>18</v>
      </c>
      <c r="E222" s="212"/>
      <c r="F222" s="1227"/>
      <c r="G222" s="198" t="s">
        <v>18</v>
      </c>
      <c r="H222" s="198" t="s">
        <v>19</v>
      </c>
      <c r="I222" s="1231"/>
      <c r="J222" s="1215"/>
      <c r="K222" s="1219"/>
      <c r="L222" s="198"/>
      <c r="M222" s="201"/>
      <c r="N222" s="203"/>
      <c r="O222" s="307"/>
      <c r="P222" s="212" t="s">
        <v>1303</v>
      </c>
      <c r="Q222" s="848"/>
      <c r="R222" s="852"/>
      <c r="S222" s="202"/>
      <c r="T222" s="198"/>
      <c r="U222" s="848"/>
      <c r="V222" s="852"/>
      <c r="W222" s="210"/>
      <c r="X222" s="852"/>
      <c r="Y222" s="848"/>
      <c r="Z222" s="355"/>
      <c r="AA222" s="848"/>
      <c r="AB222" s="198"/>
      <c r="AC222" s="201"/>
      <c r="AD222" s="203"/>
      <c r="AE222" s="845"/>
      <c r="AF222" s="839"/>
      <c r="AG222" s="842"/>
    </row>
    <row r="223" spans="1:33" ht="41.4">
      <c r="A223" s="203"/>
      <c r="B223" s="206" t="s">
        <v>12</v>
      </c>
      <c r="C223" s="205" t="s">
        <v>1302</v>
      </c>
      <c r="D223" s="206" t="s">
        <v>12</v>
      </c>
      <c r="E223" s="205"/>
      <c r="F223" s="1227"/>
      <c r="G223" s="198"/>
      <c r="H223" s="201"/>
      <c r="I223" s="1231"/>
      <c r="J223" s="1215"/>
      <c r="K223" s="1219"/>
      <c r="L223" s="198"/>
      <c r="M223" s="201"/>
      <c r="N223" s="203"/>
      <c r="O223" s="307" t="s">
        <v>25</v>
      </c>
      <c r="P223" s="215" t="s">
        <v>65</v>
      </c>
      <c r="Q223" s="848">
        <v>2</v>
      </c>
      <c r="R223" s="852">
        <v>198</v>
      </c>
      <c r="S223" s="202"/>
      <c r="T223" s="198"/>
      <c r="U223" s="848"/>
      <c r="V223" s="852"/>
      <c r="W223" s="210"/>
      <c r="X223" s="360"/>
      <c r="Y223" s="360"/>
      <c r="Z223" s="360"/>
      <c r="AA223" s="359"/>
      <c r="AB223" s="198"/>
      <c r="AC223" s="201"/>
      <c r="AD223" s="203"/>
      <c r="AE223" s="845"/>
      <c r="AF223" s="839"/>
      <c r="AG223" s="842"/>
    </row>
    <row r="224" spans="1:33">
      <c r="A224" s="192"/>
      <c r="B224" s="246" t="s">
        <v>8</v>
      </c>
      <c r="C224" s="195" t="s">
        <v>1301</v>
      </c>
      <c r="D224" s="246" t="s">
        <v>8</v>
      </c>
      <c r="E224" s="195"/>
      <c r="F224" s="1228"/>
      <c r="G224" s="187"/>
      <c r="H224" s="190"/>
      <c r="I224" s="1238"/>
      <c r="J224" s="1216"/>
      <c r="K224" s="1220"/>
      <c r="L224" s="187"/>
      <c r="M224" s="190"/>
      <c r="N224" s="192"/>
      <c r="O224" s="852" t="s">
        <v>16</v>
      </c>
      <c r="P224" s="197" t="s">
        <v>21</v>
      </c>
      <c r="Q224" s="849">
        <v>2</v>
      </c>
      <c r="R224" s="853">
        <v>14.3</v>
      </c>
      <c r="S224" s="191"/>
      <c r="T224" s="187"/>
      <c r="U224" s="849"/>
      <c r="V224" s="853"/>
      <c r="W224" s="242"/>
      <c r="X224" s="853"/>
      <c r="Y224" s="849"/>
      <c r="Z224" s="357"/>
      <c r="AA224" s="849"/>
      <c r="AB224" s="187"/>
      <c r="AC224" s="190"/>
      <c r="AD224" s="192"/>
      <c r="AE224" s="846"/>
      <c r="AF224" s="840"/>
      <c r="AG224" s="843"/>
    </row>
    <row r="225" spans="1:33">
      <c r="A225" s="228" t="s">
        <v>592</v>
      </c>
      <c r="B225" s="222" t="s">
        <v>25</v>
      </c>
      <c r="C225" s="318" t="s">
        <v>1300</v>
      </c>
      <c r="D225" s="218"/>
      <c r="E225" s="226"/>
      <c r="F225" s="1229" t="s">
        <v>1299</v>
      </c>
      <c r="G225" s="225" t="s">
        <v>25</v>
      </c>
      <c r="H225" s="217" t="s">
        <v>42</v>
      </c>
      <c r="I225" s="1236">
        <v>1204</v>
      </c>
      <c r="J225" s="1215" t="s">
        <v>41</v>
      </c>
      <c r="K225" s="1218" t="s">
        <v>1298</v>
      </c>
      <c r="L225" s="226"/>
      <c r="M225" s="316"/>
      <c r="N225" s="216"/>
      <c r="O225" s="856"/>
      <c r="P225" s="226" t="s">
        <v>1290</v>
      </c>
      <c r="Q225" s="855"/>
      <c r="R225" s="856"/>
      <c r="S225" s="222" t="s">
        <v>25</v>
      </c>
      <c r="T225" s="226" t="s">
        <v>24</v>
      </c>
      <c r="U225" s="855"/>
      <c r="V225" s="855">
        <v>1</v>
      </c>
      <c r="W225" s="345" t="s">
        <v>112</v>
      </c>
      <c r="X225" s="856">
        <v>4</v>
      </c>
      <c r="Y225" s="855"/>
      <c r="Z225" s="856"/>
      <c r="AA225" s="848">
        <f t="shared" ref="AA225:AA230" si="1">SUM(X225:Z225)</f>
        <v>4</v>
      </c>
      <c r="AB225" s="226"/>
      <c r="AC225" s="316"/>
      <c r="AD225" s="216"/>
      <c r="AE225" s="844"/>
      <c r="AF225" s="838"/>
      <c r="AG225" s="841"/>
    </row>
    <row r="226" spans="1:33">
      <c r="A226" s="203"/>
      <c r="B226" s="202" t="s">
        <v>16</v>
      </c>
      <c r="C226" s="215" t="s">
        <v>1297</v>
      </c>
      <c r="D226" s="198"/>
      <c r="E226" s="197"/>
      <c r="F226" s="1227"/>
      <c r="G226" s="198" t="s">
        <v>16</v>
      </c>
      <c r="H226" s="198" t="s">
        <v>22</v>
      </c>
      <c r="I226" s="1231"/>
      <c r="J226" s="1215"/>
      <c r="K226" s="1219"/>
      <c r="L226" s="198"/>
      <c r="M226" s="201"/>
      <c r="N226" s="203"/>
      <c r="O226" s="852" t="s">
        <v>25</v>
      </c>
      <c r="P226" s="198" t="s">
        <v>26</v>
      </c>
      <c r="Q226" s="848">
        <v>1</v>
      </c>
      <c r="R226" s="852">
        <v>70.5</v>
      </c>
      <c r="S226" s="202"/>
      <c r="T226" s="198"/>
      <c r="U226" s="848"/>
      <c r="V226" s="848">
        <v>2</v>
      </c>
      <c r="W226" s="210" t="s">
        <v>822</v>
      </c>
      <c r="X226" s="852">
        <v>5</v>
      </c>
      <c r="Y226" s="848"/>
      <c r="Z226" s="852"/>
      <c r="AA226" s="848">
        <f t="shared" si="1"/>
        <v>5</v>
      </c>
      <c r="AB226" s="198"/>
      <c r="AC226" s="201"/>
      <c r="AD226" s="203"/>
      <c r="AE226" s="845"/>
      <c r="AF226" s="839"/>
      <c r="AG226" s="842"/>
    </row>
    <row r="227" spans="1:33">
      <c r="A227" s="203"/>
      <c r="B227" s="202" t="s">
        <v>18</v>
      </c>
      <c r="C227" s="212" t="s">
        <v>1221</v>
      </c>
      <c r="D227" s="198"/>
      <c r="E227" s="198"/>
      <c r="F227" s="1227"/>
      <c r="G227" s="198" t="s">
        <v>18</v>
      </c>
      <c r="H227" s="198" t="s">
        <v>19</v>
      </c>
      <c r="I227" s="1231"/>
      <c r="J227" s="1215"/>
      <c r="K227" s="1219"/>
      <c r="L227" s="198"/>
      <c r="M227" s="201"/>
      <c r="N227" s="203"/>
      <c r="O227" s="852" t="s">
        <v>16</v>
      </c>
      <c r="P227" s="198" t="s">
        <v>21</v>
      </c>
      <c r="Q227" s="848">
        <v>1</v>
      </c>
      <c r="R227" s="852">
        <v>22.3</v>
      </c>
      <c r="S227" s="202"/>
      <c r="T227" s="198"/>
      <c r="U227" s="848"/>
      <c r="V227" s="848">
        <v>3</v>
      </c>
      <c r="W227" s="210" t="s">
        <v>59</v>
      </c>
      <c r="X227" s="852">
        <v>13</v>
      </c>
      <c r="Y227" s="848"/>
      <c r="Z227" s="852"/>
      <c r="AA227" s="848">
        <f t="shared" si="1"/>
        <v>13</v>
      </c>
      <c r="AB227" s="198"/>
      <c r="AC227" s="201"/>
      <c r="AD227" s="203"/>
      <c r="AE227" s="845"/>
      <c r="AF227" s="839"/>
      <c r="AG227" s="842"/>
    </row>
    <row r="228" spans="1:33" ht="41.4">
      <c r="A228" s="203"/>
      <c r="B228" s="206" t="s">
        <v>12</v>
      </c>
      <c r="C228" s="205" t="s">
        <v>1296</v>
      </c>
      <c r="D228" s="198"/>
      <c r="E228" s="198"/>
      <c r="F228" s="1227"/>
      <c r="G228" s="198"/>
      <c r="H228" s="198"/>
      <c r="I228" s="1231"/>
      <c r="J228" s="1215"/>
      <c r="K228" s="1219"/>
      <c r="L228" s="198"/>
      <c r="M228" s="201"/>
      <c r="N228" s="203"/>
      <c r="O228" s="852" t="s">
        <v>18</v>
      </c>
      <c r="P228" s="198" t="s">
        <v>26</v>
      </c>
      <c r="Q228" s="848">
        <v>1</v>
      </c>
      <c r="R228" s="852">
        <v>64.8</v>
      </c>
      <c r="S228" s="202"/>
      <c r="T228" s="198"/>
      <c r="U228" s="848"/>
      <c r="V228" s="848">
        <v>4</v>
      </c>
      <c r="W228" s="210" t="s">
        <v>61</v>
      </c>
      <c r="X228" s="852">
        <v>6</v>
      </c>
      <c r="Y228" s="848"/>
      <c r="Z228" s="852"/>
      <c r="AA228" s="848">
        <f t="shared" si="1"/>
        <v>6</v>
      </c>
      <c r="AB228" s="198"/>
      <c r="AC228" s="201"/>
      <c r="AD228" s="203"/>
      <c r="AE228" s="845"/>
      <c r="AF228" s="839"/>
      <c r="AG228" s="842"/>
    </row>
    <row r="229" spans="1:33">
      <c r="A229" s="203"/>
      <c r="B229" s="202" t="s">
        <v>8</v>
      </c>
      <c r="C229" s="255" t="s">
        <v>1295</v>
      </c>
      <c r="D229" s="198"/>
      <c r="E229" s="198"/>
      <c r="F229" s="1227"/>
      <c r="G229" s="198"/>
      <c r="H229" s="198"/>
      <c r="I229" s="1231"/>
      <c r="J229" s="1215"/>
      <c r="K229" s="1219"/>
      <c r="L229" s="198"/>
      <c r="M229" s="201"/>
      <c r="N229" s="203"/>
      <c r="O229" s="852" t="s">
        <v>12</v>
      </c>
      <c r="P229" s="198" t="s">
        <v>21</v>
      </c>
      <c r="Q229" s="848">
        <v>1</v>
      </c>
      <c r="R229" s="852">
        <v>8.64</v>
      </c>
      <c r="S229" s="202"/>
      <c r="T229" s="198"/>
      <c r="U229" s="848"/>
      <c r="V229" s="848">
        <v>5</v>
      </c>
      <c r="W229" s="210" t="s">
        <v>1294</v>
      </c>
      <c r="X229" s="852"/>
      <c r="Y229" s="848"/>
      <c r="Z229" s="852">
        <v>10</v>
      </c>
      <c r="AA229" s="848">
        <f t="shared" si="1"/>
        <v>10</v>
      </c>
      <c r="AB229" s="198"/>
      <c r="AC229" s="201"/>
      <c r="AD229" s="203"/>
      <c r="AE229" s="845"/>
      <c r="AF229" s="839"/>
      <c r="AG229" s="842"/>
    </row>
    <row r="230" spans="1:33">
      <c r="A230" s="203"/>
      <c r="B230" s="202"/>
      <c r="C230" s="255"/>
      <c r="D230" s="198"/>
      <c r="E230" s="198"/>
      <c r="F230" s="1227"/>
      <c r="G230" s="198"/>
      <c r="H230" s="198"/>
      <c r="I230" s="1231"/>
      <c r="J230" s="1215"/>
      <c r="K230" s="1219"/>
      <c r="L230" s="198"/>
      <c r="M230" s="201"/>
      <c r="N230" s="203"/>
      <c r="O230" s="852" t="s">
        <v>8</v>
      </c>
      <c r="P230" s="198" t="s">
        <v>17</v>
      </c>
      <c r="Q230" s="848">
        <v>1</v>
      </c>
      <c r="R230" s="852">
        <v>1</v>
      </c>
      <c r="S230" s="202"/>
      <c r="T230" s="198"/>
      <c r="U230" s="848"/>
      <c r="V230" s="852">
        <v>6</v>
      </c>
      <c r="W230" s="210" t="s">
        <v>91</v>
      </c>
      <c r="X230" s="852"/>
      <c r="Y230" s="848">
        <v>4</v>
      </c>
      <c r="Z230" s="852"/>
      <c r="AA230" s="848">
        <f t="shared" si="1"/>
        <v>4</v>
      </c>
      <c r="AB230" s="198"/>
      <c r="AC230" s="201"/>
      <c r="AD230" s="203"/>
      <c r="AE230" s="845"/>
      <c r="AF230" s="839"/>
      <c r="AG230" s="842"/>
    </row>
    <row r="231" spans="1:33">
      <c r="A231" s="203"/>
      <c r="B231" s="202"/>
      <c r="C231" s="255"/>
      <c r="D231" s="198"/>
      <c r="E231" s="198"/>
      <c r="F231" s="1227"/>
      <c r="G231" s="198"/>
      <c r="H231" s="198"/>
      <c r="I231" s="1231"/>
      <c r="J231" s="1215"/>
      <c r="K231" s="1219"/>
      <c r="L231" s="198"/>
      <c r="M231" s="201"/>
      <c r="N231" s="203"/>
      <c r="O231" s="852" t="s">
        <v>57</v>
      </c>
      <c r="P231" s="198" t="s">
        <v>11</v>
      </c>
      <c r="Q231" s="848">
        <v>1</v>
      </c>
      <c r="R231" s="848">
        <v>2</v>
      </c>
      <c r="S231" s="342"/>
      <c r="T231" s="351"/>
      <c r="U231" s="965"/>
      <c r="V231" s="968"/>
      <c r="W231" s="965"/>
      <c r="X231" s="848"/>
      <c r="Y231" s="848"/>
      <c r="Z231" s="852"/>
      <c r="AA231" s="848"/>
      <c r="AB231" s="198"/>
      <c r="AC231" s="201"/>
      <c r="AD231" s="203"/>
      <c r="AE231" s="845"/>
      <c r="AF231" s="839"/>
      <c r="AG231" s="842"/>
    </row>
    <row r="232" spans="1:33">
      <c r="A232" s="203"/>
      <c r="B232" s="202"/>
      <c r="C232" s="255"/>
      <c r="D232" s="198"/>
      <c r="E232" s="198"/>
      <c r="F232" s="1227"/>
      <c r="G232" s="198"/>
      <c r="H232" s="198"/>
      <c r="I232" s="1231"/>
      <c r="J232" s="1215"/>
      <c r="K232" s="1219"/>
      <c r="L232" s="198"/>
      <c r="M232" s="201"/>
      <c r="N232" s="203"/>
      <c r="O232" s="852" t="s">
        <v>55</v>
      </c>
      <c r="P232" s="198" t="s">
        <v>1289</v>
      </c>
      <c r="Q232" s="848">
        <v>1</v>
      </c>
      <c r="R232" s="852" t="s">
        <v>1288</v>
      </c>
      <c r="S232" s="202" t="s">
        <v>16</v>
      </c>
      <c r="T232" s="198" t="s">
        <v>15</v>
      </c>
      <c r="U232" s="848">
        <v>11</v>
      </c>
      <c r="V232" s="852">
        <v>1</v>
      </c>
      <c r="W232" s="210" t="s">
        <v>14</v>
      </c>
      <c r="X232" s="852">
        <v>7</v>
      </c>
      <c r="Y232" s="848"/>
      <c r="Z232" s="852"/>
      <c r="AA232" s="848">
        <f t="shared" ref="AA232:AA242" si="2">SUM(X232:Z232)</f>
        <v>7</v>
      </c>
      <c r="AB232" s="198"/>
      <c r="AC232" s="201"/>
      <c r="AD232" s="203"/>
      <c r="AE232" s="845"/>
      <c r="AF232" s="839"/>
      <c r="AG232" s="842"/>
    </row>
    <row r="233" spans="1:33">
      <c r="A233" s="203"/>
      <c r="B233" s="202"/>
      <c r="C233" s="255"/>
      <c r="D233" s="198"/>
      <c r="E233" s="198"/>
      <c r="F233" s="1227"/>
      <c r="G233" s="198"/>
      <c r="H233" s="198"/>
      <c r="I233" s="1231"/>
      <c r="J233" s="1215"/>
      <c r="K233" s="1219"/>
      <c r="L233" s="198"/>
      <c r="M233" s="201"/>
      <c r="N233" s="203"/>
      <c r="O233" s="852"/>
      <c r="P233" s="198"/>
      <c r="Q233" s="848"/>
      <c r="R233" s="852"/>
      <c r="S233" s="202"/>
      <c r="T233" s="198"/>
      <c r="U233" s="848"/>
      <c r="V233" s="852">
        <v>2</v>
      </c>
      <c r="W233" s="210" t="s">
        <v>50</v>
      </c>
      <c r="X233" s="852">
        <v>45</v>
      </c>
      <c r="Y233" s="848"/>
      <c r="Z233" s="852"/>
      <c r="AA233" s="848">
        <f t="shared" si="2"/>
        <v>45</v>
      </c>
      <c r="AB233" s="198"/>
      <c r="AC233" s="201"/>
      <c r="AD233" s="203"/>
      <c r="AE233" s="845"/>
      <c r="AF233" s="839"/>
      <c r="AG233" s="842"/>
    </row>
    <row r="234" spans="1:33">
      <c r="A234" s="203"/>
      <c r="B234" s="202"/>
      <c r="C234" s="255"/>
      <c r="D234" s="198"/>
      <c r="E234" s="198"/>
      <c r="F234" s="1227"/>
      <c r="G234" s="198"/>
      <c r="H234" s="198"/>
      <c r="I234" s="1231"/>
      <c r="J234" s="1215"/>
      <c r="K234" s="1219"/>
      <c r="L234" s="198"/>
      <c r="M234" s="201"/>
      <c r="N234" s="203"/>
      <c r="O234" s="852"/>
      <c r="P234" s="198"/>
      <c r="Q234" s="848"/>
      <c r="R234" s="852"/>
      <c r="S234" s="202"/>
      <c r="T234" s="198"/>
      <c r="U234" s="848"/>
      <c r="V234" s="852">
        <v>3</v>
      </c>
      <c r="W234" s="210" t="s">
        <v>140</v>
      </c>
      <c r="X234" s="852"/>
      <c r="Y234" s="848"/>
      <c r="Z234" s="852">
        <v>4</v>
      </c>
      <c r="AA234" s="848">
        <f t="shared" si="2"/>
        <v>4</v>
      </c>
      <c r="AB234" s="198"/>
      <c r="AC234" s="201"/>
      <c r="AD234" s="203"/>
      <c r="AE234" s="845"/>
      <c r="AF234" s="839"/>
      <c r="AG234" s="842"/>
    </row>
    <row r="235" spans="1:33">
      <c r="A235" s="203"/>
      <c r="B235" s="202"/>
      <c r="C235" s="255"/>
      <c r="D235" s="198"/>
      <c r="E235" s="198"/>
      <c r="F235" s="1227"/>
      <c r="G235" s="198"/>
      <c r="H235" s="198"/>
      <c r="I235" s="1231"/>
      <c r="J235" s="1215"/>
      <c r="K235" s="1219"/>
      <c r="L235" s="198"/>
      <c r="M235" s="201"/>
      <c r="N235" s="203"/>
      <c r="O235" s="852"/>
      <c r="P235" s="198"/>
      <c r="Q235" s="848"/>
      <c r="R235" s="852"/>
      <c r="S235" s="202"/>
      <c r="T235" s="198"/>
      <c r="U235" s="848"/>
      <c r="V235" s="852">
        <v>4</v>
      </c>
      <c r="W235" s="210" t="s">
        <v>1293</v>
      </c>
      <c r="X235" s="852">
        <v>20</v>
      </c>
      <c r="Y235" s="848"/>
      <c r="Z235" s="852"/>
      <c r="AA235" s="848">
        <f t="shared" si="2"/>
        <v>20</v>
      </c>
      <c r="AB235" s="198"/>
      <c r="AC235" s="201"/>
      <c r="AD235" s="203"/>
      <c r="AE235" s="845"/>
      <c r="AF235" s="839"/>
      <c r="AG235" s="842"/>
    </row>
    <row r="236" spans="1:33">
      <c r="A236" s="203"/>
      <c r="B236" s="202"/>
      <c r="C236" s="255"/>
      <c r="D236" s="198"/>
      <c r="E236" s="198"/>
      <c r="F236" s="1227"/>
      <c r="G236" s="198"/>
      <c r="H236" s="198"/>
      <c r="I236" s="1231"/>
      <c r="J236" s="1215"/>
      <c r="K236" s="1219"/>
      <c r="L236" s="198"/>
      <c r="M236" s="201"/>
      <c r="N236" s="203"/>
      <c r="O236" s="852"/>
      <c r="P236" s="198"/>
      <c r="Q236" s="848"/>
      <c r="R236" s="852"/>
      <c r="S236" s="202"/>
      <c r="T236" s="198"/>
      <c r="U236" s="848"/>
      <c r="V236" s="852">
        <v>5</v>
      </c>
      <c r="W236" s="210" t="s">
        <v>86</v>
      </c>
      <c r="X236" s="852"/>
      <c r="Y236" s="848"/>
      <c r="Z236" s="852">
        <v>40</v>
      </c>
      <c r="AA236" s="848">
        <f t="shared" si="2"/>
        <v>40</v>
      </c>
      <c r="AB236" s="198"/>
      <c r="AC236" s="201"/>
      <c r="AD236" s="203"/>
      <c r="AE236" s="845"/>
      <c r="AF236" s="839"/>
      <c r="AG236" s="842"/>
    </row>
    <row r="237" spans="1:33">
      <c r="A237" s="203"/>
      <c r="B237" s="202"/>
      <c r="C237" s="255"/>
      <c r="D237" s="198"/>
      <c r="E237" s="198"/>
      <c r="F237" s="1227"/>
      <c r="G237" s="198"/>
      <c r="H237" s="198"/>
      <c r="I237" s="1231"/>
      <c r="J237" s="1215"/>
      <c r="K237" s="1219"/>
      <c r="L237" s="198"/>
      <c r="M237" s="201"/>
      <c r="N237" s="203"/>
      <c r="O237" s="852"/>
      <c r="P237" s="198"/>
      <c r="Q237" s="848"/>
      <c r="R237" s="852"/>
      <c r="S237" s="202"/>
      <c r="T237" s="198"/>
      <c r="U237" s="848"/>
      <c r="V237" s="852">
        <v>6</v>
      </c>
      <c r="W237" s="210" t="s">
        <v>226</v>
      </c>
      <c r="X237" s="852"/>
      <c r="Y237" s="848"/>
      <c r="Z237" s="852">
        <v>45</v>
      </c>
      <c r="AA237" s="848">
        <f t="shared" si="2"/>
        <v>45</v>
      </c>
      <c r="AB237" s="198"/>
      <c r="AC237" s="201"/>
      <c r="AD237" s="203"/>
      <c r="AE237" s="845"/>
      <c r="AF237" s="839"/>
      <c r="AG237" s="842"/>
    </row>
    <row r="238" spans="1:33">
      <c r="A238" s="203"/>
      <c r="B238" s="202"/>
      <c r="C238" s="255"/>
      <c r="D238" s="198"/>
      <c r="E238" s="198"/>
      <c r="F238" s="1227"/>
      <c r="G238" s="198"/>
      <c r="H238" s="198"/>
      <c r="I238" s="1231"/>
      <c r="J238" s="1215"/>
      <c r="K238" s="1219"/>
      <c r="L238" s="198"/>
      <c r="M238" s="201"/>
      <c r="N238" s="203"/>
      <c r="O238" s="852"/>
      <c r="P238" s="198"/>
      <c r="Q238" s="848"/>
      <c r="R238" s="852"/>
      <c r="S238" s="202"/>
      <c r="T238" s="198"/>
      <c r="U238" s="848"/>
      <c r="V238" s="852">
        <v>7</v>
      </c>
      <c r="W238" s="210" t="s">
        <v>1292</v>
      </c>
      <c r="X238" s="852">
        <v>6</v>
      </c>
      <c r="Y238" s="848"/>
      <c r="Z238" s="852"/>
      <c r="AA238" s="848">
        <f t="shared" si="2"/>
        <v>6</v>
      </c>
      <c r="AB238" s="198"/>
      <c r="AC238" s="201"/>
      <c r="AD238" s="203"/>
      <c r="AE238" s="845"/>
      <c r="AF238" s="839"/>
      <c r="AG238" s="842"/>
    </row>
    <row r="239" spans="1:33">
      <c r="A239" s="203"/>
      <c r="B239" s="202"/>
      <c r="C239" s="255"/>
      <c r="D239" s="198"/>
      <c r="E239" s="198"/>
      <c r="F239" s="1227"/>
      <c r="G239" s="198"/>
      <c r="H239" s="198"/>
      <c r="I239" s="1231"/>
      <c r="J239" s="1215"/>
      <c r="K239" s="1219"/>
      <c r="L239" s="198"/>
      <c r="M239" s="201"/>
      <c r="N239" s="203"/>
      <c r="O239" s="852"/>
      <c r="P239" s="198"/>
      <c r="Q239" s="848"/>
      <c r="R239" s="852"/>
      <c r="S239" s="202"/>
      <c r="T239" s="198"/>
      <c r="U239" s="848"/>
      <c r="V239" s="852">
        <v>8</v>
      </c>
      <c r="W239" s="210" t="s">
        <v>1291</v>
      </c>
      <c r="X239" s="852">
        <v>5</v>
      </c>
      <c r="Y239" s="848"/>
      <c r="Z239" s="852"/>
      <c r="AA239" s="848">
        <f t="shared" si="2"/>
        <v>5</v>
      </c>
      <c r="AB239" s="198"/>
      <c r="AC239" s="201"/>
      <c r="AD239" s="203"/>
      <c r="AE239" s="845"/>
      <c r="AF239" s="839"/>
      <c r="AG239" s="842"/>
    </row>
    <row r="240" spans="1:33">
      <c r="A240" s="203"/>
      <c r="B240" s="202"/>
      <c r="C240" s="255"/>
      <c r="D240" s="198"/>
      <c r="E240" s="198"/>
      <c r="F240" s="1227"/>
      <c r="G240" s="198"/>
      <c r="H240" s="198"/>
      <c r="I240" s="1231"/>
      <c r="J240" s="1215"/>
      <c r="K240" s="1219"/>
      <c r="L240" s="198"/>
      <c r="M240" s="201"/>
      <c r="N240" s="203"/>
      <c r="O240" s="852"/>
      <c r="P240" s="198"/>
      <c r="Q240" s="848"/>
      <c r="R240" s="852"/>
      <c r="S240" s="202"/>
      <c r="T240" s="198"/>
      <c r="U240" s="848"/>
      <c r="V240" s="852">
        <v>9</v>
      </c>
      <c r="W240" s="210" t="s">
        <v>887</v>
      </c>
      <c r="X240" s="852">
        <v>3</v>
      </c>
      <c r="Y240" s="848"/>
      <c r="Z240" s="852"/>
      <c r="AA240" s="848">
        <f t="shared" si="2"/>
        <v>3</v>
      </c>
      <c r="AB240" s="198"/>
      <c r="AC240" s="201"/>
      <c r="AD240" s="203"/>
      <c r="AE240" s="845"/>
      <c r="AF240" s="839"/>
      <c r="AG240" s="842"/>
    </row>
    <row r="241" spans="1:33">
      <c r="A241" s="203"/>
      <c r="B241" s="202"/>
      <c r="C241" s="255"/>
      <c r="D241" s="198"/>
      <c r="E241" s="198"/>
      <c r="F241" s="1227"/>
      <c r="G241" s="198"/>
      <c r="H241" s="198"/>
      <c r="I241" s="1231"/>
      <c r="J241" s="1215"/>
      <c r="K241" s="1219"/>
      <c r="L241" s="198"/>
      <c r="M241" s="201"/>
      <c r="N241" s="203"/>
      <c r="O241" s="852"/>
      <c r="P241" s="198"/>
      <c r="Q241" s="848"/>
      <c r="R241" s="852"/>
      <c r="S241" s="202"/>
      <c r="T241" s="198"/>
      <c r="U241" s="848"/>
      <c r="V241" s="852">
        <v>10</v>
      </c>
      <c r="W241" s="210" t="s">
        <v>1272</v>
      </c>
      <c r="X241" s="852"/>
      <c r="Y241" s="848"/>
      <c r="Z241" s="852">
        <v>60</v>
      </c>
      <c r="AA241" s="848">
        <f t="shared" si="2"/>
        <v>60</v>
      </c>
      <c r="AB241" s="198"/>
      <c r="AC241" s="201"/>
      <c r="AD241" s="203"/>
      <c r="AE241" s="845"/>
      <c r="AF241" s="839"/>
      <c r="AG241" s="842"/>
    </row>
    <row r="242" spans="1:33">
      <c r="A242" s="203"/>
      <c r="B242" s="202"/>
      <c r="C242" s="255"/>
      <c r="D242" s="198"/>
      <c r="E242" s="198"/>
      <c r="F242" s="1227"/>
      <c r="G242" s="198"/>
      <c r="H242" s="198"/>
      <c r="I242" s="1231"/>
      <c r="J242" s="1215"/>
      <c r="K242" s="1219"/>
      <c r="L242" s="198"/>
      <c r="M242" s="201"/>
      <c r="N242" s="203"/>
      <c r="O242" s="852"/>
      <c r="P242" s="198"/>
      <c r="Q242" s="848"/>
      <c r="R242" s="852"/>
      <c r="S242" s="202"/>
      <c r="T242" s="198"/>
      <c r="U242" s="848"/>
      <c r="V242" s="852">
        <v>11</v>
      </c>
      <c r="W242" s="210" t="s">
        <v>864</v>
      </c>
      <c r="X242" s="852">
        <v>10</v>
      </c>
      <c r="Y242" s="848"/>
      <c r="Z242" s="852"/>
      <c r="AA242" s="848">
        <f t="shared" si="2"/>
        <v>10</v>
      </c>
      <c r="AB242" s="198"/>
      <c r="AC242" s="201"/>
      <c r="AD242" s="203"/>
      <c r="AE242" s="845"/>
      <c r="AF242" s="839"/>
      <c r="AG242" s="842"/>
    </row>
    <row r="243" spans="1:33">
      <c r="A243" s="192"/>
      <c r="B243" s="341"/>
      <c r="C243" s="350"/>
      <c r="D243" s="187"/>
      <c r="E243" s="194"/>
      <c r="F243" s="1228"/>
      <c r="G243" s="187"/>
      <c r="H243" s="190"/>
      <c r="I243" s="1238"/>
      <c r="J243" s="1216"/>
      <c r="K243" s="1220"/>
      <c r="L243" s="187"/>
      <c r="M243" s="190"/>
      <c r="N243" s="192"/>
      <c r="O243" s="853"/>
      <c r="P243" s="187"/>
      <c r="Q243" s="849"/>
      <c r="R243" s="853"/>
      <c r="S243" s="191"/>
      <c r="T243" s="187"/>
      <c r="U243" s="849"/>
      <c r="V243" s="853"/>
      <c r="W243" s="242"/>
      <c r="X243" s="853"/>
      <c r="Y243" s="849"/>
      <c r="Z243" s="853"/>
      <c r="AA243" s="849"/>
      <c r="AB243" s="187"/>
      <c r="AC243" s="190"/>
      <c r="AD243" s="192"/>
      <c r="AE243" s="846"/>
      <c r="AF243" s="840"/>
      <c r="AG243" s="843"/>
    </row>
    <row r="244" spans="1:33">
      <c r="A244" s="228">
        <v>21</v>
      </c>
      <c r="B244" s="222" t="s">
        <v>25</v>
      </c>
      <c r="C244" s="318" t="s">
        <v>1287</v>
      </c>
      <c r="D244" s="218"/>
      <c r="E244" s="226"/>
      <c r="F244" s="1229" t="s">
        <v>1286</v>
      </c>
      <c r="G244" s="225" t="s">
        <v>25</v>
      </c>
      <c r="H244" s="217" t="s">
        <v>42</v>
      </c>
      <c r="I244" s="1236">
        <v>195</v>
      </c>
      <c r="J244" s="1215" t="s">
        <v>41</v>
      </c>
      <c r="K244" s="1218" t="s">
        <v>1285</v>
      </c>
      <c r="L244" s="226"/>
      <c r="M244" s="316"/>
      <c r="N244" s="216"/>
      <c r="O244" s="856"/>
      <c r="P244" s="226"/>
      <c r="Q244" s="855"/>
      <c r="R244" s="856"/>
      <c r="S244" s="222" t="s">
        <v>25</v>
      </c>
      <c r="T244" s="226" t="s">
        <v>24</v>
      </c>
      <c r="U244" s="855"/>
      <c r="V244" s="856"/>
      <c r="W244" s="345"/>
      <c r="X244" s="856"/>
      <c r="Y244" s="855"/>
      <c r="Z244" s="856"/>
      <c r="AA244" s="855"/>
      <c r="AB244" s="226"/>
      <c r="AC244" s="316"/>
      <c r="AD244" s="216"/>
      <c r="AE244" s="844"/>
      <c r="AF244" s="838"/>
      <c r="AG244" s="841"/>
    </row>
    <row r="245" spans="1:33">
      <c r="A245" s="203"/>
      <c r="B245" s="202" t="s">
        <v>16</v>
      </c>
      <c r="C245" s="215" t="s">
        <v>1284</v>
      </c>
      <c r="D245" s="198"/>
      <c r="E245" s="197"/>
      <c r="F245" s="1227"/>
      <c r="G245" s="198" t="s">
        <v>16</v>
      </c>
      <c r="H245" s="198" t="s">
        <v>22</v>
      </c>
      <c r="I245" s="1231"/>
      <c r="J245" s="1215"/>
      <c r="K245" s="1219"/>
      <c r="L245" s="198"/>
      <c r="M245" s="201"/>
      <c r="N245" s="203"/>
      <c r="O245" s="852"/>
      <c r="P245" s="198"/>
      <c r="Q245" s="848"/>
      <c r="R245" s="852"/>
      <c r="S245" s="202"/>
      <c r="T245" s="198"/>
      <c r="U245" s="848"/>
      <c r="V245" s="852"/>
      <c r="W245" s="210"/>
      <c r="X245" s="852"/>
      <c r="Y245" s="848"/>
      <c r="Z245" s="852"/>
      <c r="AA245" s="848"/>
      <c r="AB245" s="198"/>
      <c r="AC245" s="201"/>
      <c r="AD245" s="203"/>
      <c r="AE245" s="845"/>
      <c r="AF245" s="839"/>
      <c r="AG245" s="842"/>
    </row>
    <row r="246" spans="1:33">
      <c r="A246" s="203"/>
      <c r="B246" s="202" t="s">
        <v>18</v>
      </c>
      <c r="C246" s="212"/>
      <c r="D246" s="198"/>
      <c r="E246" s="198"/>
      <c r="F246" s="1227"/>
      <c r="G246" s="198" t="s">
        <v>18</v>
      </c>
      <c r="H246" s="198" t="s">
        <v>19</v>
      </c>
      <c r="I246" s="1231"/>
      <c r="J246" s="1215"/>
      <c r="K246" s="1219"/>
      <c r="L246" s="198"/>
      <c r="M246" s="201"/>
      <c r="N246" s="203"/>
      <c r="O246" s="852"/>
      <c r="P246" s="198"/>
      <c r="Q246" s="848"/>
      <c r="R246" s="852"/>
      <c r="S246" s="202" t="s">
        <v>16</v>
      </c>
      <c r="T246" s="198" t="s">
        <v>15</v>
      </c>
      <c r="U246" s="848">
        <v>2</v>
      </c>
      <c r="V246" s="852">
        <v>1</v>
      </c>
      <c r="W246" s="210" t="s">
        <v>3</v>
      </c>
      <c r="X246" s="852">
        <v>4</v>
      </c>
      <c r="Y246" s="848"/>
      <c r="Z246" s="852"/>
      <c r="AA246" s="848">
        <f>SUM(X246:Z246)</f>
        <v>4</v>
      </c>
      <c r="AB246" s="198"/>
      <c r="AC246" s="201"/>
      <c r="AD246" s="203"/>
      <c r="AE246" s="845"/>
      <c r="AF246" s="839"/>
      <c r="AG246" s="842"/>
    </row>
    <row r="247" spans="1:33" ht="41.4">
      <c r="A247" s="203"/>
      <c r="B247" s="206" t="s">
        <v>12</v>
      </c>
      <c r="C247" s="205" t="s">
        <v>1283</v>
      </c>
      <c r="D247" s="198"/>
      <c r="E247" s="204"/>
      <c r="F247" s="1227"/>
      <c r="G247" s="198"/>
      <c r="H247" s="201"/>
      <c r="I247" s="1231"/>
      <c r="J247" s="1215"/>
      <c r="K247" s="1219"/>
      <c r="L247" s="198"/>
      <c r="M247" s="201"/>
      <c r="N247" s="203"/>
      <c r="O247" s="852"/>
      <c r="P247" s="198"/>
      <c r="Q247" s="848"/>
      <c r="R247" s="852"/>
      <c r="S247" s="202"/>
      <c r="T247" s="198"/>
      <c r="U247" s="848"/>
      <c r="V247" s="852">
        <v>2</v>
      </c>
      <c r="W247" s="210" t="s">
        <v>14</v>
      </c>
      <c r="X247" s="852">
        <v>3</v>
      </c>
      <c r="Y247" s="848"/>
      <c r="Z247" s="852"/>
      <c r="AA247" s="848">
        <f>SUM(X247:Z247)</f>
        <v>3</v>
      </c>
      <c r="AB247" s="198"/>
      <c r="AC247" s="201"/>
      <c r="AD247" s="203"/>
      <c r="AE247" s="845"/>
      <c r="AF247" s="839"/>
      <c r="AG247" s="842"/>
    </row>
    <row r="248" spans="1:33">
      <c r="A248" s="192"/>
      <c r="B248" s="191" t="s">
        <v>8</v>
      </c>
      <c r="C248" s="195" t="s">
        <v>1282</v>
      </c>
      <c r="D248" s="187"/>
      <c r="E248" s="194"/>
      <c r="F248" s="1228"/>
      <c r="G248" s="187"/>
      <c r="H248" s="190"/>
      <c r="I248" s="1238"/>
      <c r="J248" s="1216"/>
      <c r="K248" s="1220"/>
      <c r="L248" s="187"/>
      <c r="M248" s="190"/>
      <c r="N248" s="192"/>
      <c r="O248" s="853"/>
      <c r="P248" s="187"/>
      <c r="Q248" s="849"/>
      <c r="R248" s="853"/>
      <c r="S248" s="191"/>
      <c r="T248" s="187"/>
      <c r="U248" s="849"/>
      <c r="V248" s="853"/>
      <c r="W248" s="242"/>
      <c r="X248" s="853"/>
      <c r="Y248" s="849"/>
      <c r="Z248" s="853"/>
      <c r="AA248" s="849"/>
      <c r="AB248" s="187"/>
      <c r="AC248" s="190"/>
      <c r="AD248" s="192"/>
      <c r="AE248" s="846"/>
      <c r="AF248" s="840"/>
      <c r="AG248" s="843"/>
    </row>
    <row r="249" spans="1:33">
      <c r="A249" s="228">
        <v>22</v>
      </c>
      <c r="B249" s="222" t="s">
        <v>25</v>
      </c>
      <c r="C249" s="318" t="s">
        <v>1281</v>
      </c>
      <c r="D249" s="218"/>
      <c r="E249" s="226"/>
      <c r="F249" s="1229" t="s">
        <v>1280</v>
      </c>
      <c r="G249" s="225" t="s">
        <v>25</v>
      </c>
      <c r="H249" s="217" t="s">
        <v>42</v>
      </c>
      <c r="I249" s="1236">
        <v>495</v>
      </c>
      <c r="J249" s="1215" t="s">
        <v>41</v>
      </c>
      <c r="K249" s="1218" t="s">
        <v>1279</v>
      </c>
      <c r="L249" s="226"/>
      <c r="M249" s="316"/>
      <c r="N249" s="216"/>
      <c r="O249" s="856" t="s">
        <v>25</v>
      </c>
      <c r="P249" s="226" t="s">
        <v>26</v>
      </c>
      <c r="Q249" s="855">
        <v>2</v>
      </c>
      <c r="R249" s="856">
        <v>279</v>
      </c>
      <c r="S249" s="222" t="s">
        <v>25</v>
      </c>
      <c r="T249" s="226" t="s">
        <v>24</v>
      </c>
      <c r="U249" s="855">
        <v>2</v>
      </c>
      <c r="V249" s="856">
        <v>1</v>
      </c>
      <c r="W249" s="345" t="s">
        <v>112</v>
      </c>
      <c r="X249" s="856"/>
      <c r="Y249" s="855">
        <v>4</v>
      </c>
      <c r="Z249" s="856"/>
      <c r="AA249" s="855">
        <f>SUM(X249:Z249)</f>
        <v>4</v>
      </c>
      <c r="AB249" s="226"/>
      <c r="AC249" s="316"/>
      <c r="AD249" s="216"/>
      <c r="AE249" s="844"/>
      <c r="AF249" s="838"/>
      <c r="AG249" s="841"/>
    </row>
    <row r="250" spans="1:33">
      <c r="A250" s="203"/>
      <c r="B250" s="202" t="s">
        <v>16</v>
      </c>
      <c r="C250" s="215" t="s">
        <v>1278</v>
      </c>
      <c r="D250" s="198"/>
      <c r="E250" s="197"/>
      <c r="F250" s="1227"/>
      <c r="G250" s="198" t="s">
        <v>16</v>
      </c>
      <c r="H250" s="198" t="s">
        <v>22</v>
      </c>
      <c r="I250" s="1231"/>
      <c r="J250" s="1215"/>
      <c r="K250" s="1219"/>
      <c r="L250" s="198"/>
      <c r="M250" s="201"/>
      <c r="N250" s="203"/>
      <c r="O250" s="852" t="s">
        <v>16</v>
      </c>
      <c r="P250" s="198" t="s">
        <v>21</v>
      </c>
      <c r="Q250" s="848">
        <v>1</v>
      </c>
      <c r="R250" s="852">
        <v>9</v>
      </c>
      <c r="S250" s="202"/>
      <c r="T250" s="198"/>
      <c r="U250" s="848"/>
      <c r="V250" s="852">
        <v>2</v>
      </c>
      <c r="W250" s="210" t="s">
        <v>83</v>
      </c>
      <c r="X250" s="852"/>
      <c r="Y250" s="848"/>
      <c r="Z250" s="852">
        <v>1</v>
      </c>
      <c r="AA250" s="848" t="s">
        <v>220</v>
      </c>
      <c r="AB250" s="198"/>
      <c r="AC250" s="201"/>
      <c r="AD250" s="203"/>
      <c r="AE250" s="845"/>
      <c r="AF250" s="839"/>
      <c r="AG250" s="842"/>
    </row>
    <row r="251" spans="1:33">
      <c r="A251" s="203"/>
      <c r="B251" s="202" t="s">
        <v>18</v>
      </c>
      <c r="C251" s="212" t="s">
        <v>1221</v>
      </c>
      <c r="D251" s="198"/>
      <c r="E251" s="198"/>
      <c r="F251" s="1227"/>
      <c r="G251" s="198" t="s">
        <v>18</v>
      </c>
      <c r="H251" s="198" t="s">
        <v>19</v>
      </c>
      <c r="I251" s="1231"/>
      <c r="J251" s="1215"/>
      <c r="K251" s="1219"/>
      <c r="L251" s="198"/>
      <c r="M251" s="201"/>
      <c r="N251" s="203"/>
      <c r="O251" s="852" t="s">
        <v>18</v>
      </c>
      <c r="P251" s="198" t="s">
        <v>748</v>
      </c>
      <c r="Q251" s="848">
        <v>1</v>
      </c>
      <c r="R251" s="852"/>
      <c r="S251" s="323"/>
      <c r="T251" s="351"/>
      <c r="U251" s="965"/>
      <c r="V251" s="964"/>
      <c r="W251" s="210"/>
      <c r="X251" s="852"/>
      <c r="Y251" s="848"/>
      <c r="Z251" s="852"/>
      <c r="AA251" s="848"/>
      <c r="AB251" s="198"/>
      <c r="AC251" s="201"/>
      <c r="AD251" s="203"/>
      <c r="AE251" s="845"/>
      <c r="AF251" s="839"/>
      <c r="AG251" s="842"/>
    </row>
    <row r="252" spans="1:33" ht="41.4">
      <c r="A252" s="203"/>
      <c r="B252" s="206" t="s">
        <v>12</v>
      </c>
      <c r="C252" s="205" t="s">
        <v>1163</v>
      </c>
      <c r="D252" s="198"/>
      <c r="E252" s="198"/>
      <c r="F252" s="1227"/>
      <c r="G252" s="198"/>
      <c r="H252" s="198"/>
      <c r="I252" s="1231"/>
      <c r="J252" s="1215"/>
      <c r="K252" s="1219"/>
      <c r="L252" s="198"/>
      <c r="M252" s="201"/>
      <c r="N252" s="203"/>
      <c r="O252" s="852" t="s">
        <v>12</v>
      </c>
      <c r="P252" s="198" t="s">
        <v>17</v>
      </c>
      <c r="Q252" s="848">
        <v>1</v>
      </c>
      <c r="R252" s="852"/>
      <c r="S252" s="202" t="s">
        <v>16</v>
      </c>
      <c r="T252" s="198" t="s">
        <v>15</v>
      </c>
      <c r="U252" s="848">
        <v>13</v>
      </c>
      <c r="V252" s="852">
        <v>1</v>
      </c>
      <c r="W252" s="210" t="s">
        <v>295</v>
      </c>
      <c r="X252" s="852"/>
      <c r="Y252" s="848">
        <v>3</v>
      </c>
      <c r="Z252" s="852"/>
      <c r="AA252" s="848"/>
      <c r="AB252" s="198"/>
      <c r="AC252" s="201"/>
      <c r="AD252" s="203"/>
      <c r="AE252" s="845"/>
      <c r="AF252" s="839"/>
      <c r="AG252" s="842"/>
    </row>
    <row r="253" spans="1:33">
      <c r="A253" s="203"/>
      <c r="B253" s="202" t="s">
        <v>8</v>
      </c>
      <c r="C253" s="255" t="s">
        <v>1277</v>
      </c>
      <c r="D253" s="198"/>
      <c r="E253" s="198"/>
      <c r="F253" s="1227"/>
      <c r="G253" s="198"/>
      <c r="H253" s="198"/>
      <c r="I253" s="1231"/>
      <c r="J253" s="1215"/>
      <c r="K253" s="1219"/>
      <c r="L253" s="198"/>
      <c r="M253" s="201"/>
      <c r="N253" s="203"/>
      <c r="O253" s="852" t="s">
        <v>8</v>
      </c>
      <c r="P253" s="198" t="s">
        <v>11</v>
      </c>
      <c r="Q253" s="848">
        <v>1</v>
      </c>
      <c r="R253" s="852"/>
      <c r="S253" s="202"/>
      <c r="T253" s="198"/>
      <c r="U253" s="848"/>
      <c r="V253" s="852">
        <v>2</v>
      </c>
      <c r="W253" s="210" t="s">
        <v>222</v>
      </c>
      <c r="X253" s="848" t="s">
        <v>1276</v>
      </c>
      <c r="Y253" s="848"/>
      <c r="Z253" s="852"/>
      <c r="AA253" s="848" t="s">
        <v>1276</v>
      </c>
      <c r="AB253" s="198"/>
      <c r="AC253" s="201"/>
      <c r="AD253" s="203"/>
      <c r="AE253" s="845"/>
      <c r="AF253" s="839"/>
      <c r="AG253" s="842"/>
    </row>
    <row r="254" spans="1:33">
      <c r="A254" s="203"/>
      <c r="B254" s="202"/>
      <c r="C254" s="212"/>
      <c r="D254" s="198"/>
      <c r="E254" s="198"/>
      <c r="F254" s="1227"/>
      <c r="G254" s="198"/>
      <c r="H254" s="198"/>
      <c r="I254" s="1231"/>
      <c r="J254" s="1215"/>
      <c r="K254" s="1219"/>
      <c r="L254" s="198"/>
      <c r="M254" s="201"/>
      <c r="N254" s="203"/>
      <c r="O254" s="852" t="s">
        <v>57</v>
      </c>
      <c r="P254" s="198" t="s">
        <v>457</v>
      </c>
      <c r="Q254" s="848"/>
      <c r="R254" s="852" t="s">
        <v>1274</v>
      </c>
      <c r="S254" s="202"/>
      <c r="T254" s="198"/>
      <c r="U254" s="848"/>
      <c r="V254" s="852">
        <v>3</v>
      </c>
      <c r="W254" s="210" t="s">
        <v>1275</v>
      </c>
      <c r="X254" s="852">
        <v>4</v>
      </c>
      <c r="Y254" s="848"/>
      <c r="Z254" s="852"/>
      <c r="AA254" s="848">
        <f t="shared" ref="AA254:AA262" si="3">SUM(X254:Z254)</f>
        <v>4</v>
      </c>
      <c r="AB254" s="198"/>
      <c r="AC254" s="201"/>
      <c r="AD254" s="203"/>
      <c r="AE254" s="845"/>
      <c r="AF254" s="839"/>
      <c r="AG254" s="842"/>
    </row>
    <row r="255" spans="1:33">
      <c r="A255" s="203"/>
      <c r="B255" s="202"/>
      <c r="C255" s="212"/>
      <c r="D255" s="198"/>
      <c r="E255" s="198"/>
      <c r="F255" s="1227"/>
      <c r="G255" s="198"/>
      <c r="H255" s="198"/>
      <c r="I255" s="1231"/>
      <c r="J255" s="1215"/>
      <c r="K255" s="1219"/>
      <c r="L255" s="198"/>
      <c r="M255" s="201"/>
      <c r="N255" s="203"/>
      <c r="O255" s="307" t="s">
        <v>55</v>
      </c>
      <c r="P255" s="198" t="s">
        <v>1273</v>
      </c>
      <c r="Q255" s="848"/>
      <c r="R255" s="355">
        <v>3</v>
      </c>
      <c r="S255" s="202"/>
      <c r="T255" s="198"/>
      <c r="U255" s="848"/>
      <c r="V255" s="852">
        <v>4</v>
      </c>
      <c r="W255" s="210" t="s">
        <v>1088</v>
      </c>
      <c r="X255" s="852">
        <v>10</v>
      </c>
      <c r="Y255" s="848"/>
      <c r="Z255" s="852"/>
      <c r="AA255" s="848">
        <f t="shared" si="3"/>
        <v>10</v>
      </c>
      <c r="AB255" s="198"/>
      <c r="AC255" s="201"/>
      <c r="AD255" s="203"/>
      <c r="AE255" s="845"/>
      <c r="AF255" s="839"/>
      <c r="AG255" s="842"/>
    </row>
    <row r="256" spans="1:33">
      <c r="A256" s="203"/>
      <c r="B256" s="202"/>
      <c r="C256" s="212"/>
      <c r="D256" s="198"/>
      <c r="E256" s="198"/>
      <c r="F256" s="1227"/>
      <c r="G256" s="198"/>
      <c r="H256" s="198"/>
      <c r="I256" s="1231"/>
      <c r="J256" s="1215"/>
      <c r="K256" s="1219"/>
      <c r="L256" s="198"/>
      <c r="M256" s="201"/>
      <c r="N256" s="203"/>
      <c r="O256" s="852"/>
      <c r="P256" s="198"/>
      <c r="Q256" s="848"/>
      <c r="R256" s="852"/>
      <c r="S256" s="202"/>
      <c r="T256" s="198"/>
      <c r="U256" s="848"/>
      <c r="V256" s="852">
        <v>5</v>
      </c>
      <c r="W256" s="210" t="s">
        <v>428</v>
      </c>
      <c r="X256" s="852">
        <v>3</v>
      </c>
      <c r="Y256" s="848"/>
      <c r="Z256" s="852"/>
      <c r="AA256" s="848">
        <f t="shared" si="3"/>
        <v>3</v>
      </c>
      <c r="AB256" s="198"/>
      <c r="AC256" s="201"/>
      <c r="AD256" s="203"/>
      <c r="AE256" s="845"/>
      <c r="AF256" s="839"/>
      <c r="AG256" s="842"/>
    </row>
    <row r="257" spans="1:33">
      <c r="A257" s="203"/>
      <c r="B257" s="202"/>
      <c r="C257" s="212"/>
      <c r="D257" s="198"/>
      <c r="E257" s="198"/>
      <c r="F257" s="1227"/>
      <c r="G257" s="198"/>
      <c r="H257" s="198"/>
      <c r="I257" s="1231"/>
      <c r="J257" s="1215"/>
      <c r="K257" s="1219"/>
      <c r="L257" s="198"/>
      <c r="M257" s="201"/>
      <c r="N257" s="203"/>
      <c r="O257" s="852"/>
      <c r="P257" s="198"/>
      <c r="Q257" s="848"/>
      <c r="R257" s="852"/>
      <c r="S257" s="202"/>
      <c r="T257" s="198"/>
      <c r="U257" s="848"/>
      <c r="V257" s="852">
        <v>6</v>
      </c>
      <c r="W257" s="210" t="s">
        <v>34</v>
      </c>
      <c r="X257" s="852">
        <v>3</v>
      </c>
      <c r="Y257" s="848"/>
      <c r="Z257" s="852"/>
      <c r="AA257" s="848">
        <f t="shared" si="3"/>
        <v>3</v>
      </c>
      <c r="AB257" s="198"/>
      <c r="AC257" s="201"/>
      <c r="AD257" s="203"/>
      <c r="AE257" s="845"/>
      <c r="AF257" s="839"/>
      <c r="AG257" s="842"/>
    </row>
    <row r="258" spans="1:33">
      <c r="A258" s="203"/>
      <c r="B258" s="202"/>
      <c r="C258" s="212"/>
      <c r="D258" s="198"/>
      <c r="E258" s="198"/>
      <c r="F258" s="1227"/>
      <c r="G258" s="198"/>
      <c r="H258" s="198"/>
      <c r="I258" s="1231"/>
      <c r="J258" s="1215"/>
      <c r="K258" s="1219"/>
      <c r="L258" s="198"/>
      <c r="M258" s="201"/>
      <c r="N258" s="203"/>
      <c r="O258" s="307"/>
      <c r="P258" s="198"/>
      <c r="Q258" s="848"/>
      <c r="R258" s="355"/>
      <c r="S258" s="202"/>
      <c r="T258" s="198"/>
      <c r="U258" s="848"/>
      <c r="V258" s="852">
        <v>7</v>
      </c>
      <c r="W258" s="210" t="s">
        <v>1272</v>
      </c>
      <c r="X258" s="852">
        <v>2</v>
      </c>
      <c r="Y258" s="848"/>
      <c r="Z258" s="852"/>
      <c r="AA258" s="848">
        <f t="shared" si="3"/>
        <v>2</v>
      </c>
      <c r="AB258" s="198"/>
      <c r="AC258" s="201"/>
      <c r="AD258" s="203"/>
      <c r="AE258" s="845"/>
      <c r="AF258" s="839"/>
      <c r="AG258" s="842"/>
    </row>
    <row r="259" spans="1:33">
      <c r="A259" s="203"/>
      <c r="B259" s="202"/>
      <c r="C259" s="212"/>
      <c r="D259" s="198"/>
      <c r="E259" s="198"/>
      <c r="F259" s="1227"/>
      <c r="G259" s="198"/>
      <c r="H259" s="198"/>
      <c r="I259" s="1231"/>
      <c r="J259" s="1215"/>
      <c r="K259" s="1219"/>
      <c r="L259" s="198"/>
      <c r="M259" s="201"/>
      <c r="N259" s="203"/>
      <c r="O259" s="342"/>
      <c r="P259" s="351"/>
      <c r="Q259" s="965"/>
      <c r="R259" s="351"/>
      <c r="S259" s="202"/>
      <c r="T259" s="198"/>
      <c r="U259" s="848"/>
      <c r="V259" s="852">
        <v>8</v>
      </c>
      <c r="W259" s="210" t="s">
        <v>226</v>
      </c>
      <c r="X259" s="852">
        <v>10</v>
      </c>
      <c r="Y259" s="848"/>
      <c r="Z259" s="852"/>
      <c r="AA259" s="848">
        <f t="shared" si="3"/>
        <v>10</v>
      </c>
      <c r="AB259" s="198"/>
      <c r="AC259" s="201"/>
      <c r="AD259" s="203"/>
      <c r="AE259" s="845"/>
      <c r="AF259" s="839"/>
      <c r="AG259" s="842"/>
    </row>
    <row r="260" spans="1:33">
      <c r="A260" s="203"/>
      <c r="B260" s="202"/>
      <c r="C260" s="212"/>
      <c r="D260" s="198"/>
      <c r="E260" s="198"/>
      <c r="F260" s="1227"/>
      <c r="G260" s="198"/>
      <c r="H260" s="198"/>
      <c r="I260" s="1231"/>
      <c r="J260" s="1215"/>
      <c r="K260" s="1219"/>
      <c r="L260" s="198"/>
      <c r="M260" s="201"/>
      <c r="N260" s="203"/>
      <c r="O260" s="323"/>
      <c r="P260" s="351"/>
      <c r="Q260" s="965"/>
      <c r="R260" s="323"/>
      <c r="S260" s="202"/>
      <c r="T260" s="198"/>
      <c r="U260" s="848"/>
      <c r="V260" s="852">
        <v>9</v>
      </c>
      <c r="W260" s="210" t="s">
        <v>823</v>
      </c>
      <c r="X260" s="852">
        <v>6</v>
      </c>
      <c r="Y260" s="848"/>
      <c r="Z260" s="852"/>
      <c r="AA260" s="848">
        <f t="shared" si="3"/>
        <v>6</v>
      </c>
      <c r="AB260" s="198"/>
      <c r="AC260" s="201"/>
      <c r="AD260" s="203"/>
      <c r="AE260" s="845"/>
      <c r="AF260" s="839"/>
      <c r="AG260" s="842"/>
    </row>
    <row r="261" spans="1:33">
      <c r="A261" s="203"/>
      <c r="B261" s="202"/>
      <c r="C261" s="212"/>
      <c r="D261" s="198"/>
      <c r="E261" s="198"/>
      <c r="F261" s="1227"/>
      <c r="G261" s="198"/>
      <c r="H261" s="198"/>
      <c r="I261" s="1231"/>
      <c r="J261" s="1215"/>
      <c r="K261" s="1219"/>
      <c r="L261" s="198"/>
      <c r="M261" s="201"/>
      <c r="N261" s="203"/>
      <c r="O261" s="323"/>
      <c r="P261" s="351"/>
      <c r="Q261" s="965"/>
      <c r="R261" s="323"/>
      <c r="S261" s="202"/>
      <c r="T261" s="198"/>
      <c r="U261" s="848"/>
      <c r="V261" s="852">
        <v>10</v>
      </c>
      <c r="W261" s="210" t="s">
        <v>50</v>
      </c>
      <c r="X261" s="852"/>
      <c r="Y261" s="848">
        <v>50</v>
      </c>
      <c r="Z261" s="852"/>
      <c r="AA261" s="848">
        <f t="shared" si="3"/>
        <v>50</v>
      </c>
      <c r="AB261" s="198"/>
      <c r="AC261" s="201"/>
      <c r="AD261" s="203"/>
      <c r="AE261" s="845"/>
      <c r="AF261" s="839"/>
      <c r="AG261" s="842"/>
    </row>
    <row r="262" spans="1:33">
      <c r="A262" s="203"/>
      <c r="B262" s="202"/>
      <c r="C262" s="212"/>
      <c r="D262" s="198"/>
      <c r="E262" s="198"/>
      <c r="F262" s="1227"/>
      <c r="G262" s="198"/>
      <c r="H262" s="198"/>
      <c r="I262" s="1231"/>
      <c r="J262" s="1215"/>
      <c r="K262" s="1219"/>
      <c r="L262" s="198"/>
      <c r="M262" s="201"/>
      <c r="N262" s="203"/>
      <c r="O262" s="323"/>
      <c r="P262" s="351"/>
      <c r="Q262" s="965"/>
      <c r="R262" s="323"/>
      <c r="S262" s="202"/>
      <c r="T262" s="198"/>
      <c r="U262" s="848"/>
      <c r="V262" s="852">
        <v>11</v>
      </c>
      <c r="W262" s="210" t="s">
        <v>14</v>
      </c>
      <c r="X262" s="852"/>
      <c r="Y262" s="848"/>
      <c r="Z262" s="852">
        <v>2</v>
      </c>
      <c r="AA262" s="848">
        <f t="shared" si="3"/>
        <v>2</v>
      </c>
      <c r="AB262" s="198"/>
      <c r="AC262" s="201"/>
      <c r="AD262" s="203"/>
      <c r="AE262" s="845"/>
      <c r="AF262" s="839"/>
      <c r="AG262" s="842"/>
    </row>
    <row r="263" spans="1:33">
      <c r="A263" s="203"/>
      <c r="B263" s="342"/>
      <c r="C263" s="351"/>
      <c r="D263" s="198"/>
      <c r="E263" s="204"/>
      <c r="F263" s="1227"/>
      <c r="G263" s="198"/>
      <c r="H263" s="201"/>
      <c r="I263" s="1231"/>
      <c r="J263" s="1215"/>
      <c r="K263" s="1219"/>
      <c r="L263" s="198"/>
      <c r="M263" s="201"/>
      <c r="N263" s="203"/>
      <c r="O263" s="323"/>
      <c r="P263" s="351"/>
      <c r="Q263" s="965"/>
      <c r="R263" s="323"/>
      <c r="S263" s="202"/>
      <c r="T263" s="198"/>
      <c r="U263" s="848"/>
      <c r="V263" s="852"/>
      <c r="W263" s="210"/>
      <c r="X263" s="852"/>
      <c r="Y263" s="848"/>
      <c r="Z263" s="852"/>
      <c r="AA263" s="848"/>
      <c r="AB263" s="198"/>
      <c r="AC263" s="201"/>
      <c r="AD263" s="203"/>
      <c r="AE263" s="845"/>
      <c r="AF263" s="839"/>
      <c r="AG263" s="842"/>
    </row>
    <row r="264" spans="1:33">
      <c r="A264" s="192"/>
      <c r="B264" s="341"/>
      <c r="C264" s="350"/>
      <c r="D264" s="187"/>
      <c r="E264" s="194"/>
      <c r="F264" s="1228"/>
      <c r="G264" s="187"/>
      <c r="H264" s="190"/>
      <c r="I264" s="1238"/>
      <c r="J264" s="1216"/>
      <c r="K264" s="1220"/>
      <c r="L264" s="187"/>
      <c r="M264" s="190"/>
      <c r="N264" s="192"/>
      <c r="O264" s="323"/>
      <c r="P264" s="350"/>
      <c r="Q264" s="966"/>
      <c r="R264" s="323"/>
      <c r="S264" s="191"/>
      <c r="T264" s="187"/>
      <c r="U264" s="849"/>
      <c r="V264" s="853"/>
      <c r="W264" s="242"/>
      <c r="X264" s="853"/>
      <c r="Y264" s="849"/>
      <c r="Z264" s="853"/>
      <c r="AA264" s="849"/>
      <c r="AB264" s="187"/>
      <c r="AC264" s="190"/>
      <c r="AD264" s="192"/>
      <c r="AE264" s="846"/>
      <c r="AF264" s="840"/>
      <c r="AG264" s="843"/>
    </row>
    <row r="265" spans="1:33">
      <c r="A265" s="228">
        <v>23</v>
      </c>
      <c r="B265" s="222" t="s">
        <v>25</v>
      </c>
      <c r="C265" s="318" t="s">
        <v>1271</v>
      </c>
      <c r="D265" s="222"/>
      <c r="E265" s="318"/>
      <c r="F265" s="1229" t="s">
        <v>1270</v>
      </c>
      <c r="G265" s="225" t="s">
        <v>25</v>
      </c>
      <c r="H265" s="347" t="s">
        <v>42</v>
      </c>
      <c r="I265" s="1230">
        <v>647</v>
      </c>
      <c r="J265" s="1215" t="s">
        <v>41</v>
      </c>
      <c r="K265" s="1218" t="s">
        <v>1269</v>
      </c>
      <c r="L265" s="257"/>
      <c r="M265" s="204"/>
      <c r="N265" s="216"/>
      <c r="O265" s="856"/>
      <c r="P265" s="226" t="s">
        <v>1268</v>
      </c>
      <c r="Q265" s="855"/>
      <c r="R265" s="856"/>
      <c r="S265" s="222" t="s">
        <v>25</v>
      </c>
      <c r="T265" s="226" t="s">
        <v>24</v>
      </c>
      <c r="U265" s="855">
        <v>3</v>
      </c>
      <c r="V265" s="317">
        <v>1</v>
      </c>
      <c r="W265" s="970" t="s">
        <v>61</v>
      </c>
      <c r="X265" s="971">
        <v>30</v>
      </c>
      <c r="Y265" s="971"/>
      <c r="Z265" s="972"/>
      <c r="AA265" s="855">
        <f>SUM(X265:Z265)</f>
        <v>30</v>
      </c>
      <c r="AB265" s="226"/>
      <c r="AC265" s="316"/>
      <c r="AD265" s="216"/>
      <c r="AE265" s="844"/>
      <c r="AF265" s="838"/>
      <c r="AG265" s="841"/>
    </row>
    <row r="266" spans="1:33">
      <c r="A266" s="203"/>
      <c r="B266" s="202" t="s">
        <v>16</v>
      </c>
      <c r="C266" s="215" t="s">
        <v>1267</v>
      </c>
      <c r="D266" s="202"/>
      <c r="E266" s="215"/>
      <c r="F266" s="1227"/>
      <c r="G266" s="198" t="s">
        <v>16</v>
      </c>
      <c r="H266" s="212" t="s">
        <v>22</v>
      </c>
      <c r="I266" s="1231"/>
      <c r="J266" s="1215"/>
      <c r="K266" s="1219"/>
      <c r="L266" s="198"/>
      <c r="M266" s="204"/>
      <c r="N266" s="203"/>
      <c r="O266" s="852" t="s">
        <v>25</v>
      </c>
      <c r="P266" s="198" t="s">
        <v>26</v>
      </c>
      <c r="Q266" s="848">
        <v>1</v>
      </c>
      <c r="R266" s="852">
        <v>114</v>
      </c>
      <c r="S266" s="202"/>
      <c r="T266" s="198"/>
      <c r="U266" s="848"/>
      <c r="V266" s="307">
        <v>2</v>
      </c>
      <c r="W266" s="973" t="s">
        <v>91</v>
      </c>
      <c r="X266" s="974"/>
      <c r="Y266" s="974">
        <v>30</v>
      </c>
      <c r="Z266" s="975"/>
      <c r="AA266" s="848">
        <f>SUM(X266:Z266)</f>
        <v>30</v>
      </c>
      <c r="AB266" s="198"/>
      <c r="AC266" s="201"/>
      <c r="AD266" s="203"/>
      <c r="AE266" s="845"/>
      <c r="AF266" s="839"/>
      <c r="AG266" s="842"/>
    </row>
    <row r="267" spans="1:33">
      <c r="A267" s="203"/>
      <c r="B267" s="202" t="s">
        <v>18</v>
      </c>
      <c r="C267" s="212" t="s">
        <v>1221</v>
      </c>
      <c r="D267" s="202"/>
      <c r="E267" s="212"/>
      <c r="F267" s="1227"/>
      <c r="G267" s="198" t="s">
        <v>18</v>
      </c>
      <c r="H267" s="212" t="s">
        <v>19</v>
      </c>
      <c r="I267" s="1231"/>
      <c r="J267" s="1215"/>
      <c r="K267" s="1219"/>
      <c r="L267" s="198"/>
      <c r="M267" s="204"/>
      <c r="N267" s="203"/>
      <c r="O267" s="852" t="s">
        <v>16</v>
      </c>
      <c r="P267" s="198" t="s">
        <v>21</v>
      </c>
      <c r="Q267" s="848">
        <v>1</v>
      </c>
      <c r="R267" s="852">
        <v>6</v>
      </c>
      <c r="S267" s="202"/>
      <c r="T267" s="198"/>
      <c r="U267" s="848"/>
      <c r="V267" s="307">
        <v>3</v>
      </c>
      <c r="W267" s="973" t="s">
        <v>59</v>
      </c>
      <c r="X267" s="974"/>
      <c r="Y267" s="974"/>
      <c r="Z267" s="975">
        <v>200</v>
      </c>
      <c r="AA267" s="848">
        <f>SUM(X267:Z267)</f>
        <v>200</v>
      </c>
      <c r="AB267" s="198"/>
      <c r="AC267" s="201"/>
      <c r="AD267" s="203"/>
      <c r="AE267" s="845"/>
      <c r="AF267" s="839"/>
      <c r="AG267" s="842"/>
    </row>
    <row r="268" spans="1:33" ht="41.4">
      <c r="A268" s="203"/>
      <c r="B268" s="206" t="s">
        <v>12</v>
      </c>
      <c r="C268" s="205" t="s">
        <v>1266</v>
      </c>
      <c r="D268" s="206"/>
      <c r="E268" s="205"/>
      <c r="F268" s="1227"/>
      <c r="G268" s="198"/>
      <c r="H268" s="269"/>
      <c r="I268" s="1231"/>
      <c r="J268" s="1215"/>
      <c r="K268" s="1219"/>
      <c r="L268" s="198"/>
      <c r="M268" s="204"/>
      <c r="N268" s="203"/>
      <c r="O268" s="852" t="s">
        <v>18</v>
      </c>
      <c r="P268" s="198" t="s">
        <v>7</v>
      </c>
      <c r="Q268" s="848"/>
      <c r="R268" s="852" t="s">
        <v>1265</v>
      </c>
      <c r="S268" s="202"/>
      <c r="T268" s="198"/>
      <c r="U268" s="848"/>
      <c r="V268" s="307"/>
      <c r="W268" s="210"/>
      <c r="X268" s="852"/>
      <c r="Y268" s="848"/>
      <c r="Z268" s="355"/>
      <c r="AA268" s="848"/>
      <c r="AB268" s="198"/>
      <c r="AC268" s="201"/>
      <c r="AD268" s="203"/>
      <c r="AE268" s="845"/>
      <c r="AF268" s="839"/>
      <c r="AG268" s="842"/>
    </row>
    <row r="269" spans="1:33">
      <c r="A269" s="203"/>
      <c r="B269" s="202" t="s">
        <v>8</v>
      </c>
      <c r="C269" s="340" t="s">
        <v>1264</v>
      </c>
      <c r="D269" s="206"/>
      <c r="E269" s="205"/>
      <c r="F269" s="1227"/>
      <c r="G269" s="198"/>
      <c r="H269" s="269"/>
      <c r="I269" s="1231"/>
      <c r="J269" s="1215"/>
      <c r="K269" s="1219"/>
      <c r="L269" s="198"/>
      <c r="M269" s="204"/>
      <c r="N269" s="203"/>
      <c r="O269" s="852"/>
      <c r="P269" s="198" t="s">
        <v>1263</v>
      </c>
      <c r="Q269" s="848"/>
      <c r="R269" s="852"/>
      <c r="S269" s="202" t="s">
        <v>16</v>
      </c>
      <c r="T269" s="198" t="s">
        <v>15</v>
      </c>
      <c r="U269" s="848">
        <v>20</v>
      </c>
      <c r="V269" s="307">
        <v>1</v>
      </c>
      <c r="W269" s="973" t="s">
        <v>14</v>
      </c>
      <c r="X269" s="974">
        <v>20</v>
      </c>
      <c r="Y269" s="974"/>
      <c r="Z269" s="975"/>
      <c r="AA269" s="848">
        <f t="shared" ref="AA269:AA280" si="4">SUM(X269:Z269)</f>
        <v>20</v>
      </c>
      <c r="AB269" s="198"/>
      <c r="AC269" s="201"/>
      <c r="AD269" s="203"/>
      <c r="AE269" s="845"/>
      <c r="AF269" s="839"/>
      <c r="AG269" s="842"/>
    </row>
    <row r="270" spans="1:33">
      <c r="A270" s="203"/>
      <c r="B270" s="206"/>
      <c r="C270" s="205"/>
      <c r="D270" s="206"/>
      <c r="E270" s="205"/>
      <c r="F270" s="1227"/>
      <c r="G270" s="198"/>
      <c r="H270" s="269"/>
      <c r="I270" s="1231"/>
      <c r="J270" s="1215"/>
      <c r="K270" s="1219"/>
      <c r="L270" s="198"/>
      <c r="M270" s="204"/>
      <c r="N270" s="203"/>
      <c r="O270" s="852" t="s">
        <v>25</v>
      </c>
      <c r="P270" s="198" t="s">
        <v>65</v>
      </c>
      <c r="Q270" s="848">
        <v>1</v>
      </c>
      <c r="R270" s="852">
        <v>108</v>
      </c>
      <c r="S270" s="202"/>
      <c r="T270" s="198"/>
      <c r="U270" s="848"/>
      <c r="V270" s="307">
        <v>2</v>
      </c>
      <c r="W270" s="973" t="s">
        <v>3</v>
      </c>
      <c r="X270" s="974"/>
      <c r="Y270" s="974">
        <v>3</v>
      </c>
      <c r="Z270" s="975"/>
      <c r="AA270" s="848">
        <f t="shared" si="4"/>
        <v>3</v>
      </c>
      <c r="AB270" s="198"/>
      <c r="AC270" s="201"/>
      <c r="AD270" s="203"/>
      <c r="AE270" s="845"/>
      <c r="AF270" s="839"/>
      <c r="AG270" s="842"/>
    </row>
    <row r="271" spans="1:33">
      <c r="A271" s="203"/>
      <c r="B271" s="206"/>
      <c r="C271" s="205"/>
      <c r="D271" s="206"/>
      <c r="E271" s="205"/>
      <c r="F271" s="1227"/>
      <c r="G271" s="198"/>
      <c r="H271" s="269"/>
      <c r="I271" s="1231"/>
      <c r="J271" s="1215"/>
      <c r="K271" s="1219"/>
      <c r="L271" s="198"/>
      <c r="M271" s="204"/>
      <c r="N271" s="203"/>
      <c r="O271" s="852" t="s">
        <v>16</v>
      </c>
      <c r="P271" s="198" t="s">
        <v>21</v>
      </c>
      <c r="Q271" s="848">
        <v>1</v>
      </c>
      <c r="R271" s="852">
        <v>6</v>
      </c>
      <c r="S271" s="202"/>
      <c r="T271" s="198"/>
      <c r="U271" s="848"/>
      <c r="V271" s="307">
        <v>3</v>
      </c>
      <c r="W271" s="973" t="s">
        <v>349</v>
      </c>
      <c r="X271" s="974">
        <v>2</v>
      </c>
      <c r="Y271" s="974"/>
      <c r="Z271" s="975"/>
      <c r="AA271" s="848">
        <f t="shared" si="4"/>
        <v>2</v>
      </c>
      <c r="AB271" s="198"/>
      <c r="AC271" s="201"/>
      <c r="AD271" s="203"/>
      <c r="AE271" s="845"/>
      <c r="AF271" s="839"/>
      <c r="AG271" s="842"/>
    </row>
    <row r="272" spans="1:33">
      <c r="A272" s="203"/>
      <c r="B272" s="206"/>
      <c r="C272" s="205"/>
      <c r="D272" s="206"/>
      <c r="E272" s="205"/>
      <c r="F272" s="1227"/>
      <c r="G272" s="198"/>
      <c r="H272" s="269"/>
      <c r="I272" s="1231"/>
      <c r="J272" s="1215"/>
      <c r="K272" s="1219"/>
      <c r="L272" s="198"/>
      <c r="M272" s="204"/>
      <c r="N272" s="203"/>
      <c r="O272" s="852"/>
      <c r="P272" s="198"/>
      <c r="Q272" s="848"/>
      <c r="R272" s="852"/>
      <c r="S272" s="202"/>
      <c r="T272" s="198"/>
      <c r="U272" s="848"/>
      <c r="V272" s="307">
        <v>4</v>
      </c>
      <c r="W272" s="973" t="s">
        <v>34</v>
      </c>
      <c r="X272" s="974"/>
      <c r="Y272" s="974"/>
      <c r="Z272" s="975">
        <v>2</v>
      </c>
      <c r="AA272" s="848">
        <f t="shared" si="4"/>
        <v>2</v>
      </c>
      <c r="AB272" s="198"/>
      <c r="AC272" s="201"/>
      <c r="AD272" s="203"/>
      <c r="AE272" s="845"/>
      <c r="AF272" s="839"/>
      <c r="AG272" s="842"/>
    </row>
    <row r="273" spans="1:33">
      <c r="A273" s="203"/>
      <c r="B273" s="206"/>
      <c r="C273" s="205"/>
      <c r="D273" s="206"/>
      <c r="E273" s="205"/>
      <c r="F273" s="1227"/>
      <c r="G273" s="198"/>
      <c r="H273" s="269"/>
      <c r="I273" s="1231"/>
      <c r="J273" s="1215"/>
      <c r="K273" s="1219"/>
      <c r="L273" s="198"/>
      <c r="M273" s="204"/>
      <c r="N273" s="203"/>
      <c r="O273" s="852"/>
      <c r="P273" s="198"/>
      <c r="Q273" s="848"/>
      <c r="R273" s="852"/>
      <c r="S273" s="202"/>
      <c r="T273" s="198"/>
      <c r="U273" s="848"/>
      <c r="V273" s="307">
        <v>5</v>
      </c>
      <c r="W273" s="973" t="s">
        <v>145</v>
      </c>
      <c r="X273" s="974"/>
      <c r="Y273" s="974">
        <v>3</v>
      </c>
      <c r="Z273" s="975"/>
      <c r="AA273" s="848">
        <f t="shared" si="4"/>
        <v>3</v>
      </c>
      <c r="AB273" s="198"/>
      <c r="AC273" s="201"/>
      <c r="AD273" s="203"/>
      <c r="AE273" s="845"/>
      <c r="AF273" s="839"/>
      <c r="AG273" s="842"/>
    </row>
    <row r="274" spans="1:33">
      <c r="A274" s="203"/>
      <c r="B274" s="206"/>
      <c r="C274" s="205"/>
      <c r="D274" s="206"/>
      <c r="E274" s="205"/>
      <c r="F274" s="1227"/>
      <c r="G274" s="198"/>
      <c r="H274" s="269"/>
      <c r="I274" s="1231"/>
      <c r="J274" s="1215"/>
      <c r="K274" s="1219"/>
      <c r="L274" s="198"/>
      <c r="M274" s="204"/>
      <c r="N274" s="203"/>
      <c r="O274" s="852"/>
      <c r="P274" s="198"/>
      <c r="Q274" s="848"/>
      <c r="R274" s="852"/>
      <c r="S274" s="202"/>
      <c r="T274" s="198"/>
      <c r="U274" s="848"/>
      <c r="V274" s="307">
        <v>6</v>
      </c>
      <c r="W274" s="973" t="s">
        <v>170</v>
      </c>
      <c r="X274" s="974"/>
      <c r="Y274" s="974"/>
      <c r="Z274" s="975">
        <v>100</v>
      </c>
      <c r="AA274" s="848">
        <f t="shared" si="4"/>
        <v>100</v>
      </c>
      <c r="AB274" s="198"/>
      <c r="AC274" s="201"/>
      <c r="AD274" s="203"/>
      <c r="AE274" s="845"/>
      <c r="AF274" s="839"/>
      <c r="AG274" s="842"/>
    </row>
    <row r="275" spans="1:33">
      <c r="A275" s="203"/>
      <c r="B275" s="206"/>
      <c r="C275" s="205"/>
      <c r="D275" s="206"/>
      <c r="E275" s="205"/>
      <c r="F275" s="1227"/>
      <c r="G275" s="198"/>
      <c r="H275" s="269"/>
      <c r="I275" s="1231"/>
      <c r="J275" s="1215"/>
      <c r="K275" s="1219"/>
      <c r="L275" s="198"/>
      <c r="M275" s="204"/>
      <c r="N275" s="203"/>
      <c r="O275" s="852"/>
      <c r="P275" s="198"/>
      <c r="Q275" s="848"/>
      <c r="R275" s="852"/>
      <c r="S275" s="202"/>
      <c r="T275" s="198"/>
      <c r="U275" s="848"/>
      <c r="V275" s="307">
        <v>7</v>
      </c>
      <c r="W275" s="973" t="s">
        <v>1262</v>
      </c>
      <c r="X275" s="974">
        <v>6</v>
      </c>
      <c r="Y275" s="974"/>
      <c r="Z275" s="975"/>
      <c r="AA275" s="848">
        <f t="shared" si="4"/>
        <v>6</v>
      </c>
      <c r="AB275" s="198"/>
      <c r="AC275" s="201"/>
      <c r="AD275" s="203"/>
      <c r="AE275" s="845"/>
      <c r="AF275" s="839"/>
      <c r="AG275" s="842"/>
    </row>
    <row r="276" spans="1:33">
      <c r="A276" s="203"/>
      <c r="B276" s="206"/>
      <c r="C276" s="205"/>
      <c r="D276" s="206"/>
      <c r="E276" s="205"/>
      <c r="F276" s="1227"/>
      <c r="G276" s="198"/>
      <c r="H276" s="269"/>
      <c r="I276" s="1231"/>
      <c r="J276" s="1215"/>
      <c r="K276" s="1219"/>
      <c r="L276" s="198"/>
      <c r="M276" s="204"/>
      <c r="N276" s="203"/>
      <c r="O276" s="852"/>
      <c r="P276" s="198"/>
      <c r="Q276" s="848"/>
      <c r="R276" s="852"/>
      <c r="S276" s="202"/>
      <c r="T276" s="198"/>
      <c r="U276" s="848"/>
      <c r="V276" s="307">
        <v>8</v>
      </c>
      <c r="W276" s="973" t="s">
        <v>50</v>
      </c>
      <c r="X276" s="974"/>
      <c r="Y276" s="974">
        <v>10</v>
      </c>
      <c r="Z276" s="975"/>
      <c r="AA276" s="848">
        <f t="shared" si="4"/>
        <v>10</v>
      </c>
      <c r="AB276" s="198"/>
      <c r="AC276" s="201"/>
      <c r="AD276" s="203"/>
      <c r="AE276" s="845"/>
      <c r="AF276" s="839"/>
      <c r="AG276" s="842"/>
    </row>
    <row r="277" spans="1:33">
      <c r="A277" s="203"/>
      <c r="B277" s="206"/>
      <c r="C277" s="205"/>
      <c r="D277" s="206"/>
      <c r="E277" s="205"/>
      <c r="F277" s="1227"/>
      <c r="G277" s="198"/>
      <c r="H277" s="269"/>
      <c r="I277" s="1231"/>
      <c r="J277" s="1215"/>
      <c r="K277" s="1219"/>
      <c r="L277" s="198"/>
      <c r="M277" s="204"/>
      <c r="N277" s="203"/>
      <c r="O277" s="852"/>
      <c r="P277" s="198"/>
      <c r="Q277" s="848"/>
      <c r="R277" s="852"/>
      <c r="S277" s="202"/>
      <c r="T277" s="198"/>
      <c r="U277" s="848"/>
      <c r="V277" s="307">
        <v>9</v>
      </c>
      <c r="W277" s="973" t="s">
        <v>823</v>
      </c>
      <c r="X277" s="974"/>
      <c r="Y277" s="974"/>
      <c r="Z277" s="975">
        <v>10</v>
      </c>
      <c r="AA277" s="848">
        <f t="shared" si="4"/>
        <v>10</v>
      </c>
      <c r="AB277" s="198"/>
      <c r="AC277" s="201"/>
      <c r="AD277" s="203"/>
      <c r="AE277" s="845"/>
      <c r="AF277" s="839"/>
      <c r="AG277" s="842"/>
    </row>
    <row r="278" spans="1:33">
      <c r="A278" s="203"/>
      <c r="B278" s="206"/>
      <c r="C278" s="205"/>
      <c r="D278" s="206"/>
      <c r="E278" s="205"/>
      <c r="F278" s="1227"/>
      <c r="G278" s="198"/>
      <c r="H278" s="269"/>
      <c r="I278" s="1231"/>
      <c r="J278" s="1215"/>
      <c r="K278" s="1219"/>
      <c r="L278" s="198"/>
      <c r="M278" s="204"/>
      <c r="N278" s="203"/>
      <c r="O278" s="852"/>
      <c r="P278" s="198"/>
      <c r="Q278" s="848"/>
      <c r="R278" s="852"/>
      <c r="S278" s="202"/>
      <c r="T278" s="198"/>
      <c r="U278" s="848"/>
      <c r="V278" s="307">
        <v>10</v>
      </c>
      <c r="W278" s="973" t="s">
        <v>1261</v>
      </c>
      <c r="X278" s="974"/>
      <c r="Y278" s="974">
        <v>7</v>
      </c>
      <c r="Z278" s="975"/>
      <c r="AA278" s="848">
        <f t="shared" si="4"/>
        <v>7</v>
      </c>
      <c r="AB278" s="198"/>
      <c r="AC278" s="201"/>
      <c r="AD278" s="203"/>
      <c r="AE278" s="845"/>
      <c r="AF278" s="839"/>
      <c r="AG278" s="842"/>
    </row>
    <row r="279" spans="1:33">
      <c r="A279" s="203"/>
      <c r="B279" s="206"/>
      <c r="C279" s="205"/>
      <c r="D279" s="206"/>
      <c r="E279" s="205"/>
      <c r="F279" s="1227"/>
      <c r="G279" s="198"/>
      <c r="H279" s="269"/>
      <c r="I279" s="1231"/>
      <c r="J279" s="1215"/>
      <c r="K279" s="1219"/>
      <c r="L279" s="198"/>
      <c r="M279" s="204"/>
      <c r="N279" s="203"/>
      <c r="O279" s="852"/>
      <c r="P279" s="198"/>
      <c r="Q279" s="848"/>
      <c r="R279" s="852"/>
      <c r="S279" s="202"/>
      <c r="T279" s="198"/>
      <c r="U279" s="848"/>
      <c r="V279" s="307">
        <v>11</v>
      </c>
      <c r="W279" s="973" t="s">
        <v>1260</v>
      </c>
      <c r="X279" s="974"/>
      <c r="Y279" s="974">
        <v>20</v>
      </c>
      <c r="Z279" s="975"/>
      <c r="AA279" s="848">
        <f t="shared" si="4"/>
        <v>20</v>
      </c>
      <c r="AB279" s="198"/>
      <c r="AC279" s="201"/>
      <c r="AD279" s="203"/>
      <c r="AE279" s="845"/>
      <c r="AF279" s="839"/>
      <c r="AG279" s="842"/>
    </row>
    <row r="280" spans="1:33">
      <c r="A280" s="203"/>
      <c r="B280" s="206"/>
      <c r="C280" s="205"/>
      <c r="D280" s="206"/>
      <c r="E280" s="205"/>
      <c r="F280" s="1227"/>
      <c r="G280" s="198"/>
      <c r="H280" s="269"/>
      <c r="I280" s="1231"/>
      <c r="J280" s="1215"/>
      <c r="K280" s="1219"/>
      <c r="L280" s="198"/>
      <c r="M280" s="204"/>
      <c r="N280" s="203"/>
      <c r="O280" s="852"/>
      <c r="P280" s="198"/>
      <c r="Q280" s="848"/>
      <c r="R280" s="852"/>
      <c r="S280" s="202"/>
      <c r="T280" s="198"/>
      <c r="U280" s="848"/>
      <c r="V280" s="307">
        <v>12</v>
      </c>
      <c r="W280" s="973" t="s">
        <v>223</v>
      </c>
      <c r="X280" s="974"/>
      <c r="Y280" s="974">
        <v>10</v>
      </c>
      <c r="Z280" s="975"/>
      <c r="AA280" s="848">
        <f t="shared" si="4"/>
        <v>10</v>
      </c>
      <c r="AB280" s="198"/>
      <c r="AC280" s="201"/>
      <c r="AD280" s="203"/>
      <c r="AE280" s="845"/>
      <c r="AF280" s="839"/>
      <c r="AG280" s="842"/>
    </row>
    <row r="281" spans="1:33">
      <c r="A281" s="203"/>
      <c r="B281" s="206"/>
      <c r="C281" s="205"/>
      <c r="D281" s="206"/>
      <c r="E281" s="205"/>
      <c r="F281" s="1227"/>
      <c r="G281" s="198"/>
      <c r="H281" s="269"/>
      <c r="I281" s="1231"/>
      <c r="J281" s="1215"/>
      <c r="K281" s="1219"/>
      <c r="L281" s="198"/>
      <c r="M281" s="204"/>
      <c r="N281" s="203"/>
      <c r="O281" s="852"/>
      <c r="P281" s="198"/>
      <c r="Q281" s="848"/>
      <c r="R281" s="852"/>
      <c r="S281" s="202"/>
      <c r="T281" s="198"/>
      <c r="U281" s="848"/>
      <c r="V281" s="307">
        <v>13</v>
      </c>
      <c r="W281" s="973" t="s">
        <v>1259</v>
      </c>
      <c r="X281" s="974"/>
      <c r="Y281" s="974"/>
      <c r="Z281" s="975"/>
      <c r="AA281" s="848" t="s">
        <v>1258</v>
      </c>
      <c r="AB281" s="198"/>
      <c r="AC281" s="201"/>
      <c r="AD281" s="203"/>
      <c r="AE281" s="845"/>
      <c r="AF281" s="839"/>
      <c r="AG281" s="842"/>
    </row>
    <row r="282" spans="1:33">
      <c r="A282" s="203"/>
      <c r="B282" s="206"/>
      <c r="C282" s="205"/>
      <c r="D282" s="206"/>
      <c r="E282" s="205"/>
      <c r="F282" s="1227"/>
      <c r="G282" s="198"/>
      <c r="H282" s="269"/>
      <c r="I282" s="1231"/>
      <c r="J282" s="1215"/>
      <c r="K282" s="1219"/>
      <c r="L282" s="198"/>
      <c r="M282" s="204"/>
      <c r="N282" s="203"/>
      <c r="O282" s="852"/>
      <c r="P282" s="198"/>
      <c r="Q282" s="848"/>
      <c r="R282" s="852"/>
      <c r="S282" s="202"/>
      <c r="T282" s="198"/>
      <c r="U282" s="848"/>
      <c r="V282" s="307">
        <v>14</v>
      </c>
      <c r="W282" s="973" t="s">
        <v>327</v>
      </c>
      <c r="X282" s="974"/>
      <c r="Y282" s="974"/>
      <c r="Z282" s="975">
        <v>9</v>
      </c>
      <c r="AA282" s="848">
        <f>SUM(Z282)</f>
        <v>9</v>
      </c>
      <c r="AB282" s="198"/>
      <c r="AC282" s="201"/>
      <c r="AD282" s="203"/>
      <c r="AE282" s="845"/>
      <c r="AF282" s="839"/>
      <c r="AG282" s="842"/>
    </row>
    <row r="283" spans="1:33">
      <c r="A283" s="203"/>
      <c r="B283" s="206"/>
      <c r="C283" s="205"/>
      <c r="D283" s="206"/>
      <c r="E283" s="205"/>
      <c r="F283" s="1227"/>
      <c r="G283" s="198"/>
      <c r="H283" s="269"/>
      <c r="I283" s="1231"/>
      <c r="J283" s="1215"/>
      <c r="K283" s="1219"/>
      <c r="L283" s="198"/>
      <c r="M283" s="204"/>
      <c r="N283" s="203"/>
      <c r="O283" s="852"/>
      <c r="P283" s="198"/>
      <c r="Q283" s="848"/>
      <c r="R283" s="852"/>
      <c r="S283" s="202"/>
      <c r="T283" s="198"/>
      <c r="U283" s="848"/>
      <c r="V283" s="307">
        <v>15</v>
      </c>
      <c r="W283" s="973" t="s">
        <v>270</v>
      </c>
      <c r="X283" s="974"/>
      <c r="Y283" s="974"/>
      <c r="Z283" s="975">
        <v>7</v>
      </c>
      <c r="AA283" s="848">
        <f>SUM(Z283)</f>
        <v>7</v>
      </c>
      <c r="AB283" s="198"/>
      <c r="AC283" s="201"/>
      <c r="AD283" s="203"/>
      <c r="AE283" s="845"/>
      <c r="AF283" s="839"/>
      <c r="AG283" s="842"/>
    </row>
    <row r="284" spans="1:33">
      <c r="A284" s="203"/>
      <c r="B284" s="206"/>
      <c r="C284" s="205"/>
      <c r="D284" s="206"/>
      <c r="E284" s="205"/>
      <c r="F284" s="1227"/>
      <c r="G284" s="198"/>
      <c r="H284" s="269"/>
      <c r="I284" s="1231"/>
      <c r="J284" s="1215"/>
      <c r="K284" s="1219"/>
      <c r="L284" s="198"/>
      <c r="M284" s="204"/>
      <c r="N284" s="203"/>
      <c r="O284" s="852"/>
      <c r="P284" s="198"/>
      <c r="Q284" s="848"/>
      <c r="R284" s="852"/>
      <c r="S284" s="202"/>
      <c r="T284" s="198"/>
      <c r="U284" s="848"/>
      <c r="V284" s="307">
        <v>16</v>
      </c>
      <c r="W284" s="973" t="s">
        <v>4</v>
      </c>
      <c r="X284" s="974"/>
      <c r="Y284" s="974"/>
      <c r="Z284" s="975"/>
      <c r="AA284" s="848" t="s">
        <v>1257</v>
      </c>
      <c r="AB284" s="198"/>
      <c r="AC284" s="201"/>
      <c r="AD284" s="203"/>
      <c r="AE284" s="845"/>
      <c r="AF284" s="839"/>
      <c r="AG284" s="842"/>
    </row>
    <row r="285" spans="1:33">
      <c r="A285" s="203"/>
      <c r="B285" s="206"/>
      <c r="C285" s="205"/>
      <c r="D285" s="206"/>
      <c r="E285" s="205"/>
      <c r="F285" s="1227"/>
      <c r="G285" s="198"/>
      <c r="H285" s="269"/>
      <c r="I285" s="1231"/>
      <c r="J285" s="1215"/>
      <c r="K285" s="1219"/>
      <c r="L285" s="198"/>
      <c r="M285" s="204"/>
      <c r="N285" s="203"/>
      <c r="O285" s="852"/>
      <c r="P285" s="198"/>
      <c r="Q285" s="848"/>
      <c r="R285" s="852"/>
      <c r="S285" s="202"/>
      <c r="T285" s="198"/>
      <c r="U285" s="848"/>
      <c r="V285" s="307">
        <v>17</v>
      </c>
      <c r="W285" s="973" t="s">
        <v>1256</v>
      </c>
      <c r="X285" s="974">
        <v>3</v>
      </c>
      <c r="Y285" s="974"/>
      <c r="Z285" s="975"/>
      <c r="AA285" s="848">
        <f>SUM(X285:Z285)</f>
        <v>3</v>
      </c>
      <c r="AB285" s="198"/>
      <c r="AC285" s="201"/>
      <c r="AD285" s="203"/>
      <c r="AE285" s="845"/>
      <c r="AF285" s="839"/>
      <c r="AG285" s="842"/>
    </row>
    <row r="286" spans="1:33">
      <c r="A286" s="203"/>
      <c r="B286" s="206"/>
      <c r="C286" s="205"/>
      <c r="D286" s="206"/>
      <c r="E286" s="205"/>
      <c r="F286" s="1227"/>
      <c r="G286" s="198"/>
      <c r="H286" s="269"/>
      <c r="I286" s="1231"/>
      <c r="J286" s="1215"/>
      <c r="K286" s="1219"/>
      <c r="L286" s="198"/>
      <c r="M286" s="204"/>
      <c r="N286" s="203"/>
      <c r="O286" s="852"/>
      <c r="P286" s="198"/>
      <c r="Q286" s="848"/>
      <c r="R286" s="852"/>
      <c r="S286" s="202"/>
      <c r="T286" s="198"/>
      <c r="U286" s="848"/>
      <c r="V286" s="307">
        <v>18</v>
      </c>
      <c r="W286" s="973" t="s">
        <v>142</v>
      </c>
      <c r="X286" s="974"/>
      <c r="Y286" s="974">
        <v>5</v>
      </c>
      <c r="Z286" s="975"/>
      <c r="AA286" s="848">
        <f>SUM(X286:Z286)</f>
        <v>5</v>
      </c>
      <c r="AB286" s="198"/>
      <c r="AC286" s="201"/>
      <c r="AD286" s="203"/>
      <c r="AE286" s="845"/>
      <c r="AF286" s="839"/>
      <c r="AG286" s="842"/>
    </row>
    <row r="287" spans="1:33">
      <c r="A287" s="203"/>
      <c r="B287" s="206"/>
      <c r="C287" s="205"/>
      <c r="D287" s="206"/>
      <c r="E287" s="205"/>
      <c r="F287" s="1227"/>
      <c r="G287" s="198"/>
      <c r="H287" s="269"/>
      <c r="I287" s="1231"/>
      <c r="J287" s="1215"/>
      <c r="K287" s="1219"/>
      <c r="L287" s="198"/>
      <c r="M287" s="204"/>
      <c r="N287" s="203"/>
      <c r="O287" s="852"/>
      <c r="P287" s="198"/>
      <c r="Q287" s="848"/>
      <c r="R287" s="852"/>
      <c r="S287" s="202"/>
      <c r="T287" s="198"/>
      <c r="U287" s="848"/>
      <c r="V287" s="307">
        <v>19</v>
      </c>
      <c r="W287" s="973" t="s">
        <v>410</v>
      </c>
      <c r="X287" s="974"/>
      <c r="Y287" s="974">
        <v>3</v>
      </c>
      <c r="Z287" s="975"/>
      <c r="AA287" s="848">
        <f>SUM(X287:Z287)</f>
        <v>3</v>
      </c>
      <c r="AB287" s="198"/>
      <c r="AC287" s="201"/>
      <c r="AD287" s="203"/>
      <c r="AE287" s="845"/>
      <c r="AF287" s="839"/>
      <c r="AG287" s="842"/>
    </row>
    <row r="288" spans="1:33">
      <c r="A288" s="203"/>
      <c r="B288" s="206"/>
      <c r="C288" s="205"/>
      <c r="D288" s="206"/>
      <c r="E288" s="205"/>
      <c r="F288" s="1227"/>
      <c r="G288" s="198"/>
      <c r="H288" s="269"/>
      <c r="I288" s="1231"/>
      <c r="J288" s="1215"/>
      <c r="K288" s="1219"/>
      <c r="L288" s="198"/>
      <c r="M288" s="204"/>
      <c r="N288" s="203"/>
      <c r="O288" s="852"/>
      <c r="P288" s="198"/>
      <c r="Q288" s="848"/>
      <c r="R288" s="852"/>
      <c r="S288" s="202"/>
      <c r="T288" s="198"/>
      <c r="U288" s="848"/>
      <c r="V288" s="307">
        <v>20</v>
      </c>
      <c r="W288" s="973" t="s">
        <v>10</v>
      </c>
      <c r="X288" s="974"/>
      <c r="Y288" s="974"/>
      <c r="Z288" s="975">
        <v>15</v>
      </c>
      <c r="AA288" s="848">
        <f>SUM(X288:Z288)</f>
        <v>15</v>
      </c>
      <c r="AB288" s="198"/>
      <c r="AC288" s="201"/>
      <c r="AD288" s="203"/>
      <c r="AE288" s="845"/>
      <c r="AF288" s="839"/>
      <c r="AG288" s="842"/>
    </row>
    <row r="289" spans="1:33">
      <c r="A289" s="203"/>
      <c r="D289" s="246"/>
      <c r="E289" s="358"/>
      <c r="F289" s="1227"/>
      <c r="G289" s="198"/>
      <c r="H289" s="269"/>
      <c r="I289" s="1231"/>
      <c r="J289" s="1216"/>
      <c r="K289" s="1219"/>
      <c r="L289" s="198"/>
      <c r="M289" s="204"/>
      <c r="N289" s="192"/>
      <c r="O289" s="852"/>
      <c r="P289" s="198"/>
      <c r="Q289" s="848"/>
      <c r="R289" s="852"/>
      <c r="S289" s="202"/>
      <c r="T289" s="198"/>
      <c r="U289" s="848"/>
      <c r="V289" s="311"/>
      <c r="W289" s="242"/>
      <c r="X289" s="853"/>
      <c r="Y289" s="849"/>
      <c r="Z289" s="357"/>
      <c r="AA289" s="849"/>
      <c r="AB289" s="187"/>
      <c r="AC289" s="190"/>
      <c r="AD289" s="192"/>
      <c r="AE289" s="846"/>
      <c r="AF289" s="840"/>
      <c r="AG289" s="843"/>
    </row>
    <row r="290" spans="1:33">
      <c r="A290" s="228">
        <v>24</v>
      </c>
      <c r="B290" s="222" t="s">
        <v>25</v>
      </c>
      <c r="C290" s="318" t="s">
        <v>1076</v>
      </c>
      <c r="D290" s="257"/>
      <c r="E290" s="198"/>
      <c r="F290" s="1229" t="s">
        <v>1255</v>
      </c>
      <c r="G290" s="225" t="s">
        <v>25</v>
      </c>
      <c r="H290" s="217" t="s">
        <v>42</v>
      </c>
      <c r="I290" s="1236">
        <v>397</v>
      </c>
      <c r="J290" s="1215" t="s">
        <v>41</v>
      </c>
      <c r="K290" s="1218" t="s">
        <v>1254</v>
      </c>
      <c r="L290" s="218"/>
      <c r="M290" s="217"/>
      <c r="N290" s="206"/>
      <c r="O290" s="317"/>
      <c r="P290" s="318" t="s">
        <v>1253</v>
      </c>
      <c r="Q290" s="855"/>
      <c r="R290" s="856"/>
      <c r="S290" s="222" t="s">
        <v>25</v>
      </c>
      <c r="T290" s="226" t="s">
        <v>24</v>
      </c>
      <c r="U290" s="855">
        <v>1</v>
      </c>
      <c r="V290" s="856">
        <v>1</v>
      </c>
      <c r="W290" s="345" t="s">
        <v>61</v>
      </c>
      <c r="X290" s="856"/>
      <c r="Y290" s="855">
        <v>20</v>
      </c>
      <c r="Z290" s="856"/>
      <c r="AA290" s="855">
        <f>SUM(X290:Z290)</f>
        <v>20</v>
      </c>
      <c r="AB290" s="226"/>
      <c r="AC290" s="316"/>
      <c r="AD290" s="216"/>
      <c r="AE290" s="844"/>
      <c r="AF290" s="838"/>
      <c r="AG290" s="841"/>
    </row>
    <row r="291" spans="1:33">
      <c r="A291" s="203"/>
      <c r="B291" s="202" t="s">
        <v>16</v>
      </c>
      <c r="C291" s="215" t="s">
        <v>1073</v>
      </c>
      <c r="D291" s="198"/>
      <c r="E291" s="197"/>
      <c r="F291" s="1227"/>
      <c r="G291" s="198" t="s">
        <v>16</v>
      </c>
      <c r="H291" s="198" t="s">
        <v>22</v>
      </c>
      <c r="I291" s="1231"/>
      <c r="J291" s="1215"/>
      <c r="K291" s="1219"/>
      <c r="L291" s="198"/>
      <c r="M291" s="204"/>
      <c r="N291" s="206"/>
      <c r="O291" s="307" t="s">
        <v>25</v>
      </c>
      <c r="P291" s="212" t="s">
        <v>26</v>
      </c>
      <c r="Q291" s="848">
        <v>1</v>
      </c>
      <c r="R291" s="852">
        <v>333</v>
      </c>
      <c r="S291" s="202"/>
      <c r="T291" s="198"/>
      <c r="U291" s="848"/>
      <c r="V291" s="852"/>
      <c r="W291" s="210"/>
      <c r="X291" s="852"/>
      <c r="Y291" s="848"/>
      <c r="Z291" s="852"/>
      <c r="AA291" s="848"/>
      <c r="AB291" s="198"/>
      <c r="AC291" s="201"/>
      <c r="AD291" s="203"/>
      <c r="AE291" s="845"/>
      <c r="AF291" s="839"/>
      <c r="AG291" s="842"/>
    </row>
    <row r="292" spans="1:33">
      <c r="A292" s="203"/>
      <c r="B292" s="202" t="s">
        <v>18</v>
      </c>
      <c r="C292" s="212" t="s">
        <v>459</v>
      </c>
      <c r="D292" s="198"/>
      <c r="E292" s="198"/>
      <c r="F292" s="1227"/>
      <c r="G292" s="198" t="s">
        <v>18</v>
      </c>
      <c r="H292" s="198" t="s">
        <v>19</v>
      </c>
      <c r="I292" s="1231"/>
      <c r="J292" s="1215"/>
      <c r="K292" s="1219"/>
      <c r="L292" s="198"/>
      <c r="M292" s="204"/>
      <c r="N292" s="206"/>
      <c r="O292" s="307"/>
      <c r="P292" s="212" t="s">
        <v>1249</v>
      </c>
      <c r="Q292" s="848"/>
      <c r="R292" s="852"/>
      <c r="S292" s="202" t="s">
        <v>16</v>
      </c>
      <c r="T292" s="198" t="s">
        <v>15</v>
      </c>
      <c r="U292" s="848">
        <v>2</v>
      </c>
      <c r="V292" s="852">
        <v>1</v>
      </c>
      <c r="W292" s="210" t="s">
        <v>10</v>
      </c>
      <c r="X292" s="852"/>
      <c r="Y292" s="848">
        <v>5</v>
      </c>
      <c r="Z292" s="852"/>
      <c r="AA292" s="848">
        <f>SUM(X292:Z292)</f>
        <v>5</v>
      </c>
      <c r="AB292" s="198"/>
      <c r="AC292" s="201"/>
      <c r="AD292" s="203"/>
      <c r="AE292" s="845"/>
      <c r="AF292" s="839"/>
      <c r="AG292" s="842"/>
    </row>
    <row r="293" spans="1:33" ht="41.4">
      <c r="A293" s="203"/>
      <c r="B293" s="206" t="s">
        <v>12</v>
      </c>
      <c r="C293" s="205" t="s">
        <v>1252</v>
      </c>
      <c r="D293" s="198"/>
      <c r="E293" s="198"/>
      <c r="F293" s="1227"/>
      <c r="G293" s="198"/>
      <c r="H293" s="198"/>
      <c r="I293" s="1231"/>
      <c r="J293" s="1215"/>
      <c r="K293" s="1219"/>
      <c r="L293" s="198"/>
      <c r="M293" s="204"/>
      <c r="N293" s="206"/>
      <c r="O293" s="307" t="s">
        <v>25</v>
      </c>
      <c r="P293" s="212" t="s">
        <v>65</v>
      </c>
      <c r="Q293" s="848">
        <v>1</v>
      </c>
      <c r="R293" s="852">
        <v>67.5</v>
      </c>
      <c r="S293" s="202"/>
      <c r="T293" s="198"/>
      <c r="U293" s="848"/>
      <c r="V293" s="852">
        <v>2</v>
      </c>
      <c r="W293" s="210" t="s">
        <v>245</v>
      </c>
      <c r="X293" s="852"/>
      <c r="Y293" s="848"/>
      <c r="Z293" s="852"/>
      <c r="AA293" s="848" t="s">
        <v>1093</v>
      </c>
      <c r="AB293" s="198"/>
      <c r="AC293" s="201"/>
      <c r="AD293" s="203"/>
      <c r="AE293" s="845"/>
      <c r="AF293" s="839"/>
      <c r="AG293" s="842"/>
    </row>
    <row r="294" spans="1:33">
      <c r="A294" s="203"/>
      <c r="B294" s="202" t="s">
        <v>8</v>
      </c>
      <c r="C294" s="255" t="s">
        <v>1071</v>
      </c>
      <c r="D294" s="198"/>
      <c r="E294" s="198"/>
      <c r="F294" s="1227"/>
      <c r="G294" s="198"/>
      <c r="H294" s="198"/>
      <c r="I294" s="1231"/>
      <c r="J294" s="1215"/>
      <c r="K294" s="1219"/>
      <c r="L294" s="198"/>
      <c r="M294" s="204"/>
      <c r="N294" s="206"/>
      <c r="O294" s="307" t="s">
        <v>16</v>
      </c>
      <c r="P294" s="212" t="s">
        <v>21</v>
      </c>
      <c r="Q294" s="848">
        <v>1</v>
      </c>
      <c r="R294" s="852">
        <v>12</v>
      </c>
      <c r="S294" s="202"/>
      <c r="T294" s="198"/>
      <c r="U294" s="848"/>
      <c r="V294" s="852"/>
      <c r="W294" s="210"/>
      <c r="X294" s="852"/>
      <c r="Y294" s="848"/>
      <c r="Z294" s="852"/>
      <c r="AA294" s="848"/>
      <c r="AB294" s="198"/>
      <c r="AC294" s="201"/>
      <c r="AD294" s="203"/>
      <c r="AE294" s="845"/>
      <c r="AF294" s="839"/>
      <c r="AG294" s="842"/>
    </row>
    <row r="295" spans="1:33">
      <c r="A295" s="203"/>
      <c r="B295" s="342"/>
      <c r="C295" s="351"/>
      <c r="D295" s="201"/>
      <c r="E295" s="204"/>
      <c r="F295" s="1227"/>
      <c r="G295" s="198"/>
      <c r="H295" s="201"/>
      <c r="I295" s="1231"/>
      <c r="J295" s="1215"/>
      <c r="K295" s="1219"/>
      <c r="L295" s="198"/>
      <c r="M295" s="197"/>
      <c r="N295" s="307"/>
      <c r="O295" s="307" t="s">
        <v>18</v>
      </c>
      <c r="P295" s="212" t="s">
        <v>11</v>
      </c>
      <c r="Q295" s="848">
        <v>1</v>
      </c>
      <c r="R295" s="852"/>
      <c r="S295" s="280" t="s">
        <v>25</v>
      </c>
      <c r="T295" s="212" t="s">
        <v>24</v>
      </c>
      <c r="U295" s="848"/>
      <c r="V295" s="852"/>
      <c r="W295" s="210"/>
      <c r="X295" s="852"/>
      <c r="Y295" s="848"/>
      <c r="Z295" s="852"/>
      <c r="AA295" s="848"/>
      <c r="AB295" s="198"/>
      <c r="AC295" s="201"/>
      <c r="AD295" s="203"/>
      <c r="AE295" s="845"/>
      <c r="AF295" s="839"/>
      <c r="AG295" s="842"/>
    </row>
    <row r="296" spans="1:33">
      <c r="A296" s="203"/>
      <c r="B296" s="976"/>
      <c r="C296" s="351"/>
      <c r="D296" s="201"/>
      <c r="E296" s="204"/>
      <c r="F296" s="1227"/>
      <c r="G296" s="198"/>
      <c r="H296" s="201"/>
      <c r="I296" s="1231"/>
      <c r="J296" s="1215"/>
      <c r="K296" s="1219"/>
      <c r="L296" s="198"/>
      <c r="M296" s="197"/>
      <c r="N296" s="307"/>
      <c r="O296" s="307"/>
      <c r="P296" s="212" t="s">
        <v>1251</v>
      </c>
      <c r="Q296" s="848"/>
      <c r="R296" s="852"/>
      <c r="S296" s="202"/>
      <c r="T296" s="198"/>
      <c r="U296" s="848"/>
      <c r="V296" s="852"/>
      <c r="W296" s="210"/>
      <c r="X296" s="852"/>
      <c r="Y296" s="848"/>
      <c r="Z296" s="852"/>
      <c r="AA296" s="848"/>
      <c r="AB296" s="198"/>
      <c r="AC296" s="201"/>
      <c r="AD296" s="203"/>
      <c r="AE296" s="845"/>
      <c r="AF296" s="839"/>
      <c r="AG296" s="842"/>
    </row>
    <row r="297" spans="1:33">
      <c r="A297" s="203"/>
      <c r="B297" s="976"/>
      <c r="C297" s="351"/>
      <c r="D297" s="201"/>
      <c r="E297" s="204"/>
      <c r="F297" s="1227"/>
      <c r="G297" s="198"/>
      <c r="H297" s="201"/>
      <c r="I297" s="1231"/>
      <c r="J297" s="1215"/>
      <c r="K297" s="1219"/>
      <c r="L297" s="198"/>
      <c r="M297" s="197"/>
      <c r="N297" s="307"/>
      <c r="O297" s="307" t="s">
        <v>25</v>
      </c>
      <c r="P297" s="212" t="s">
        <v>65</v>
      </c>
      <c r="Q297" s="848">
        <v>1</v>
      </c>
      <c r="R297" s="852">
        <v>72.45</v>
      </c>
      <c r="S297" s="202" t="s">
        <v>16</v>
      </c>
      <c r="T297" s="198" t="s">
        <v>15</v>
      </c>
      <c r="U297" s="848">
        <v>3</v>
      </c>
      <c r="V297" s="852">
        <v>1</v>
      </c>
      <c r="W297" s="210" t="s">
        <v>291</v>
      </c>
      <c r="X297" s="852"/>
      <c r="Y297" s="848"/>
      <c r="Z297" s="852"/>
      <c r="AA297" s="848" t="s">
        <v>1250</v>
      </c>
      <c r="AB297" s="198"/>
      <c r="AC297" s="201"/>
      <c r="AD297" s="203"/>
      <c r="AE297" s="845"/>
      <c r="AF297" s="839"/>
      <c r="AG297" s="842"/>
    </row>
    <row r="298" spans="1:33">
      <c r="A298" s="203"/>
      <c r="B298" s="976"/>
      <c r="C298" s="351"/>
      <c r="D298" s="201"/>
      <c r="E298" s="204"/>
      <c r="F298" s="1227"/>
      <c r="G298" s="198"/>
      <c r="H298" s="201"/>
      <c r="I298" s="1231"/>
      <c r="J298" s="1215"/>
      <c r="K298" s="1219"/>
      <c r="L298" s="198"/>
      <c r="M298" s="197"/>
      <c r="N298" s="307"/>
      <c r="O298" s="307" t="s">
        <v>16</v>
      </c>
      <c r="P298" s="212" t="s">
        <v>21</v>
      </c>
      <c r="Q298" s="848">
        <v>1</v>
      </c>
      <c r="R298" s="852">
        <v>13.86</v>
      </c>
      <c r="S298" s="202"/>
      <c r="T298" s="198"/>
      <c r="U298" s="848"/>
      <c r="V298" s="852">
        <v>2</v>
      </c>
      <c r="W298" s="210" t="s">
        <v>147</v>
      </c>
      <c r="X298" s="852">
        <v>2</v>
      </c>
      <c r="Y298" s="848"/>
      <c r="Z298" s="852"/>
      <c r="AA298" s="848">
        <f>SUM(X298:Z298)</f>
        <v>2</v>
      </c>
      <c r="AB298" s="198"/>
      <c r="AC298" s="201"/>
      <c r="AD298" s="203"/>
      <c r="AE298" s="845"/>
      <c r="AF298" s="839"/>
      <c r="AG298" s="842"/>
    </row>
    <row r="299" spans="1:33">
      <c r="A299" s="203"/>
      <c r="B299" s="976"/>
      <c r="C299" s="351"/>
      <c r="D299" s="201"/>
      <c r="E299" s="204"/>
      <c r="F299" s="1227"/>
      <c r="G299" s="198"/>
      <c r="H299" s="201"/>
      <c r="I299" s="1231"/>
      <c r="J299" s="1215"/>
      <c r="K299" s="1219"/>
      <c r="L299" s="198"/>
      <c r="M299" s="197"/>
      <c r="N299" s="307"/>
      <c r="O299" s="307" t="s">
        <v>18</v>
      </c>
      <c r="P299" s="212" t="s">
        <v>11</v>
      </c>
      <c r="Q299" s="848">
        <v>1</v>
      </c>
      <c r="R299" s="852"/>
      <c r="S299" s="202"/>
      <c r="T299" s="198"/>
      <c r="U299" s="848"/>
      <c r="V299" s="852">
        <v>3</v>
      </c>
      <c r="W299" s="210" t="s">
        <v>295</v>
      </c>
      <c r="X299" s="852">
        <v>1</v>
      </c>
      <c r="Y299" s="848"/>
      <c r="Z299" s="852"/>
      <c r="AA299" s="848">
        <f>SUM(X299:Z299)</f>
        <v>1</v>
      </c>
      <c r="AB299" s="198"/>
      <c r="AC299" s="201"/>
      <c r="AD299" s="203"/>
      <c r="AE299" s="845"/>
      <c r="AF299" s="839"/>
      <c r="AG299" s="842"/>
    </row>
    <row r="300" spans="1:33">
      <c r="A300" s="203"/>
      <c r="B300" s="976"/>
      <c r="C300" s="351"/>
      <c r="D300" s="201"/>
      <c r="E300" s="204"/>
      <c r="F300" s="1227"/>
      <c r="G300" s="198"/>
      <c r="H300" s="201"/>
      <c r="I300" s="1231"/>
      <c r="J300" s="1215"/>
      <c r="K300" s="1219"/>
      <c r="L300" s="198"/>
      <c r="M300" s="197"/>
      <c r="N300" s="307"/>
      <c r="O300" s="307"/>
      <c r="P300" s="212" t="s">
        <v>1249</v>
      </c>
      <c r="Q300" s="848"/>
      <c r="R300" s="852"/>
      <c r="S300" s="202"/>
      <c r="T300" s="198"/>
      <c r="U300" s="848"/>
      <c r="V300" s="852"/>
      <c r="W300" s="210"/>
      <c r="X300" s="852"/>
      <c r="Y300" s="848"/>
      <c r="Z300" s="852"/>
      <c r="AA300" s="848"/>
      <c r="AB300" s="198"/>
      <c r="AC300" s="201"/>
      <c r="AD300" s="203"/>
      <c r="AE300" s="845"/>
      <c r="AF300" s="839"/>
      <c r="AG300" s="842"/>
    </row>
    <row r="301" spans="1:33">
      <c r="A301" s="203"/>
      <c r="B301" s="976"/>
      <c r="C301" s="351"/>
      <c r="D301" s="201"/>
      <c r="E301" s="204"/>
      <c r="F301" s="1227"/>
      <c r="G301" s="198"/>
      <c r="H301" s="201"/>
      <c r="I301" s="1231"/>
      <c r="J301" s="1215"/>
      <c r="K301" s="1219"/>
      <c r="L301" s="198"/>
      <c r="M301" s="197"/>
      <c r="N301" s="307"/>
      <c r="O301" s="307" t="s">
        <v>25</v>
      </c>
      <c r="P301" s="212" t="s">
        <v>26</v>
      </c>
      <c r="Q301" s="848">
        <v>1</v>
      </c>
      <c r="R301" s="852">
        <v>68.88</v>
      </c>
      <c r="S301" s="202"/>
      <c r="T301" s="198"/>
      <c r="U301" s="848"/>
      <c r="V301" s="852"/>
      <c r="W301" s="210"/>
      <c r="X301" s="852"/>
      <c r="Y301" s="848"/>
      <c r="Z301" s="852"/>
      <c r="AA301" s="848"/>
      <c r="AB301" s="198"/>
      <c r="AC301" s="201"/>
      <c r="AD301" s="203"/>
      <c r="AE301" s="845"/>
      <c r="AF301" s="839"/>
      <c r="AG301" s="842"/>
    </row>
    <row r="302" spans="1:33">
      <c r="A302" s="203"/>
      <c r="B302" s="976"/>
      <c r="C302" s="351"/>
      <c r="D302" s="201"/>
      <c r="E302" s="204"/>
      <c r="F302" s="1227"/>
      <c r="G302" s="198"/>
      <c r="H302" s="201"/>
      <c r="I302" s="1231"/>
      <c r="J302" s="1215"/>
      <c r="K302" s="1219"/>
      <c r="L302" s="198"/>
      <c r="M302" s="197"/>
      <c r="N302" s="307"/>
      <c r="O302" s="307" t="s">
        <v>16</v>
      </c>
      <c r="P302" s="212" t="s">
        <v>21</v>
      </c>
      <c r="Q302" s="848">
        <v>1</v>
      </c>
      <c r="R302" s="852">
        <v>7</v>
      </c>
      <c r="S302" s="202"/>
      <c r="T302" s="198"/>
      <c r="U302" s="848"/>
      <c r="V302" s="852"/>
      <c r="W302" s="210"/>
      <c r="X302" s="852"/>
      <c r="Y302" s="848"/>
      <c r="Z302" s="852"/>
      <c r="AA302" s="848"/>
      <c r="AB302" s="198"/>
      <c r="AC302" s="201"/>
      <c r="AD302" s="203"/>
      <c r="AE302" s="845"/>
      <c r="AF302" s="839"/>
      <c r="AG302" s="842"/>
    </row>
    <row r="303" spans="1:33">
      <c r="A303" s="203"/>
      <c r="B303" s="976"/>
      <c r="C303" s="351"/>
      <c r="D303" s="201"/>
      <c r="E303" s="204"/>
      <c r="F303" s="1227"/>
      <c r="G303" s="198"/>
      <c r="H303" s="201"/>
      <c r="I303" s="1231"/>
      <c r="J303" s="1215"/>
      <c r="K303" s="1219"/>
      <c r="L303" s="198"/>
      <c r="M303" s="197"/>
      <c r="N303" s="307"/>
      <c r="O303" s="307" t="s">
        <v>18</v>
      </c>
      <c r="P303" s="212" t="s">
        <v>65</v>
      </c>
      <c r="Q303" s="848">
        <v>1</v>
      </c>
      <c r="R303" s="852">
        <v>12.75</v>
      </c>
      <c r="S303" s="202"/>
      <c r="T303" s="198"/>
      <c r="U303" s="848"/>
      <c r="V303" s="852"/>
      <c r="W303" s="210"/>
      <c r="X303" s="852"/>
      <c r="Y303" s="848"/>
      <c r="Z303" s="852"/>
      <c r="AA303" s="848"/>
      <c r="AB303" s="198"/>
      <c r="AC303" s="201"/>
      <c r="AD303" s="203"/>
      <c r="AE303" s="845"/>
      <c r="AF303" s="839"/>
      <c r="AG303" s="842"/>
    </row>
    <row r="304" spans="1:33">
      <c r="A304" s="203"/>
      <c r="B304" s="976"/>
      <c r="C304" s="351"/>
      <c r="D304" s="201"/>
      <c r="E304" s="204"/>
      <c r="F304" s="1227"/>
      <c r="G304" s="198"/>
      <c r="H304" s="201"/>
      <c r="I304" s="1231"/>
      <c r="J304" s="1215"/>
      <c r="K304" s="1219"/>
      <c r="L304" s="198"/>
      <c r="M304" s="197"/>
      <c r="N304" s="307"/>
      <c r="O304" s="307" t="s">
        <v>12</v>
      </c>
      <c r="P304" s="212" t="s">
        <v>62</v>
      </c>
      <c r="Q304" s="848">
        <v>1</v>
      </c>
      <c r="R304" s="852">
        <v>18</v>
      </c>
      <c r="S304" s="202"/>
      <c r="T304" s="198"/>
      <c r="U304" s="848"/>
      <c r="V304" s="852"/>
      <c r="W304" s="210"/>
      <c r="X304" s="852"/>
      <c r="Y304" s="848"/>
      <c r="Z304" s="852"/>
      <c r="AA304" s="848"/>
      <c r="AB304" s="198"/>
      <c r="AC304" s="201"/>
      <c r="AD304" s="203"/>
      <c r="AE304" s="845"/>
      <c r="AF304" s="839"/>
      <c r="AG304" s="842"/>
    </row>
    <row r="305" spans="1:33">
      <c r="A305" s="203"/>
      <c r="B305" s="976"/>
      <c r="C305" s="351"/>
      <c r="D305" s="201"/>
      <c r="E305" s="204"/>
      <c r="F305" s="1227"/>
      <c r="G305" s="198"/>
      <c r="H305" s="201"/>
      <c r="I305" s="1231"/>
      <c r="J305" s="1215"/>
      <c r="K305" s="1219"/>
      <c r="L305" s="198"/>
      <c r="M305" s="197"/>
      <c r="N305" s="307"/>
      <c r="O305" s="307" t="s">
        <v>8</v>
      </c>
      <c r="P305" s="212" t="s">
        <v>11</v>
      </c>
      <c r="Q305" s="848">
        <v>1</v>
      </c>
      <c r="R305" s="355"/>
      <c r="S305" s="202"/>
      <c r="T305" s="198"/>
      <c r="U305" s="848"/>
      <c r="V305" s="852"/>
      <c r="W305" s="210"/>
      <c r="X305" s="852"/>
      <c r="Y305" s="848"/>
      <c r="Z305" s="852"/>
      <c r="AA305" s="848"/>
      <c r="AB305" s="198"/>
      <c r="AC305" s="201"/>
      <c r="AD305" s="203"/>
      <c r="AE305" s="845"/>
      <c r="AF305" s="839"/>
      <c r="AG305" s="842"/>
    </row>
    <row r="306" spans="1:33">
      <c r="A306" s="203"/>
      <c r="B306" s="976"/>
      <c r="C306" s="351"/>
      <c r="D306" s="201"/>
      <c r="E306" s="204"/>
      <c r="F306" s="1227"/>
      <c r="G306" s="198"/>
      <c r="H306" s="201"/>
      <c r="I306" s="1231"/>
      <c r="J306" s="1215"/>
      <c r="K306" s="1219"/>
      <c r="L306" s="198"/>
      <c r="M306" s="197"/>
      <c r="N306" s="307"/>
      <c r="O306" s="307"/>
      <c r="P306" s="212" t="s">
        <v>1249</v>
      </c>
      <c r="Q306" s="848"/>
      <c r="R306" s="355"/>
      <c r="S306" s="202"/>
      <c r="T306" s="198"/>
      <c r="U306" s="848"/>
      <c r="V306" s="852"/>
      <c r="W306" s="210"/>
      <c r="X306" s="852"/>
      <c r="Y306" s="848"/>
      <c r="Z306" s="852"/>
      <c r="AA306" s="848"/>
      <c r="AB306" s="198"/>
      <c r="AC306" s="201"/>
      <c r="AD306" s="203"/>
      <c r="AE306" s="845"/>
      <c r="AF306" s="839"/>
      <c r="AG306" s="842"/>
    </row>
    <row r="307" spans="1:33">
      <c r="A307" s="203"/>
      <c r="B307" s="976"/>
      <c r="C307" s="351"/>
      <c r="D307" s="201"/>
      <c r="E307" s="204"/>
      <c r="F307" s="1227"/>
      <c r="G307" s="198"/>
      <c r="H307" s="201"/>
      <c r="I307" s="1231"/>
      <c r="J307" s="1215"/>
      <c r="K307" s="1219"/>
      <c r="L307" s="198"/>
      <c r="M307" s="197"/>
      <c r="N307" s="307"/>
      <c r="O307" s="307" t="s">
        <v>25</v>
      </c>
      <c r="P307" s="212" t="s">
        <v>444</v>
      </c>
      <c r="Q307" s="848">
        <v>1</v>
      </c>
      <c r="R307" s="355">
        <v>45</v>
      </c>
      <c r="S307" s="202"/>
      <c r="T307" s="198"/>
      <c r="U307" s="848"/>
      <c r="V307" s="852"/>
      <c r="W307" s="210"/>
      <c r="X307" s="852"/>
      <c r="Y307" s="848"/>
      <c r="Z307" s="852"/>
      <c r="AA307" s="848"/>
      <c r="AB307" s="198"/>
      <c r="AC307" s="201"/>
      <c r="AD307" s="203"/>
      <c r="AE307" s="845"/>
      <c r="AF307" s="839"/>
      <c r="AG307" s="842"/>
    </row>
    <row r="308" spans="1:33">
      <c r="A308" s="203"/>
      <c r="B308" s="976"/>
      <c r="C308" s="351"/>
      <c r="D308" s="201"/>
      <c r="E308" s="204"/>
      <c r="F308" s="1227"/>
      <c r="G308" s="198"/>
      <c r="H308" s="201"/>
      <c r="I308" s="1231"/>
      <c r="J308" s="1215"/>
      <c r="K308" s="1219"/>
      <c r="L308" s="198"/>
      <c r="M308" s="197"/>
      <c r="N308" s="307"/>
      <c r="O308" s="307"/>
      <c r="P308" s="212" t="s">
        <v>1249</v>
      </c>
      <c r="Q308" s="848"/>
      <c r="R308" s="355"/>
      <c r="S308" s="202"/>
      <c r="T308" s="198"/>
      <c r="U308" s="848"/>
      <c r="V308" s="852"/>
      <c r="W308" s="210"/>
      <c r="X308" s="852"/>
      <c r="Y308" s="848"/>
      <c r="Z308" s="852"/>
      <c r="AA308" s="848"/>
      <c r="AB308" s="198"/>
      <c r="AC308" s="201"/>
      <c r="AD308" s="203"/>
      <c r="AE308" s="845"/>
      <c r="AF308" s="839"/>
      <c r="AG308" s="842"/>
    </row>
    <row r="309" spans="1:33">
      <c r="A309" s="203"/>
      <c r="B309" s="976"/>
      <c r="C309" s="351"/>
      <c r="D309" s="201"/>
      <c r="E309" s="204"/>
      <c r="F309" s="1227"/>
      <c r="G309" s="198"/>
      <c r="H309" s="201"/>
      <c r="I309" s="1231"/>
      <c r="J309" s="1215"/>
      <c r="K309" s="1219"/>
      <c r="L309" s="198"/>
      <c r="M309" s="197"/>
      <c r="N309" s="307"/>
      <c r="O309" s="307" t="s">
        <v>25</v>
      </c>
      <c r="P309" s="212" t="s">
        <v>1231</v>
      </c>
      <c r="Q309" s="848">
        <v>1</v>
      </c>
      <c r="R309" s="355">
        <v>32</v>
      </c>
      <c r="S309" s="202"/>
      <c r="T309" s="198"/>
      <c r="U309" s="848"/>
      <c r="V309" s="852"/>
      <c r="W309" s="210"/>
      <c r="X309" s="852"/>
      <c r="Y309" s="848"/>
      <c r="Z309" s="852"/>
      <c r="AA309" s="848"/>
      <c r="AB309" s="198"/>
      <c r="AC309" s="201"/>
      <c r="AD309" s="203"/>
      <c r="AE309" s="845"/>
      <c r="AF309" s="839"/>
      <c r="AG309" s="842"/>
    </row>
    <row r="310" spans="1:33">
      <c r="A310" s="203"/>
      <c r="B310" s="976"/>
      <c r="C310" s="351"/>
      <c r="D310" s="201"/>
      <c r="E310" s="204"/>
      <c r="F310" s="1227"/>
      <c r="G310" s="198"/>
      <c r="H310" s="201"/>
      <c r="I310" s="1231"/>
      <c r="J310" s="1215"/>
      <c r="K310" s="1219"/>
      <c r="L310" s="198"/>
      <c r="M310" s="197"/>
      <c r="N310" s="307"/>
      <c r="O310" s="307" t="s">
        <v>16</v>
      </c>
      <c r="P310" s="212" t="s">
        <v>17</v>
      </c>
      <c r="Q310" s="848">
        <v>1</v>
      </c>
      <c r="R310" s="355"/>
      <c r="S310" s="202"/>
      <c r="T310" s="198"/>
      <c r="U310" s="848"/>
      <c r="V310" s="852"/>
      <c r="W310" s="210"/>
      <c r="X310" s="852"/>
      <c r="Y310" s="848"/>
      <c r="Z310" s="852"/>
      <c r="AA310" s="848"/>
      <c r="AB310" s="198"/>
      <c r="AC310" s="201"/>
      <c r="AD310" s="203"/>
      <c r="AE310" s="845"/>
      <c r="AF310" s="839"/>
      <c r="AG310" s="842"/>
    </row>
    <row r="311" spans="1:33">
      <c r="A311" s="192"/>
      <c r="C311" s="350"/>
      <c r="D311" s="187"/>
      <c r="E311" s="194"/>
      <c r="F311" s="1228"/>
      <c r="G311" s="187"/>
      <c r="H311" s="190"/>
      <c r="I311" s="1238"/>
      <c r="J311" s="1216"/>
      <c r="K311" s="1220"/>
      <c r="L311" s="187"/>
      <c r="M311" s="186"/>
      <c r="N311" s="311"/>
      <c r="O311" s="341"/>
      <c r="P311" s="350"/>
      <c r="Q311" s="966"/>
      <c r="R311" s="350"/>
      <c r="S311" s="191"/>
      <c r="T311" s="187"/>
      <c r="U311" s="849"/>
      <c r="V311" s="853"/>
      <c r="W311" s="242"/>
      <c r="X311" s="853"/>
      <c r="Y311" s="849"/>
      <c r="Z311" s="853"/>
      <c r="AA311" s="849"/>
      <c r="AB311" s="187"/>
      <c r="AC311" s="190"/>
      <c r="AD311" s="192"/>
      <c r="AE311" s="846"/>
      <c r="AF311" s="840"/>
      <c r="AG311" s="843"/>
    </row>
    <row r="312" spans="1:33">
      <c r="A312" s="228">
        <v>25</v>
      </c>
      <c r="B312" s="222" t="s">
        <v>25</v>
      </c>
      <c r="C312" s="318" t="s">
        <v>1248</v>
      </c>
      <c r="D312" s="218"/>
      <c r="E312" s="226"/>
      <c r="F312" s="1229" t="s">
        <v>1247</v>
      </c>
      <c r="G312" s="225" t="s">
        <v>25</v>
      </c>
      <c r="H312" s="217" t="s">
        <v>42</v>
      </c>
      <c r="I312" s="1236">
        <v>372</v>
      </c>
      <c r="J312" s="1215" t="s">
        <v>41</v>
      </c>
      <c r="K312" s="1218" t="s">
        <v>1246</v>
      </c>
      <c r="L312" s="218"/>
      <c r="M312" s="217"/>
      <c r="N312" s="346"/>
      <c r="O312" s="317"/>
      <c r="P312" s="318"/>
      <c r="Q312" s="855"/>
      <c r="R312" s="856"/>
      <c r="S312" s="222" t="s">
        <v>25</v>
      </c>
      <c r="T312" s="226" t="s">
        <v>24</v>
      </c>
      <c r="U312" s="855"/>
      <c r="V312" s="856"/>
      <c r="W312" s="345"/>
      <c r="X312" s="856"/>
      <c r="Y312" s="855"/>
      <c r="Z312" s="856"/>
      <c r="AA312" s="855"/>
      <c r="AB312" s="226"/>
      <c r="AC312" s="316"/>
      <c r="AD312" s="216"/>
      <c r="AE312" s="844"/>
      <c r="AF312" s="838"/>
      <c r="AG312" s="841"/>
    </row>
    <row r="313" spans="1:33">
      <c r="A313" s="203"/>
      <c r="B313" s="202" t="s">
        <v>16</v>
      </c>
      <c r="C313" s="215" t="s">
        <v>1245</v>
      </c>
      <c r="D313" s="198"/>
      <c r="E313" s="197"/>
      <c r="F313" s="1227"/>
      <c r="G313" s="198" t="s">
        <v>16</v>
      </c>
      <c r="H313" s="198" t="s">
        <v>22</v>
      </c>
      <c r="I313" s="1231"/>
      <c r="J313" s="1215"/>
      <c r="K313" s="1219"/>
      <c r="L313" s="198"/>
      <c r="M313" s="204"/>
      <c r="N313" s="206"/>
      <c r="O313" s="307"/>
      <c r="P313" s="212"/>
      <c r="Q313" s="848"/>
      <c r="R313" s="852"/>
      <c r="S313" s="202"/>
      <c r="T313" s="198"/>
      <c r="U313" s="848"/>
      <c r="V313" s="852"/>
      <c r="W313" s="210"/>
      <c r="X313" s="852"/>
      <c r="Y313" s="848"/>
      <c r="Z313" s="852"/>
      <c r="AA313" s="848"/>
      <c r="AB313" s="198"/>
      <c r="AC313" s="201"/>
      <c r="AD313" s="203"/>
      <c r="AE313" s="845"/>
      <c r="AF313" s="839"/>
      <c r="AG313" s="842"/>
    </row>
    <row r="314" spans="1:33">
      <c r="A314" s="203"/>
      <c r="B314" s="202" t="s">
        <v>18</v>
      </c>
      <c r="C314" s="212" t="s">
        <v>38</v>
      </c>
      <c r="D314" s="198"/>
      <c r="E314" s="198"/>
      <c r="F314" s="1227"/>
      <c r="G314" s="198" t="s">
        <v>18</v>
      </c>
      <c r="H314" s="198" t="s">
        <v>19</v>
      </c>
      <c r="I314" s="1231"/>
      <c r="J314" s="1215"/>
      <c r="K314" s="1219"/>
      <c r="L314" s="198"/>
      <c r="M314" s="204"/>
      <c r="N314" s="206"/>
      <c r="O314" s="307"/>
      <c r="P314" s="212"/>
      <c r="Q314" s="848"/>
      <c r="R314" s="852"/>
      <c r="S314" s="202" t="s">
        <v>16</v>
      </c>
      <c r="T314" s="198" t="s">
        <v>15</v>
      </c>
      <c r="U314" s="848">
        <v>7</v>
      </c>
      <c r="V314" s="852">
        <v>1</v>
      </c>
      <c r="W314" s="210" t="s">
        <v>89</v>
      </c>
      <c r="X314" s="852">
        <v>15</v>
      </c>
      <c r="Y314" s="848"/>
      <c r="Z314" s="852"/>
      <c r="AA314" s="848">
        <f t="shared" ref="AA314:AA320" si="5">SUM(X314:Z314)</f>
        <v>15</v>
      </c>
      <c r="AB314" s="198"/>
      <c r="AC314" s="201"/>
      <c r="AD314" s="203"/>
      <c r="AE314" s="845"/>
      <c r="AF314" s="839"/>
      <c r="AG314" s="842"/>
    </row>
    <row r="315" spans="1:33" ht="41.4">
      <c r="A315" s="203"/>
      <c r="B315" s="206" t="s">
        <v>12</v>
      </c>
      <c r="C315" s="205" t="s">
        <v>1163</v>
      </c>
      <c r="D315" s="198"/>
      <c r="E315" s="198"/>
      <c r="F315" s="1227"/>
      <c r="G315" s="198"/>
      <c r="H315" s="198"/>
      <c r="I315" s="1231"/>
      <c r="J315" s="1215"/>
      <c r="K315" s="1219"/>
      <c r="L315" s="198"/>
      <c r="M315" s="204"/>
      <c r="N315" s="206"/>
      <c r="O315" s="307"/>
      <c r="P315" s="212"/>
      <c r="Q315" s="848"/>
      <c r="R315" s="852"/>
      <c r="S315" s="202"/>
      <c r="T315" s="198"/>
      <c r="U315" s="848"/>
      <c r="V315" s="852">
        <v>2</v>
      </c>
      <c r="W315" s="210" t="s">
        <v>384</v>
      </c>
      <c r="X315" s="852">
        <v>1</v>
      </c>
      <c r="Y315" s="848"/>
      <c r="Z315" s="852"/>
      <c r="AA315" s="848">
        <f t="shared" si="5"/>
        <v>1</v>
      </c>
      <c r="AB315" s="198"/>
      <c r="AC315" s="201"/>
      <c r="AD315" s="203"/>
      <c r="AE315" s="845"/>
      <c r="AF315" s="839"/>
      <c r="AG315" s="842"/>
    </row>
    <row r="316" spans="1:33">
      <c r="A316" s="203"/>
      <c r="B316" s="202" t="s">
        <v>8</v>
      </c>
      <c r="C316" s="255" t="s">
        <v>1244</v>
      </c>
      <c r="D316" s="198"/>
      <c r="E316" s="198"/>
      <c r="F316" s="1227"/>
      <c r="G316" s="198"/>
      <c r="H316" s="198"/>
      <c r="I316" s="1231"/>
      <c r="J316" s="1215"/>
      <c r="K316" s="1219"/>
      <c r="L316" s="198"/>
      <c r="M316" s="204"/>
      <c r="N316" s="206"/>
      <c r="O316" s="307"/>
      <c r="P316" s="212"/>
      <c r="Q316" s="848"/>
      <c r="R316" s="852"/>
      <c r="S316" s="202"/>
      <c r="T316" s="198"/>
      <c r="U316" s="848"/>
      <c r="V316" s="852">
        <v>3</v>
      </c>
      <c r="W316" s="210" t="s">
        <v>941</v>
      </c>
      <c r="X316" s="852"/>
      <c r="Y316" s="848"/>
      <c r="Z316" s="852">
        <v>10</v>
      </c>
      <c r="AA316" s="848">
        <f t="shared" si="5"/>
        <v>10</v>
      </c>
      <c r="AB316" s="198"/>
      <c r="AC316" s="201"/>
      <c r="AD316" s="203"/>
      <c r="AE316" s="845"/>
      <c r="AF316" s="839"/>
      <c r="AG316" s="842"/>
    </row>
    <row r="317" spans="1:33">
      <c r="A317" s="203"/>
      <c r="B317" s="202"/>
      <c r="C317" s="212"/>
      <c r="D317" s="198"/>
      <c r="E317" s="198"/>
      <c r="F317" s="1227"/>
      <c r="G317" s="198"/>
      <c r="H317" s="198"/>
      <c r="I317" s="1231"/>
      <c r="J317" s="1215"/>
      <c r="K317" s="1219"/>
      <c r="L317" s="198"/>
      <c r="M317" s="204"/>
      <c r="N317" s="206"/>
      <c r="O317" s="307"/>
      <c r="P317" s="212"/>
      <c r="Q317" s="848"/>
      <c r="R317" s="852"/>
      <c r="S317" s="202"/>
      <c r="T317" s="198"/>
      <c r="U317" s="848"/>
      <c r="V317" s="852">
        <v>4</v>
      </c>
      <c r="W317" s="210" t="s">
        <v>6</v>
      </c>
      <c r="X317" s="852">
        <v>1</v>
      </c>
      <c r="Y317" s="848"/>
      <c r="Z317" s="852"/>
      <c r="AA317" s="848">
        <f t="shared" si="5"/>
        <v>1</v>
      </c>
      <c r="AB317" s="198"/>
      <c r="AC317" s="201"/>
      <c r="AD317" s="203"/>
      <c r="AE317" s="845"/>
      <c r="AF317" s="839"/>
      <c r="AG317" s="842"/>
    </row>
    <row r="318" spans="1:33">
      <c r="A318" s="203"/>
      <c r="B318" s="202"/>
      <c r="C318" s="212"/>
      <c r="D318" s="198"/>
      <c r="E318" s="198"/>
      <c r="F318" s="1227"/>
      <c r="G318" s="198"/>
      <c r="H318" s="198"/>
      <c r="I318" s="1231"/>
      <c r="J318" s="1215"/>
      <c r="K318" s="1219"/>
      <c r="L318" s="198"/>
      <c r="M318" s="204"/>
      <c r="N318" s="206"/>
      <c r="O318" s="307"/>
      <c r="P318" s="212"/>
      <c r="Q318" s="848"/>
      <c r="R318" s="852"/>
      <c r="S318" s="202"/>
      <c r="T318" s="198"/>
      <c r="U318" s="848"/>
      <c r="V318" s="852">
        <v>5</v>
      </c>
      <c r="W318" s="210" t="s">
        <v>50</v>
      </c>
      <c r="X318" s="852">
        <v>35</v>
      </c>
      <c r="Y318" s="848"/>
      <c r="Z318" s="852"/>
      <c r="AA318" s="848">
        <f t="shared" si="5"/>
        <v>35</v>
      </c>
      <c r="AB318" s="198"/>
      <c r="AC318" s="201"/>
      <c r="AD318" s="203"/>
      <c r="AE318" s="845"/>
      <c r="AF318" s="839"/>
      <c r="AG318" s="842"/>
    </row>
    <row r="319" spans="1:33">
      <c r="A319" s="203"/>
      <c r="B319" s="342"/>
      <c r="C319" s="351"/>
      <c r="D319" s="198"/>
      <c r="E319" s="204"/>
      <c r="F319" s="1227"/>
      <c r="G319" s="198"/>
      <c r="H319" s="201"/>
      <c r="I319" s="1231"/>
      <c r="J319" s="1215"/>
      <c r="K319" s="1219"/>
      <c r="L319" s="198"/>
      <c r="M319" s="204"/>
      <c r="N319" s="206"/>
      <c r="O319" s="307"/>
      <c r="P319" s="212"/>
      <c r="Q319" s="848"/>
      <c r="R319" s="852"/>
      <c r="S319" s="202"/>
      <c r="T319" s="198"/>
      <c r="U319" s="848"/>
      <c r="V319" s="852">
        <v>6</v>
      </c>
      <c r="W319" s="210" t="s">
        <v>1243</v>
      </c>
      <c r="X319" s="852">
        <v>3</v>
      </c>
      <c r="Y319" s="848"/>
      <c r="Z319" s="852"/>
      <c r="AA319" s="848">
        <f t="shared" si="5"/>
        <v>3</v>
      </c>
      <c r="AB319" s="198"/>
      <c r="AC319" s="201"/>
      <c r="AD319" s="203"/>
      <c r="AE319" s="845"/>
      <c r="AF319" s="839"/>
      <c r="AG319" s="842"/>
    </row>
    <row r="320" spans="1:33">
      <c r="A320" s="203"/>
      <c r="B320" s="342"/>
      <c r="C320" s="351"/>
      <c r="D320" s="198"/>
      <c r="E320" s="204"/>
      <c r="F320" s="1227"/>
      <c r="G320" s="198"/>
      <c r="H320" s="201"/>
      <c r="I320" s="1231"/>
      <c r="J320" s="1215"/>
      <c r="K320" s="1219"/>
      <c r="L320" s="198"/>
      <c r="M320" s="204"/>
      <c r="N320" s="206"/>
      <c r="O320" s="307"/>
      <c r="P320" s="212"/>
      <c r="Q320" s="848"/>
      <c r="R320" s="852"/>
      <c r="S320" s="202"/>
      <c r="T320" s="198"/>
      <c r="U320" s="848"/>
      <c r="V320" s="852">
        <v>7</v>
      </c>
      <c r="W320" s="210" t="s">
        <v>14</v>
      </c>
      <c r="X320" s="852">
        <v>1</v>
      </c>
      <c r="Y320" s="848"/>
      <c r="Z320" s="852"/>
      <c r="AA320" s="848">
        <f t="shared" si="5"/>
        <v>1</v>
      </c>
      <c r="AB320" s="198"/>
      <c r="AC320" s="201"/>
      <c r="AD320" s="203"/>
      <c r="AE320" s="845"/>
      <c r="AF320" s="839"/>
      <c r="AG320" s="842"/>
    </row>
    <row r="321" spans="1:33">
      <c r="A321" s="192"/>
      <c r="B321" s="341"/>
      <c r="C321" s="350"/>
      <c r="D321" s="187"/>
      <c r="E321" s="194"/>
      <c r="F321" s="1228"/>
      <c r="G321" s="187"/>
      <c r="H321" s="190"/>
      <c r="I321" s="1238"/>
      <c r="J321" s="1216"/>
      <c r="K321" s="1220"/>
      <c r="L321" s="187"/>
      <c r="M321" s="193"/>
      <c r="N321" s="246"/>
      <c r="O321" s="307"/>
      <c r="P321" s="212"/>
      <c r="Q321" s="848"/>
      <c r="R321" s="852"/>
      <c r="S321" s="202"/>
      <c r="T321" s="198"/>
      <c r="U321" s="848"/>
      <c r="V321" s="852"/>
      <c r="W321" s="210"/>
      <c r="X321" s="852"/>
      <c r="Y321" s="848"/>
      <c r="Z321" s="853"/>
      <c r="AA321" s="849"/>
      <c r="AB321" s="187"/>
      <c r="AC321" s="190"/>
      <c r="AD321" s="192"/>
      <c r="AE321" s="846"/>
      <c r="AF321" s="840"/>
      <c r="AG321" s="843"/>
    </row>
    <row r="322" spans="1:33">
      <c r="A322" s="228">
        <v>26</v>
      </c>
      <c r="B322" s="222" t="s">
        <v>25</v>
      </c>
      <c r="C322" s="318" t="s">
        <v>1242</v>
      </c>
      <c r="D322" s="218"/>
      <c r="E322" s="226"/>
      <c r="F322" s="1229" t="s">
        <v>1241</v>
      </c>
      <c r="G322" s="225" t="s">
        <v>25</v>
      </c>
      <c r="H322" s="217" t="s">
        <v>42</v>
      </c>
      <c r="I322" s="1236">
        <v>691</v>
      </c>
      <c r="J322" s="1215" t="s">
        <v>41</v>
      </c>
      <c r="K322" s="1218" t="s">
        <v>1240</v>
      </c>
      <c r="L322" s="218"/>
      <c r="M322" s="217"/>
      <c r="N322" s="346"/>
      <c r="O322" s="317"/>
      <c r="P322" s="318" t="s">
        <v>1239</v>
      </c>
      <c r="Q322" s="855"/>
      <c r="R322" s="856"/>
      <c r="S322" s="222" t="s">
        <v>25</v>
      </c>
      <c r="T322" s="226" t="s">
        <v>24</v>
      </c>
      <c r="U322" s="855"/>
      <c r="V322" s="856"/>
      <c r="W322" s="345"/>
      <c r="X322" s="856"/>
      <c r="Y322" s="855"/>
      <c r="Z322" s="856"/>
      <c r="AA322" s="855"/>
      <c r="AB322" s="226"/>
      <c r="AC322" s="316"/>
      <c r="AD322" s="216"/>
      <c r="AE322" s="844"/>
      <c r="AF322" s="838"/>
      <c r="AG322" s="841"/>
    </row>
    <row r="323" spans="1:33">
      <c r="A323" s="203"/>
      <c r="B323" s="202" t="s">
        <v>16</v>
      </c>
      <c r="C323" s="215" t="s">
        <v>1238</v>
      </c>
      <c r="D323" s="198"/>
      <c r="E323" s="197"/>
      <c r="F323" s="1227"/>
      <c r="G323" s="198" t="s">
        <v>16</v>
      </c>
      <c r="H323" s="198" t="s">
        <v>22</v>
      </c>
      <c r="I323" s="1231"/>
      <c r="J323" s="1215"/>
      <c r="K323" s="1219"/>
      <c r="L323" s="198"/>
      <c r="M323" s="204"/>
      <c r="N323" s="206"/>
      <c r="O323" s="307" t="s">
        <v>25</v>
      </c>
      <c r="P323" s="212" t="s">
        <v>65</v>
      </c>
      <c r="Q323" s="848">
        <v>1</v>
      </c>
      <c r="R323" s="852">
        <v>21</v>
      </c>
      <c r="S323" s="202"/>
      <c r="T323" s="198"/>
      <c r="U323" s="848"/>
      <c r="V323" s="307"/>
      <c r="W323" s="210"/>
      <c r="X323" s="852"/>
      <c r="Y323" s="848"/>
      <c r="Z323" s="852"/>
      <c r="AA323" s="848"/>
      <c r="AB323" s="198"/>
      <c r="AC323" s="201"/>
      <c r="AD323" s="203"/>
      <c r="AE323" s="845"/>
      <c r="AF323" s="839"/>
      <c r="AG323" s="842"/>
    </row>
    <row r="324" spans="1:33">
      <c r="A324" s="203"/>
      <c r="B324" s="202" t="s">
        <v>18</v>
      </c>
      <c r="C324" s="212" t="s">
        <v>1221</v>
      </c>
      <c r="D324" s="198"/>
      <c r="E324" s="198"/>
      <c r="F324" s="1227"/>
      <c r="G324" s="198" t="s">
        <v>18</v>
      </c>
      <c r="H324" s="198" t="s">
        <v>19</v>
      </c>
      <c r="I324" s="1231"/>
      <c r="J324" s="1215"/>
      <c r="K324" s="1219"/>
      <c r="L324" s="198"/>
      <c r="M324" s="204"/>
      <c r="N324" s="206"/>
      <c r="O324" s="307"/>
      <c r="P324" s="212" t="s">
        <v>1237</v>
      </c>
      <c r="Q324" s="848"/>
      <c r="R324" s="852"/>
      <c r="S324" s="202" t="s">
        <v>16</v>
      </c>
      <c r="T324" s="198" t="s">
        <v>15</v>
      </c>
      <c r="U324" s="848">
        <v>9</v>
      </c>
      <c r="V324" s="977">
        <v>1</v>
      </c>
      <c r="W324" s="973" t="s">
        <v>3</v>
      </c>
      <c r="X324" s="974">
        <v>4</v>
      </c>
      <c r="Y324" s="974"/>
      <c r="Z324" s="974"/>
      <c r="AA324" s="974">
        <v>4</v>
      </c>
      <c r="AB324" s="198"/>
      <c r="AC324" s="201"/>
      <c r="AD324" s="203"/>
      <c r="AE324" s="845"/>
      <c r="AF324" s="839"/>
      <c r="AG324" s="842"/>
    </row>
    <row r="325" spans="1:33" ht="41.4">
      <c r="A325" s="203"/>
      <c r="B325" s="206" t="s">
        <v>12</v>
      </c>
      <c r="C325" s="205" t="s">
        <v>1236</v>
      </c>
      <c r="D325" s="198"/>
      <c r="E325" s="198"/>
      <c r="F325" s="1227"/>
      <c r="G325" s="198"/>
      <c r="H325" s="198"/>
      <c r="I325" s="1231"/>
      <c r="J325" s="1215"/>
      <c r="K325" s="1219"/>
      <c r="L325" s="198"/>
      <c r="M325" s="204"/>
      <c r="N325" s="206"/>
      <c r="O325" s="307" t="s">
        <v>25</v>
      </c>
      <c r="P325" s="212" t="s">
        <v>65</v>
      </c>
      <c r="Q325" s="848">
        <v>1</v>
      </c>
      <c r="R325" s="852">
        <v>101.2</v>
      </c>
      <c r="S325" s="202"/>
      <c r="T325" s="198"/>
      <c r="U325" s="848"/>
      <c r="V325" s="977">
        <v>2</v>
      </c>
      <c r="W325" s="973" t="s">
        <v>14</v>
      </c>
      <c r="X325" s="974">
        <v>4</v>
      </c>
      <c r="Y325" s="974">
        <v>5</v>
      </c>
      <c r="Z325" s="974"/>
      <c r="AA325" s="974">
        <v>9</v>
      </c>
      <c r="AB325" s="198"/>
      <c r="AC325" s="201"/>
      <c r="AD325" s="203"/>
      <c r="AE325" s="845"/>
      <c r="AF325" s="839"/>
      <c r="AG325" s="842"/>
    </row>
    <row r="326" spans="1:33">
      <c r="A326" s="203"/>
      <c r="B326" s="202" t="s">
        <v>8</v>
      </c>
      <c r="C326" s="255" t="s">
        <v>1235</v>
      </c>
      <c r="D326" s="198"/>
      <c r="E326" s="198"/>
      <c r="F326" s="1227"/>
      <c r="G326" s="198"/>
      <c r="H326" s="198"/>
      <c r="I326" s="1231"/>
      <c r="J326" s="1215"/>
      <c r="K326" s="1219"/>
      <c r="L326" s="198"/>
      <c r="M326" s="204"/>
      <c r="N326" s="206"/>
      <c r="O326" s="307" t="s">
        <v>16</v>
      </c>
      <c r="P326" s="212" t="s">
        <v>21</v>
      </c>
      <c r="Q326" s="848">
        <v>1</v>
      </c>
      <c r="R326" s="852">
        <v>14</v>
      </c>
      <c r="S326" s="202"/>
      <c r="T326" s="198"/>
      <c r="U326" s="848"/>
      <c r="V326" s="977">
        <v>3</v>
      </c>
      <c r="W326" s="973" t="s">
        <v>162</v>
      </c>
      <c r="X326" s="974">
        <v>1</v>
      </c>
      <c r="Y326" s="974"/>
      <c r="Z326" s="974"/>
      <c r="AA326" s="974">
        <v>1</v>
      </c>
      <c r="AB326" s="198"/>
      <c r="AC326" s="201"/>
      <c r="AD326" s="203"/>
      <c r="AE326" s="845"/>
      <c r="AF326" s="839"/>
      <c r="AG326" s="842"/>
    </row>
    <row r="327" spans="1:33">
      <c r="A327" s="203"/>
      <c r="B327" s="202"/>
      <c r="C327" s="212"/>
      <c r="D327" s="198"/>
      <c r="E327" s="198"/>
      <c r="F327" s="1227"/>
      <c r="G327" s="198"/>
      <c r="H327" s="198"/>
      <c r="I327" s="1231"/>
      <c r="J327" s="1215"/>
      <c r="K327" s="1219"/>
      <c r="L327" s="198"/>
      <c r="M327" s="204"/>
      <c r="N327" s="206"/>
      <c r="O327" s="307" t="s">
        <v>18</v>
      </c>
      <c r="P327" s="212" t="s">
        <v>17</v>
      </c>
      <c r="Q327" s="848">
        <v>1</v>
      </c>
      <c r="R327" s="852"/>
      <c r="S327" s="202"/>
      <c r="T327" s="198"/>
      <c r="U327" s="848"/>
      <c r="V327" s="977">
        <v>4</v>
      </c>
      <c r="W327" s="973" t="s">
        <v>941</v>
      </c>
      <c r="X327" s="974"/>
      <c r="Y327" s="974"/>
      <c r="Z327" s="974"/>
      <c r="AA327" s="974">
        <v>100</v>
      </c>
      <c r="AB327" s="198"/>
      <c r="AC327" s="201"/>
      <c r="AD327" s="203"/>
      <c r="AE327" s="845"/>
      <c r="AF327" s="839"/>
      <c r="AG327" s="842"/>
    </row>
    <row r="328" spans="1:33">
      <c r="A328" s="203"/>
      <c r="B328" s="202"/>
      <c r="C328" s="212"/>
      <c r="D328" s="198"/>
      <c r="E328" s="198"/>
      <c r="F328" s="1227"/>
      <c r="G328" s="198"/>
      <c r="H328" s="198"/>
      <c r="I328" s="1231"/>
      <c r="J328" s="1215"/>
      <c r="K328" s="1219"/>
      <c r="L328" s="198"/>
      <c r="M328" s="204"/>
      <c r="N328" s="206"/>
      <c r="O328" s="307" t="s">
        <v>12</v>
      </c>
      <c r="P328" s="212" t="s">
        <v>11</v>
      </c>
      <c r="Q328" s="848">
        <v>1</v>
      </c>
      <c r="R328" s="852"/>
      <c r="S328" s="202"/>
      <c r="T328" s="198"/>
      <c r="U328" s="848"/>
      <c r="V328" s="977">
        <v>5</v>
      </c>
      <c r="W328" s="973" t="s">
        <v>1234</v>
      </c>
      <c r="X328" s="974"/>
      <c r="Y328" s="974"/>
      <c r="Z328" s="974"/>
      <c r="AA328" s="974">
        <v>10</v>
      </c>
      <c r="AB328" s="198"/>
      <c r="AC328" s="201"/>
      <c r="AD328" s="203"/>
      <c r="AE328" s="845"/>
      <c r="AF328" s="839"/>
      <c r="AG328" s="842"/>
    </row>
    <row r="329" spans="1:33">
      <c r="A329" s="203"/>
      <c r="B329" s="202"/>
      <c r="C329" s="212"/>
      <c r="D329" s="198"/>
      <c r="E329" s="198"/>
      <c r="F329" s="1227"/>
      <c r="G329" s="198"/>
      <c r="H329" s="198"/>
      <c r="I329" s="1231"/>
      <c r="J329" s="1215"/>
      <c r="K329" s="1219"/>
      <c r="L329" s="198"/>
      <c r="M329" s="204"/>
      <c r="N329" s="206"/>
      <c r="O329" s="307"/>
      <c r="P329" s="212" t="s">
        <v>1233</v>
      </c>
      <c r="Q329" s="848"/>
      <c r="R329" s="852"/>
      <c r="S329" s="202"/>
      <c r="T329" s="198"/>
      <c r="U329" s="848"/>
      <c r="V329" s="977">
        <v>6</v>
      </c>
      <c r="W329" s="973" t="s">
        <v>0</v>
      </c>
      <c r="X329" s="974"/>
      <c r="Y329" s="974"/>
      <c r="Z329" s="974"/>
      <c r="AA329" s="974">
        <v>20</v>
      </c>
      <c r="AB329" s="198"/>
      <c r="AC329" s="201"/>
      <c r="AD329" s="203"/>
      <c r="AE329" s="845"/>
      <c r="AF329" s="839"/>
      <c r="AG329" s="842"/>
    </row>
    <row r="330" spans="1:33">
      <c r="A330" s="203"/>
      <c r="B330" s="202"/>
      <c r="C330" s="212"/>
      <c r="D330" s="198"/>
      <c r="E330" s="198"/>
      <c r="F330" s="1227"/>
      <c r="G330" s="198"/>
      <c r="H330" s="198"/>
      <c r="I330" s="1231"/>
      <c r="J330" s="1215"/>
      <c r="K330" s="1219"/>
      <c r="L330" s="198"/>
      <c r="M330" s="204"/>
      <c r="N330" s="206"/>
      <c r="O330" s="307" t="s">
        <v>25</v>
      </c>
      <c r="P330" s="212" t="s">
        <v>65</v>
      </c>
      <c r="Q330" s="848">
        <v>1</v>
      </c>
      <c r="R330" s="852">
        <v>104.4</v>
      </c>
      <c r="S330" s="202"/>
      <c r="T330" s="198"/>
      <c r="U330" s="848"/>
      <c r="V330" s="977">
        <v>7</v>
      </c>
      <c r="W330" s="973" t="s">
        <v>384</v>
      </c>
      <c r="X330" s="974">
        <v>5</v>
      </c>
      <c r="Y330" s="974"/>
      <c r="Z330" s="974">
        <v>5</v>
      </c>
      <c r="AA330" s="974">
        <v>10</v>
      </c>
      <c r="AB330" s="198"/>
      <c r="AC330" s="201"/>
      <c r="AD330" s="203"/>
      <c r="AE330" s="845"/>
      <c r="AF330" s="839"/>
      <c r="AG330" s="842"/>
    </row>
    <row r="331" spans="1:33">
      <c r="A331" s="203"/>
      <c r="B331" s="202"/>
      <c r="C331" s="212"/>
      <c r="D331" s="198"/>
      <c r="E331" s="198"/>
      <c r="F331" s="1227"/>
      <c r="G331" s="198"/>
      <c r="H331" s="198"/>
      <c r="I331" s="1231"/>
      <c r="J331" s="1215"/>
      <c r="K331" s="1219"/>
      <c r="L331" s="198"/>
      <c r="M331" s="204"/>
      <c r="N331" s="206"/>
      <c r="O331" s="307" t="s">
        <v>16</v>
      </c>
      <c r="P331" s="212" t="s">
        <v>21</v>
      </c>
      <c r="Q331" s="848">
        <v>1</v>
      </c>
      <c r="R331" s="852">
        <v>15.12</v>
      </c>
      <c r="S331" s="202"/>
      <c r="T331" s="198"/>
      <c r="U331" s="848"/>
      <c r="V331" s="977">
        <v>8</v>
      </c>
      <c r="W331" s="973" t="s">
        <v>50</v>
      </c>
      <c r="X331" s="974">
        <v>11</v>
      </c>
      <c r="Y331" s="974"/>
      <c r="Z331" s="974"/>
      <c r="AA331" s="974">
        <v>11</v>
      </c>
      <c r="AB331" s="198"/>
      <c r="AC331" s="201"/>
      <c r="AD331" s="203"/>
      <c r="AE331" s="845"/>
      <c r="AF331" s="839"/>
      <c r="AG331" s="842"/>
    </row>
    <row r="332" spans="1:33">
      <c r="A332" s="203"/>
      <c r="B332" s="202"/>
      <c r="C332" s="212"/>
      <c r="D332" s="198"/>
      <c r="E332" s="198"/>
      <c r="F332" s="1227"/>
      <c r="G332" s="198"/>
      <c r="H332" s="198"/>
      <c r="I332" s="1231"/>
      <c r="J332" s="1215"/>
      <c r="K332" s="1219"/>
      <c r="L332" s="198"/>
      <c r="M332" s="204"/>
      <c r="N332" s="206"/>
      <c r="O332" s="307" t="s">
        <v>18</v>
      </c>
      <c r="P332" s="212" t="s">
        <v>1232</v>
      </c>
      <c r="Q332" s="848">
        <v>2</v>
      </c>
      <c r="R332" s="852">
        <v>23.5</v>
      </c>
      <c r="S332" s="202"/>
      <c r="T332" s="198"/>
      <c r="U332" s="848"/>
      <c r="V332" s="977">
        <v>9</v>
      </c>
      <c r="W332" s="973" t="s">
        <v>310</v>
      </c>
      <c r="X332" s="974"/>
      <c r="Y332" s="974"/>
      <c r="Z332" s="974"/>
      <c r="AA332" s="974">
        <v>100</v>
      </c>
      <c r="AB332" s="198"/>
      <c r="AC332" s="201"/>
      <c r="AD332" s="203"/>
      <c r="AE332" s="845"/>
      <c r="AF332" s="839"/>
      <c r="AG332" s="842"/>
    </row>
    <row r="333" spans="1:33">
      <c r="A333" s="203"/>
      <c r="B333" s="202"/>
      <c r="C333" s="212"/>
      <c r="D333" s="198"/>
      <c r="E333" s="198"/>
      <c r="F333" s="1227"/>
      <c r="G333" s="198"/>
      <c r="H333" s="198"/>
      <c r="I333" s="1231"/>
      <c r="J333" s="1215"/>
      <c r="K333" s="1219"/>
      <c r="L333" s="198"/>
      <c r="M333" s="204"/>
      <c r="N333" s="206"/>
      <c r="O333" s="307" t="s">
        <v>12</v>
      </c>
      <c r="P333" s="212" t="s">
        <v>54</v>
      </c>
      <c r="Q333" s="848">
        <v>2</v>
      </c>
      <c r="R333" s="852">
        <v>15</v>
      </c>
      <c r="S333" s="202"/>
      <c r="T333" s="198"/>
      <c r="U333" s="848"/>
      <c r="V333" s="307"/>
      <c r="W333" s="210"/>
      <c r="X333" s="852"/>
      <c r="Y333" s="848"/>
      <c r="Z333" s="852"/>
      <c r="AA333" s="848"/>
      <c r="AB333" s="198"/>
      <c r="AC333" s="201"/>
      <c r="AD333" s="203"/>
      <c r="AE333" s="845"/>
      <c r="AF333" s="839"/>
      <c r="AG333" s="842"/>
    </row>
    <row r="334" spans="1:33">
      <c r="A334" s="203"/>
      <c r="B334" s="202"/>
      <c r="C334" s="212"/>
      <c r="D334" s="198"/>
      <c r="E334" s="198"/>
      <c r="F334" s="1227"/>
      <c r="G334" s="198"/>
      <c r="H334" s="198"/>
      <c r="I334" s="1231"/>
      <c r="J334" s="1215"/>
      <c r="K334" s="1219"/>
      <c r="L334" s="198"/>
      <c r="M334" s="204"/>
      <c r="N334" s="206"/>
      <c r="O334" s="307" t="s">
        <v>8</v>
      </c>
      <c r="P334" s="212" t="s">
        <v>1231</v>
      </c>
      <c r="Q334" s="848">
        <v>1</v>
      </c>
      <c r="R334" s="852">
        <v>32</v>
      </c>
      <c r="S334" s="202"/>
      <c r="T334" s="198"/>
      <c r="U334" s="848"/>
      <c r="V334" s="852"/>
      <c r="W334" s="210"/>
      <c r="X334" s="852"/>
      <c r="Y334" s="848"/>
      <c r="Z334" s="852"/>
      <c r="AA334" s="848"/>
      <c r="AB334" s="198"/>
      <c r="AC334" s="201"/>
      <c r="AD334" s="203"/>
      <c r="AE334" s="845"/>
      <c r="AF334" s="839"/>
      <c r="AG334" s="842"/>
    </row>
    <row r="335" spans="1:33">
      <c r="A335" s="203"/>
      <c r="B335" s="202"/>
      <c r="C335" s="212"/>
      <c r="D335" s="198"/>
      <c r="E335" s="198"/>
      <c r="F335" s="1227"/>
      <c r="G335" s="198"/>
      <c r="H335" s="198"/>
      <c r="I335" s="1231"/>
      <c r="J335" s="1215"/>
      <c r="K335" s="1219"/>
      <c r="L335" s="198"/>
      <c r="M335" s="204"/>
      <c r="N335" s="206"/>
      <c r="O335" s="307" t="s">
        <v>57</v>
      </c>
      <c r="P335" s="212" t="s">
        <v>1230</v>
      </c>
      <c r="Q335" s="848">
        <v>2</v>
      </c>
      <c r="R335" s="852">
        <v>3</v>
      </c>
      <c r="S335" s="202"/>
      <c r="T335" s="198"/>
      <c r="U335" s="848"/>
      <c r="V335" s="852"/>
      <c r="W335" s="210"/>
      <c r="X335" s="852"/>
      <c r="Y335" s="848"/>
      <c r="Z335" s="852"/>
      <c r="AA335" s="848"/>
      <c r="AB335" s="198"/>
      <c r="AC335" s="201"/>
      <c r="AD335" s="203"/>
      <c r="AE335" s="845"/>
      <c r="AF335" s="839"/>
      <c r="AG335" s="842"/>
    </row>
    <row r="336" spans="1:33">
      <c r="A336" s="203"/>
      <c r="B336" s="202"/>
      <c r="C336" s="212"/>
      <c r="D336" s="198"/>
      <c r="E336" s="198"/>
      <c r="F336" s="1227"/>
      <c r="G336" s="198"/>
      <c r="H336" s="198"/>
      <c r="I336" s="1231"/>
      <c r="J336" s="1215"/>
      <c r="K336" s="1219"/>
      <c r="L336" s="198"/>
      <c r="M336" s="204"/>
      <c r="N336" s="206"/>
      <c r="O336" s="307" t="s">
        <v>55</v>
      </c>
      <c r="P336" s="212" t="s">
        <v>189</v>
      </c>
      <c r="Q336" s="848">
        <v>1</v>
      </c>
      <c r="R336" s="852">
        <v>21.6</v>
      </c>
      <c r="S336" s="202"/>
      <c r="T336" s="198"/>
      <c r="U336" s="848"/>
      <c r="V336" s="852"/>
      <c r="W336" s="210"/>
      <c r="X336" s="852"/>
      <c r="Y336" s="848"/>
      <c r="Z336" s="852"/>
      <c r="AA336" s="848"/>
      <c r="AB336" s="198"/>
      <c r="AC336" s="201"/>
      <c r="AD336" s="203"/>
      <c r="AE336" s="845"/>
      <c r="AF336" s="839"/>
      <c r="AG336" s="842"/>
    </row>
    <row r="337" spans="1:33">
      <c r="A337" s="203"/>
      <c r="B337" s="202"/>
      <c r="C337" s="212"/>
      <c r="D337" s="198"/>
      <c r="E337" s="198"/>
      <c r="F337" s="1227"/>
      <c r="G337" s="198"/>
      <c r="H337" s="198"/>
      <c r="I337" s="1231"/>
      <c r="J337" s="1215"/>
      <c r="K337" s="1219"/>
      <c r="L337" s="198"/>
      <c r="M337" s="204"/>
      <c r="N337" s="206"/>
      <c r="O337" s="342"/>
      <c r="P337" s="212" t="s">
        <v>1229</v>
      </c>
      <c r="Q337" s="848"/>
      <c r="R337" s="852"/>
      <c r="S337" s="202"/>
      <c r="T337" s="198"/>
      <c r="U337" s="848"/>
      <c r="V337" s="852"/>
      <c r="W337" s="210"/>
      <c r="X337" s="852"/>
      <c r="Y337" s="848"/>
      <c r="Z337" s="852"/>
      <c r="AA337" s="848"/>
      <c r="AB337" s="198"/>
      <c r="AC337" s="201"/>
      <c r="AD337" s="203"/>
      <c r="AE337" s="845"/>
      <c r="AF337" s="839"/>
      <c r="AG337" s="842"/>
    </row>
    <row r="338" spans="1:33">
      <c r="A338" s="203"/>
      <c r="B338" s="342"/>
      <c r="C338" s="351"/>
      <c r="D338" s="201"/>
      <c r="E338" s="204"/>
      <c r="F338" s="1227"/>
      <c r="G338" s="198"/>
      <c r="H338" s="201"/>
      <c r="I338" s="1231"/>
      <c r="J338" s="1215"/>
      <c r="K338" s="1219"/>
      <c r="L338" s="198"/>
      <c r="M338" s="197"/>
      <c r="N338" s="307"/>
      <c r="O338" s="978" t="s">
        <v>25</v>
      </c>
      <c r="P338" s="979" t="s">
        <v>65</v>
      </c>
      <c r="Q338" s="848">
        <v>1</v>
      </c>
      <c r="R338" s="852">
        <v>93</v>
      </c>
      <c r="S338" s="202"/>
      <c r="T338" s="198"/>
      <c r="U338" s="848"/>
      <c r="V338" s="852"/>
      <c r="W338" s="210"/>
      <c r="X338" s="852"/>
      <c r="Y338" s="848"/>
      <c r="Z338" s="852"/>
      <c r="AA338" s="848"/>
      <c r="AB338" s="198"/>
      <c r="AC338" s="201"/>
      <c r="AD338" s="203"/>
      <c r="AE338" s="845"/>
      <c r="AF338" s="839"/>
      <c r="AG338" s="842"/>
    </row>
    <row r="339" spans="1:33">
      <c r="A339" s="203"/>
      <c r="B339" s="342"/>
      <c r="C339" s="351"/>
      <c r="D339" s="201"/>
      <c r="E339" s="204"/>
      <c r="F339" s="1227"/>
      <c r="G339" s="198"/>
      <c r="H339" s="201"/>
      <c r="I339" s="1231"/>
      <c r="J339" s="1215"/>
      <c r="K339" s="1219"/>
      <c r="L339" s="198"/>
      <c r="M339" s="197"/>
      <c r="N339" s="307"/>
      <c r="O339" s="978" t="s">
        <v>16</v>
      </c>
      <c r="P339" s="979" t="s">
        <v>21</v>
      </c>
      <c r="Q339" s="848">
        <v>1</v>
      </c>
      <c r="R339" s="852">
        <v>9</v>
      </c>
      <c r="S339" s="202"/>
      <c r="T339" s="198"/>
      <c r="U339" s="848"/>
      <c r="V339" s="852"/>
      <c r="W339" s="210"/>
      <c r="X339" s="852"/>
      <c r="Y339" s="848"/>
      <c r="Z339" s="852"/>
      <c r="AA339" s="848"/>
      <c r="AB339" s="198"/>
      <c r="AC339" s="201"/>
      <c r="AD339" s="203"/>
      <c r="AE339" s="845"/>
      <c r="AF339" s="839"/>
      <c r="AG339" s="842"/>
    </row>
    <row r="340" spans="1:33">
      <c r="A340" s="192"/>
      <c r="B340" s="341"/>
      <c r="C340" s="350"/>
      <c r="D340" s="187"/>
      <c r="E340" s="194"/>
      <c r="F340" s="1228"/>
      <c r="G340" s="187"/>
      <c r="H340" s="190"/>
      <c r="I340" s="1238"/>
      <c r="J340" s="1216"/>
      <c r="K340" s="1220"/>
      <c r="L340" s="187"/>
      <c r="M340" s="186"/>
      <c r="N340" s="311"/>
      <c r="O340" s="980" t="s">
        <v>18</v>
      </c>
      <c r="P340" s="981" t="s">
        <v>847</v>
      </c>
      <c r="Q340" s="849"/>
      <c r="R340" s="853" t="s">
        <v>1228</v>
      </c>
      <c r="S340" s="191"/>
      <c r="T340" s="187"/>
      <c r="U340" s="849"/>
      <c r="V340" s="853"/>
      <c r="W340" s="242"/>
      <c r="X340" s="853"/>
      <c r="Y340" s="849"/>
      <c r="Z340" s="853"/>
      <c r="AA340" s="849"/>
      <c r="AB340" s="187"/>
      <c r="AC340" s="190"/>
      <c r="AD340" s="192"/>
      <c r="AE340" s="846"/>
      <c r="AF340" s="840"/>
      <c r="AG340" s="843"/>
    </row>
    <row r="341" spans="1:33">
      <c r="A341" s="855">
        <v>27</v>
      </c>
      <c r="B341" s="222" t="s">
        <v>25</v>
      </c>
      <c r="C341" s="318" t="s">
        <v>1225</v>
      </c>
      <c r="D341" s="226"/>
      <c r="E341" s="264"/>
      <c r="F341" s="1229" t="s">
        <v>1227</v>
      </c>
      <c r="G341" s="226"/>
      <c r="H341" s="316"/>
      <c r="I341" s="1236">
        <v>423</v>
      </c>
      <c r="J341" s="1215" t="s">
        <v>41</v>
      </c>
      <c r="K341" s="1218" t="s">
        <v>1226</v>
      </c>
      <c r="L341" s="226"/>
      <c r="M341" s="248"/>
      <c r="N341" s="317"/>
      <c r="O341" s="317"/>
      <c r="P341" s="318"/>
      <c r="Q341" s="855"/>
      <c r="R341" s="856"/>
      <c r="S341" s="222" t="s">
        <v>25</v>
      </c>
      <c r="T341" s="226" t="s">
        <v>24</v>
      </c>
      <c r="U341" s="855"/>
      <c r="V341" s="856"/>
      <c r="W341" s="345"/>
      <c r="X341" s="856"/>
      <c r="Y341" s="855"/>
      <c r="Z341" s="856"/>
      <c r="AA341" s="855"/>
      <c r="AB341" s="226"/>
      <c r="AC341" s="316"/>
      <c r="AD341" s="216"/>
      <c r="AE341" s="844"/>
      <c r="AF341" s="838"/>
      <c r="AG341" s="841"/>
    </row>
    <row r="342" spans="1:33">
      <c r="A342" s="203"/>
      <c r="B342" s="202" t="s">
        <v>16</v>
      </c>
      <c r="C342" s="215" t="s">
        <v>1222</v>
      </c>
      <c r="D342" s="198"/>
      <c r="E342" s="253"/>
      <c r="F342" s="1227"/>
      <c r="G342" s="198"/>
      <c r="H342" s="201"/>
      <c r="I342" s="1231"/>
      <c r="J342" s="1215"/>
      <c r="K342" s="1219"/>
      <c r="L342" s="198"/>
      <c r="M342" s="197"/>
      <c r="N342" s="307"/>
      <c r="O342" s="307"/>
      <c r="P342" s="212"/>
      <c r="Q342" s="848"/>
      <c r="R342" s="852"/>
      <c r="S342" s="202"/>
      <c r="T342" s="198"/>
      <c r="U342" s="848"/>
      <c r="V342" s="852"/>
      <c r="W342" s="210"/>
      <c r="X342" s="852"/>
      <c r="Y342" s="848"/>
      <c r="Z342" s="852"/>
      <c r="AA342" s="848"/>
      <c r="AB342" s="198"/>
      <c r="AC342" s="201"/>
      <c r="AD342" s="203"/>
      <c r="AE342" s="845"/>
      <c r="AF342" s="839"/>
      <c r="AG342" s="842"/>
    </row>
    <row r="343" spans="1:33">
      <c r="A343" s="203"/>
      <c r="B343" s="202" t="s">
        <v>18</v>
      </c>
      <c r="C343" s="212" t="s">
        <v>1221</v>
      </c>
      <c r="D343" s="198"/>
      <c r="E343" s="253"/>
      <c r="F343" s="1227"/>
      <c r="G343" s="198"/>
      <c r="H343" s="201"/>
      <c r="I343" s="1231"/>
      <c r="J343" s="1215"/>
      <c r="K343" s="1219"/>
      <c r="L343" s="198"/>
      <c r="M343" s="197"/>
      <c r="N343" s="307"/>
      <c r="O343" s="307"/>
      <c r="P343" s="212"/>
      <c r="Q343" s="848"/>
      <c r="R343" s="852"/>
      <c r="S343" s="202" t="s">
        <v>16</v>
      </c>
      <c r="T343" s="198" t="s">
        <v>15</v>
      </c>
      <c r="U343" s="848">
        <v>3</v>
      </c>
      <c r="V343" s="852">
        <v>1</v>
      </c>
      <c r="W343" s="210" t="s">
        <v>14</v>
      </c>
      <c r="X343" s="852">
        <v>2</v>
      </c>
      <c r="Y343" s="848"/>
      <c r="Z343" s="852"/>
      <c r="AA343" s="848">
        <f>SUM(X343:Z343)</f>
        <v>2</v>
      </c>
      <c r="AB343" s="198"/>
      <c r="AC343" s="201"/>
      <c r="AD343" s="203"/>
      <c r="AE343" s="845"/>
      <c r="AF343" s="839"/>
      <c r="AG343" s="842"/>
    </row>
    <row r="344" spans="1:33" ht="41.4">
      <c r="A344" s="203"/>
      <c r="B344" s="206" t="s">
        <v>12</v>
      </c>
      <c r="C344" s="205" t="s">
        <v>1163</v>
      </c>
      <c r="D344" s="198"/>
      <c r="E344" s="253"/>
      <c r="F344" s="1227"/>
      <c r="G344" s="198"/>
      <c r="H344" s="201"/>
      <c r="I344" s="1231"/>
      <c r="J344" s="1215"/>
      <c r="K344" s="1219"/>
      <c r="L344" s="198"/>
      <c r="M344" s="197"/>
      <c r="N344" s="307"/>
      <c r="O344" s="307"/>
      <c r="P344" s="212"/>
      <c r="Q344" s="848"/>
      <c r="R344" s="852"/>
      <c r="S344" s="202"/>
      <c r="T344" s="198"/>
      <c r="U344" s="848"/>
      <c r="V344" s="852">
        <v>2</v>
      </c>
      <c r="W344" s="210" t="s">
        <v>10</v>
      </c>
      <c r="X344" s="852">
        <v>4</v>
      </c>
      <c r="Y344" s="848"/>
      <c r="Z344" s="852"/>
      <c r="AA344" s="848">
        <f>SUM(X344:Z344)</f>
        <v>4</v>
      </c>
      <c r="AB344" s="198"/>
      <c r="AC344" s="201"/>
      <c r="AD344" s="203"/>
      <c r="AE344" s="845"/>
      <c r="AF344" s="839"/>
      <c r="AG344" s="842"/>
    </row>
    <row r="345" spans="1:33">
      <c r="A345" s="192"/>
      <c r="B345" s="191" t="s">
        <v>8</v>
      </c>
      <c r="C345" s="195" t="s">
        <v>1220</v>
      </c>
      <c r="D345" s="187"/>
      <c r="E345" s="194"/>
      <c r="F345" s="1228"/>
      <c r="G345" s="187"/>
      <c r="H345" s="190"/>
      <c r="I345" s="1238"/>
      <c r="J345" s="1216"/>
      <c r="K345" s="1220"/>
      <c r="L345" s="187"/>
      <c r="M345" s="186"/>
      <c r="N345" s="311"/>
      <c r="O345" s="311"/>
      <c r="P345" s="312"/>
      <c r="Q345" s="848"/>
      <c r="R345" s="852"/>
      <c r="S345" s="202"/>
      <c r="T345" s="198"/>
      <c r="U345" s="848"/>
      <c r="V345" s="853">
        <v>3</v>
      </c>
      <c r="W345" s="242" t="s">
        <v>145</v>
      </c>
      <c r="X345" s="852">
        <v>3</v>
      </c>
      <c r="Y345" s="848"/>
      <c r="Z345" s="853"/>
      <c r="AA345" s="849">
        <f>SUM(X345:Z345)</f>
        <v>3</v>
      </c>
      <c r="AB345" s="187"/>
      <c r="AC345" s="190"/>
      <c r="AD345" s="192"/>
      <c r="AE345" s="846"/>
      <c r="AF345" s="840"/>
      <c r="AG345" s="843"/>
    </row>
    <row r="346" spans="1:33">
      <c r="A346" s="228">
        <v>28</v>
      </c>
      <c r="B346" s="222" t="s">
        <v>25</v>
      </c>
      <c r="C346" s="318" t="s">
        <v>1225</v>
      </c>
      <c r="D346" s="218"/>
      <c r="E346" s="226"/>
      <c r="F346" s="1229" t="s">
        <v>1224</v>
      </c>
      <c r="G346" s="225" t="s">
        <v>25</v>
      </c>
      <c r="H346" s="217" t="s">
        <v>42</v>
      </c>
      <c r="I346" s="1236">
        <v>808</v>
      </c>
      <c r="J346" s="1215" t="s">
        <v>41</v>
      </c>
      <c r="K346" s="1218" t="s">
        <v>1223</v>
      </c>
      <c r="L346" s="218"/>
      <c r="M346" s="217"/>
      <c r="N346" s="206"/>
      <c r="O346" s="317"/>
      <c r="P346" s="318"/>
      <c r="Q346" s="855"/>
      <c r="R346" s="856"/>
      <c r="S346" s="222" t="s">
        <v>25</v>
      </c>
      <c r="T346" s="226" t="s">
        <v>24</v>
      </c>
      <c r="U346" s="855"/>
      <c r="V346" s="856"/>
      <c r="W346" s="345"/>
      <c r="X346" s="856"/>
      <c r="Y346" s="855"/>
      <c r="Z346" s="856"/>
      <c r="AA346" s="855"/>
      <c r="AB346" s="226"/>
      <c r="AC346" s="316"/>
      <c r="AD346" s="216"/>
      <c r="AE346" s="844"/>
      <c r="AF346" s="838"/>
      <c r="AG346" s="841"/>
    </row>
    <row r="347" spans="1:33">
      <c r="A347" s="203"/>
      <c r="B347" s="202" t="s">
        <v>16</v>
      </c>
      <c r="C347" s="215" t="s">
        <v>1222</v>
      </c>
      <c r="D347" s="198"/>
      <c r="E347" s="197"/>
      <c r="F347" s="1227"/>
      <c r="G347" s="198" t="s">
        <v>16</v>
      </c>
      <c r="H347" s="198" t="s">
        <v>22</v>
      </c>
      <c r="I347" s="1231"/>
      <c r="J347" s="1215"/>
      <c r="K347" s="1219"/>
      <c r="L347" s="198"/>
      <c r="M347" s="204"/>
      <c r="N347" s="206"/>
      <c r="O347" s="307"/>
      <c r="P347" s="212"/>
      <c r="Q347" s="848"/>
      <c r="R347" s="852"/>
      <c r="S347" s="202"/>
      <c r="T347" s="198"/>
      <c r="U347" s="848"/>
      <c r="V347" s="852"/>
      <c r="W347" s="210"/>
      <c r="X347" s="852"/>
      <c r="Y347" s="848"/>
      <c r="Z347" s="852"/>
      <c r="AA347" s="848"/>
      <c r="AB347" s="198"/>
      <c r="AC347" s="201"/>
      <c r="AD347" s="203"/>
      <c r="AE347" s="845"/>
      <c r="AF347" s="839"/>
      <c r="AG347" s="842"/>
    </row>
    <row r="348" spans="1:33">
      <c r="A348" s="203"/>
      <c r="B348" s="202" t="s">
        <v>18</v>
      </c>
      <c r="C348" s="212" t="s">
        <v>1221</v>
      </c>
      <c r="D348" s="198"/>
      <c r="E348" s="198"/>
      <c r="F348" s="1227"/>
      <c r="G348" s="198" t="s">
        <v>18</v>
      </c>
      <c r="H348" s="198" t="s">
        <v>19</v>
      </c>
      <c r="I348" s="1231"/>
      <c r="J348" s="1215"/>
      <c r="K348" s="1219"/>
      <c r="L348" s="198"/>
      <c r="M348" s="204"/>
      <c r="N348" s="206"/>
      <c r="O348" s="307"/>
      <c r="P348" s="212"/>
      <c r="Q348" s="848"/>
      <c r="R348" s="852"/>
      <c r="S348" s="202" t="s">
        <v>16</v>
      </c>
      <c r="T348" s="198" t="s">
        <v>15</v>
      </c>
      <c r="U348" s="848">
        <v>3</v>
      </c>
      <c r="V348" s="852">
        <v>1</v>
      </c>
      <c r="W348" s="210" t="s">
        <v>14</v>
      </c>
      <c r="X348" s="852">
        <v>4</v>
      </c>
      <c r="Y348" s="848"/>
      <c r="Z348" s="852"/>
      <c r="AA348" s="848">
        <f>SUM(X348:Z348)</f>
        <v>4</v>
      </c>
      <c r="AB348" s="198"/>
      <c r="AC348" s="201"/>
      <c r="AD348" s="203"/>
      <c r="AE348" s="845"/>
      <c r="AF348" s="839"/>
      <c r="AG348" s="842"/>
    </row>
    <row r="349" spans="1:33" ht="41.4">
      <c r="A349" s="203"/>
      <c r="B349" s="206" t="s">
        <v>12</v>
      </c>
      <c r="C349" s="205" t="s">
        <v>1163</v>
      </c>
      <c r="D349" s="198"/>
      <c r="E349" s="204"/>
      <c r="F349" s="1227"/>
      <c r="G349" s="198"/>
      <c r="H349" s="201"/>
      <c r="I349" s="1231"/>
      <c r="J349" s="1215"/>
      <c r="K349" s="1219"/>
      <c r="L349" s="198"/>
      <c r="M349" s="197"/>
      <c r="N349" s="307"/>
      <c r="O349" s="307"/>
      <c r="P349" s="212"/>
      <c r="Q349" s="848"/>
      <c r="R349" s="852"/>
      <c r="S349" s="202"/>
      <c r="T349" s="198"/>
      <c r="U349" s="848"/>
      <c r="V349" s="852">
        <v>2</v>
      </c>
      <c r="W349" s="210" t="s">
        <v>36</v>
      </c>
      <c r="X349" s="852">
        <v>3</v>
      </c>
      <c r="Y349" s="848"/>
      <c r="Z349" s="852"/>
      <c r="AA349" s="848">
        <f>SUM(X349:Z349)</f>
        <v>3</v>
      </c>
      <c r="AB349" s="198"/>
      <c r="AC349" s="201"/>
      <c r="AD349" s="203"/>
      <c r="AE349" s="845"/>
      <c r="AF349" s="839"/>
      <c r="AG349" s="842"/>
    </row>
    <row r="350" spans="1:33">
      <c r="A350" s="192"/>
      <c r="B350" s="191" t="s">
        <v>8</v>
      </c>
      <c r="C350" s="195" t="s">
        <v>1220</v>
      </c>
      <c r="D350" s="187"/>
      <c r="E350" s="194"/>
      <c r="F350" s="1228"/>
      <c r="G350" s="187"/>
      <c r="H350" s="190"/>
      <c r="I350" s="1238"/>
      <c r="J350" s="1216"/>
      <c r="K350" s="1220"/>
      <c r="L350" s="187"/>
      <c r="M350" s="190"/>
      <c r="N350" s="311"/>
      <c r="O350" s="311"/>
      <c r="P350" s="312"/>
      <c r="Q350" s="849"/>
      <c r="R350" s="853"/>
      <c r="S350" s="191"/>
      <c r="T350" s="187"/>
      <c r="U350" s="849"/>
      <c r="V350" s="853">
        <v>3</v>
      </c>
      <c r="W350" s="242" t="s">
        <v>3</v>
      </c>
      <c r="X350" s="853">
        <v>4</v>
      </c>
      <c r="Y350" s="849"/>
      <c r="Z350" s="853"/>
      <c r="AA350" s="849">
        <f>SUM(X350:Z350)</f>
        <v>4</v>
      </c>
      <c r="AB350" s="187"/>
      <c r="AC350" s="190"/>
      <c r="AD350" s="192"/>
      <c r="AE350" s="846"/>
      <c r="AF350" s="840"/>
      <c r="AG350" s="843"/>
    </row>
    <row r="351" spans="1:33">
      <c r="A351" s="228">
        <v>29</v>
      </c>
      <c r="B351" s="222" t="s">
        <v>25</v>
      </c>
      <c r="C351" s="318" t="s">
        <v>1219</v>
      </c>
      <c r="D351" s="226"/>
      <c r="E351" s="264"/>
      <c r="F351" s="1229" t="s">
        <v>1218</v>
      </c>
      <c r="G351" s="225" t="s">
        <v>25</v>
      </c>
      <c r="H351" s="217" t="s">
        <v>42</v>
      </c>
      <c r="I351" s="1236">
        <v>296</v>
      </c>
      <c r="J351" s="1215" t="s">
        <v>41</v>
      </c>
      <c r="K351" s="1218" t="s">
        <v>1217</v>
      </c>
      <c r="L351" s="218"/>
      <c r="M351" s="217"/>
      <c r="N351" s="346"/>
      <c r="O351" s="317"/>
      <c r="P351" s="318"/>
      <c r="Q351" s="855"/>
      <c r="R351" s="856"/>
      <c r="S351" s="222" t="s">
        <v>25</v>
      </c>
      <c r="T351" s="226" t="s">
        <v>24</v>
      </c>
      <c r="U351" s="855"/>
      <c r="V351" s="856"/>
      <c r="W351" s="345"/>
      <c r="X351" s="856"/>
      <c r="Y351" s="855"/>
      <c r="Z351" s="856"/>
      <c r="AA351" s="855"/>
      <c r="AB351" s="226"/>
      <c r="AC351" s="316"/>
      <c r="AD351" s="216"/>
      <c r="AE351" s="844"/>
      <c r="AF351" s="838"/>
      <c r="AG351" s="841"/>
    </row>
    <row r="352" spans="1:33">
      <c r="A352" s="203"/>
      <c r="B352" s="202" t="s">
        <v>16</v>
      </c>
      <c r="C352" s="215" t="s">
        <v>1216</v>
      </c>
      <c r="D352" s="198"/>
      <c r="E352" s="253"/>
      <c r="F352" s="1227"/>
      <c r="G352" s="198" t="s">
        <v>16</v>
      </c>
      <c r="H352" s="198" t="s">
        <v>22</v>
      </c>
      <c r="I352" s="1231"/>
      <c r="J352" s="1215"/>
      <c r="K352" s="1219"/>
      <c r="L352" s="198"/>
      <c r="M352" s="204"/>
      <c r="N352" s="206"/>
      <c r="O352" s="307"/>
      <c r="P352" s="212"/>
      <c r="Q352" s="848"/>
      <c r="R352" s="852"/>
      <c r="S352" s="202"/>
      <c r="T352" s="198"/>
      <c r="U352" s="848"/>
      <c r="V352" s="852"/>
      <c r="W352" s="210"/>
      <c r="X352" s="852"/>
      <c r="Y352" s="848"/>
      <c r="Z352" s="852"/>
      <c r="AA352" s="848"/>
      <c r="AB352" s="198"/>
      <c r="AC352" s="201"/>
      <c r="AD352" s="203"/>
      <c r="AE352" s="845"/>
      <c r="AF352" s="839"/>
      <c r="AG352" s="842"/>
    </row>
    <row r="353" spans="1:33">
      <c r="A353" s="203"/>
      <c r="B353" s="202" t="s">
        <v>18</v>
      </c>
      <c r="C353" s="212" t="s">
        <v>127</v>
      </c>
      <c r="D353" s="198"/>
      <c r="E353" s="253"/>
      <c r="F353" s="1227"/>
      <c r="G353" s="198" t="s">
        <v>18</v>
      </c>
      <c r="H353" s="198" t="s">
        <v>19</v>
      </c>
      <c r="I353" s="1231"/>
      <c r="J353" s="1215"/>
      <c r="K353" s="1219"/>
      <c r="L353" s="198"/>
      <c r="M353" s="204"/>
      <c r="N353" s="206"/>
      <c r="O353" s="307"/>
      <c r="P353" s="212"/>
      <c r="Q353" s="848"/>
      <c r="R353" s="852"/>
      <c r="S353" s="202" t="s">
        <v>16</v>
      </c>
      <c r="T353" s="198" t="s">
        <v>15</v>
      </c>
      <c r="U353" s="848">
        <v>1</v>
      </c>
      <c r="V353" s="852">
        <v>1</v>
      </c>
      <c r="W353" s="210" t="s">
        <v>14</v>
      </c>
      <c r="X353" s="852">
        <v>3</v>
      </c>
      <c r="Y353" s="848"/>
      <c r="Z353" s="852"/>
      <c r="AA353" s="848">
        <f>SUM(X353:Z353)</f>
        <v>3</v>
      </c>
      <c r="AB353" s="198"/>
      <c r="AC353" s="201"/>
      <c r="AD353" s="203"/>
      <c r="AE353" s="845"/>
      <c r="AF353" s="839"/>
      <c r="AG353" s="842"/>
    </row>
    <row r="354" spans="1:33" ht="41.4">
      <c r="A354" s="203"/>
      <c r="B354" s="206" t="s">
        <v>12</v>
      </c>
      <c r="C354" s="205" t="s">
        <v>1215</v>
      </c>
      <c r="D354" s="198"/>
      <c r="E354" s="253"/>
      <c r="F354" s="1227"/>
      <c r="G354" s="198"/>
      <c r="H354" s="201"/>
      <c r="I354" s="1231"/>
      <c r="J354" s="1215"/>
      <c r="K354" s="1219"/>
      <c r="L354" s="198"/>
      <c r="M354" s="204"/>
      <c r="N354" s="206"/>
      <c r="O354" s="307"/>
      <c r="P354" s="212"/>
      <c r="Q354" s="848"/>
      <c r="R354" s="852"/>
      <c r="S354" s="202"/>
      <c r="T354" s="198"/>
      <c r="U354" s="848"/>
      <c r="V354" s="852"/>
      <c r="W354" s="210"/>
      <c r="X354" s="852"/>
      <c r="Y354" s="848"/>
      <c r="Z354" s="852"/>
      <c r="AA354" s="848"/>
      <c r="AB354" s="198"/>
      <c r="AC354" s="201"/>
      <c r="AD354" s="203"/>
      <c r="AE354" s="845"/>
      <c r="AF354" s="839"/>
      <c r="AG354" s="842"/>
    </row>
    <row r="355" spans="1:33">
      <c r="A355" s="192"/>
      <c r="B355" s="191" t="s">
        <v>8</v>
      </c>
      <c r="C355" s="195" t="s">
        <v>1214</v>
      </c>
      <c r="D355" s="187"/>
      <c r="E355" s="194"/>
      <c r="F355" s="1228"/>
      <c r="G355" s="187"/>
      <c r="H355" s="190"/>
      <c r="I355" s="1238"/>
      <c r="J355" s="1216"/>
      <c r="K355" s="1220"/>
      <c r="L355" s="187"/>
      <c r="M355" s="193"/>
      <c r="N355" s="246"/>
      <c r="O355" s="307"/>
      <c r="P355" s="212"/>
      <c r="Q355" s="848"/>
      <c r="R355" s="852"/>
      <c r="S355" s="202"/>
      <c r="T355" s="198"/>
      <c r="U355" s="848"/>
      <c r="V355" s="852"/>
      <c r="W355" s="210"/>
      <c r="X355" s="852"/>
      <c r="Y355" s="848"/>
      <c r="Z355" s="853"/>
      <c r="AA355" s="849"/>
      <c r="AB355" s="187"/>
      <c r="AC355" s="190"/>
      <c r="AD355" s="192"/>
      <c r="AE355" s="846"/>
      <c r="AF355" s="840"/>
      <c r="AG355" s="843"/>
    </row>
    <row r="356" spans="1:33">
      <c r="A356" s="228">
        <v>30</v>
      </c>
      <c r="B356" s="222" t="s">
        <v>25</v>
      </c>
      <c r="C356" s="318" t="s">
        <v>1213</v>
      </c>
      <c r="D356" s="218"/>
      <c r="E356" s="226"/>
      <c r="F356" s="1229" t="s">
        <v>1212</v>
      </c>
      <c r="G356" s="225" t="s">
        <v>25</v>
      </c>
      <c r="H356" s="217" t="s">
        <v>42</v>
      </c>
      <c r="I356" s="1236">
        <v>505</v>
      </c>
      <c r="J356" s="1215" t="s">
        <v>41</v>
      </c>
      <c r="K356" s="1218" t="s">
        <v>1211</v>
      </c>
      <c r="L356" s="226"/>
      <c r="M356" s="316"/>
      <c r="N356" s="346"/>
      <c r="O356" s="317" t="s">
        <v>25</v>
      </c>
      <c r="P356" s="318" t="s">
        <v>26</v>
      </c>
      <c r="Q356" s="855">
        <v>1</v>
      </c>
      <c r="R356" s="856">
        <v>60</v>
      </c>
      <c r="S356" s="222" t="s">
        <v>25</v>
      </c>
      <c r="T356" s="226" t="s">
        <v>24</v>
      </c>
      <c r="U356" s="855"/>
      <c r="V356" s="856"/>
      <c r="W356" s="345"/>
      <c r="X356" s="856"/>
      <c r="Y356" s="855"/>
      <c r="Z356" s="856"/>
      <c r="AA356" s="855"/>
      <c r="AB356" s="226"/>
      <c r="AC356" s="316"/>
      <c r="AD356" s="216"/>
      <c r="AE356" s="844"/>
      <c r="AF356" s="838"/>
      <c r="AG356" s="841"/>
    </row>
    <row r="357" spans="1:33">
      <c r="A357" s="203"/>
      <c r="B357" s="202" t="s">
        <v>16</v>
      </c>
      <c r="C357" s="215" t="s">
        <v>1210</v>
      </c>
      <c r="D357" s="198"/>
      <c r="E357" s="197"/>
      <c r="F357" s="1227"/>
      <c r="G357" s="198" t="s">
        <v>16</v>
      </c>
      <c r="H357" s="198" t="s">
        <v>22</v>
      </c>
      <c r="I357" s="1231"/>
      <c r="J357" s="1215"/>
      <c r="K357" s="1219"/>
      <c r="L357" s="198"/>
      <c r="M357" s="201"/>
      <c r="N357" s="206"/>
      <c r="O357" s="307" t="s">
        <v>16</v>
      </c>
      <c r="P357" s="212" t="s">
        <v>21</v>
      </c>
      <c r="Q357" s="848">
        <v>1</v>
      </c>
      <c r="R357" s="852">
        <v>7.5</v>
      </c>
      <c r="S357" s="202"/>
      <c r="T357" s="198"/>
      <c r="U357" s="848"/>
      <c r="V357" s="852"/>
      <c r="W357" s="210"/>
      <c r="X357" s="852"/>
      <c r="Y357" s="848"/>
      <c r="Z357" s="852"/>
      <c r="AA357" s="848"/>
      <c r="AB357" s="198"/>
      <c r="AC357" s="201"/>
      <c r="AD357" s="203"/>
      <c r="AE357" s="845"/>
      <c r="AF357" s="839"/>
      <c r="AG357" s="842"/>
    </row>
    <row r="358" spans="1:33">
      <c r="A358" s="203"/>
      <c r="B358" s="202" t="s">
        <v>18</v>
      </c>
      <c r="C358" s="212" t="s">
        <v>127</v>
      </c>
      <c r="D358" s="198"/>
      <c r="E358" s="198"/>
      <c r="F358" s="1227"/>
      <c r="G358" s="198" t="s">
        <v>18</v>
      </c>
      <c r="H358" s="198" t="s">
        <v>19</v>
      </c>
      <c r="I358" s="1231"/>
      <c r="J358" s="1215"/>
      <c r="K358" s="1219"/>
      <c r="L358" s="198"/>
      <c r="M358" s="201"/>
      <c r="N358" s="206"/>
      <c r="O358" s="307" t="s">
        <v>18</v>
      </c>
      <c r="P358" s="212" t="s">
        <v>17</v>
      </c>
      <c r="Q358" s="848">
        <v>1</v>
      </c>
      <c r="R358" s="852"/>
      <c r="S358" s="202" t="s">
        <v>16</v>
      </c>
      <c r="T358" s="198" t="s">
        <v>15</v>
      </c>
      <c r="U358" s="848">
        <v>2</v>
      </c>
      <c r="V358" s="852">
        <v>1</v>
      </c>
      <c r="W358" s="210" t="s">
        <v>14</v>
      </c>
      <c r="X358" s="852">
        <v>2</v>
      </c>
      <c r="Y358" s="848"/>
      <c r="Z358" s="852"/>
      <c r="AA358" s="848">
        <f>SUM(X358:Z358)</f>
        <v>2</v>
      </c>
      <c r="AB358" s="198"/>
      <c r="AC358" s="201"/>
      <c r="AD358" s="203"/>
      <c r="AE358" s="845"/>
      <c r="AF358" s="839"/>
      <c r="AG358" s="842"/>
    </row>
    <row r="359" spans="1:33" ht="41.4">
      <c r="A359" s="203"/>
      <c r="B359" s="206" t="s">
        <v>12</v>
      </c>
      <c r="C359" s="205" t="s">
        <v>1209</v>
      </c>
      <c r="D359" s="198"/>
      <c r="E359" s="198"/>
      <c r="F359" s="1227"/>
      <c r="G359" s="198"/>
      <c r="H359" s="198"/>
      <c r="I359" s="1231"/>
      <c r="J359" s="1215"/>
      <c r="K359" s="1219"/>
      <c r="L359" s="198"/>
      <c r="M359" s="201"/>
      <c r="N359" s="206"/>
      <c r="O359" s="307" t="s">
        <v>12</v>
      </c>
      <c r="P359" s="212" t="s">
        <v>11</v>
      </c>
      <c r="Q359" s="848">
        <v>1</v>
      </c>
      <c r="R359" s="852"/>
      <c r="S359" s="202"/>
      <c r="T359" s="198"/>
      <c r="U359" s="848"/>
      <c r="V359" s="852">
        <v>2</v>
      </c>
      <c r="W359" s="210" t="s">
        <v>3</v>
      </c>
      <c r="X359" s="852">
        <v>5</v>
      </c>
      <c r="Y359" s="848"/>
      <c r="Z359" s="852"/>
      <c r="AA359" s="848">
        <f>SUM(X359:Z359)</f>
        <v>5</v>
      </c>
      <c r="AB359" s="198"/>
      <c r="AC359" s="201"/>
      <c r="AD359" s="203"/>
      <c r="AE359" s="845"/>
      <c r="AF359" s="839"/>
      <c r="AG359" s="842"/>
    </row>
    <row r="360" spans="1:33">
      <c r="A360" s="203"/>
      <c r="B360" s="202" t="s">
        <v>8</v>
      </c>
      <c r="C360" s="255" t="s">
        <v>1208</v>
      </c>
      <c r="D360" s="198"/>
      <c r="E360" s="198"/>
      <c r="F360" s="1227"/>
      <c r="G360" s="198"/>
      <c r="H360" s="198"/>
      <c r="I360" s="1231"/>
      <c r="J360" s="1215"/>
      <c r="K360" s="1219"/>
      <c r="L360" s="198"/>
      <c r="M360" s="201"/>
      <c r="N360" s="206"/>
      <c r="O360" s="307" t="s">
        <v>8</v>
      </c>
      <c r="P360" s="212" t="s">
        <v>180</v>
      </c>
      <c r="Q360" s="848"/>
      <c r="R360" s="852" t="s">
        <v>1207</v>
      </c>
      <c r="S360" s="202"/>
      <c r="T360" s="198"/>
      <c r="U360" s="848"/>
      <c r="V360" s="852"/>
      <c r="W360" s="210"/>
      <c r="X360" s="852"/>
      <c r="Y360" s="848"/>
      <c r="Z360" s="852"/>
      <c r="AA360" s="848"/>
      <c r="AB360" s="198"/>
      <c r="AC360" s="201"/>
      <c r="AD360" s="203"/>
      <c r="AE360" s="845"/>
      <c r="AF360" s="839"/>
      <c r="AG360" s="842"/>
    </row>
    <row r="361" spans="1:33">
      <c r="A361" s="203"/>
      <c r="B361" s="202"/>
      <c r="C361" s="212"/>
      <c r="D361" s="198"/>
      <c r="E361" s="198"/>
      <c r="F361" s="1227"/>
      <c r="G361" s="198"/>
      <c r="H361" s="198"/>
      <c r="I361" s="1231"/>
      <c r="J361" s="1215"/>
      <c r="K361" s="1219"/>
      <c r="L361" s="198"/>
      <c r="M361" s="201"/>
      <c r="N361" s="206"/>
      <c r="O361" s="307"/>
      <c r="P361" s="212" t="s">
        <v>1206</v>
      </c>
      <c r="Q361" s="848"/>
      <c r="R361" s="852"/>
      <c r="S361" s="202"/>
      <c r="T361" s="198"/>
      <c r="U361" s="848"/>
      <c r="V361" s="852"/>
      <c r="W361" s="210"/>
      <c r="X361" s="852"/>
      <c r="Y361" s="848"/>
      <c r="Z361" s="852"/>
      <c r="AA361" s="848"/>
      <c r="AB361" s="198"/>
      <c r="AC361" s="201"/>
      <c r="AD361" s="203"/>
      <c r="AE361" s="845"/>
      <c r="AF361" s="839"/>
      <c r="AG361" s="842"/>
    </row>
    <row r="362" spans="1:33">
      <c r="A362" s="203"/>
      <c r="B362" s="202"/>
      <c r="C362" s="212"/>
      <c r="D362" s="198"/>
      <c r="E362" s="198"/>
      <c r="F362" s="1227"/>
      <c r="G362" s="198"/>
      <c r="H362" s="198"/>
      <c r="I362" s="1231"/>
      <c r="J362" s="1215"/>
      <c r="K362" s="1219"/>
      <c r="L362" s="198"/>
      <c r="M362" s="201"/>
      <c r="N362" s="206"/>
      <c r="O362" s="307" t="s">
        <v>25</v>
      </c>
      <c r="P362" s="212" t="s">
        <v>26</v>
      </c>
      <c r="Q362" s="848">
        <v>1</v>
      </c>
      <c r="R362" s="852">
        <v>73.5</v>
      </c>
      <c r="S362" s="202"/>
      <c r="T362" s="198"/>
      <c r="U362" s="848"/>
      <c r="V362" s="852"/>
      <c r="W362" s="210"/>
      <c r="X362" s="852"/>
      <c r="Y362" s="848"/>
      <c r="Z362" s="852"/>
      <c r="AA362" s="848"/>
      <c r="AB362" s="198"/>
      <c r="AC362" s="201"/>
      <c r="AD362" s="203"/>
      <c r="AE362" s="845"/>
      <c r="AF362" s="839"/>
      <c r="AG362" s="842"/>
    </row>
    <row r="363" spans="1:33">
      <c r="A363" s="203"/>
      <c r="B363" s="202"/>
      <c r="C363" s="212"/>
      <c r="D363" s="198"/>
      <c r="E363" s="198"/>
      <c r="F363" s="1227"/>
      <c r="G363" s="198"/>
      <c r="H363" s="198"/>
      <c r="I363" s="1231"/>
      <c r="J363" s="1215"/>
      <c r="K363" s="1219"/>
      <c r="L363" s="198"/>
      <c r="M363" s="201"/>
      <c r="N363" s="206"/>
      <c r="O363" s="307" t="s">
        <v>16</v>
      </c>
      <c r="P363" s="212" t="s">
        <v>21</v>
      </c>
      <c r="Q363" s="848">
        <v>2</v>
      </c>
      <c r="R363" s="852">
        <v>4.5</v>
      </c>
      <c r="S363" s="202"/>
      <c r="T363" s="198"/>
      <c r="U363" s="848"/>
      <c r="V363" s="852"/>
      <c r="W363" s="210"/>
      <c r="X363" s="852"/>
      <c r="Y363" s="848"/>
      <c r="Z363" s="852"/>
      <c r="AA363" s="848"/>
      <c r="AB363" s="198"/>
      <c r="AC363" s="201"/>
      <c r="AD363" s="203"/>
      <c r="AE363" s="845"/>
      <c r="AF363" s="839"/>
      <c r="AG363" s="842"/>
    </row>
    <row r="364" spans="1:33">
      <c r="A364" s="203"/>
      <c r="C364" s="351"/>
      <c r="D364" s="201"/>
      <c r="E364" s="204"/>
      <c r="F364" s="1227"/>
      <c r="G364" s="198"/>
      <c r="H364" s="201"/>
      <c r="I364" s="1231"/>
      <c r="J364" s="1215"/>
      <c r="K364" s="1219"/>
      <c r="L364" s="198"/>
      <c r="M364" s="201"/>
      <c r="N364" s="307"/>
      <c r="O364" s="307" t="s">
        <v>18</v>
      </c>
      <c r="P364" s="212" t="s">
        <v>17</v>
      </c>
      <c r="Q364" s="848">
        <v>1</v>
      </c>
      <c r="R364" s="852"/>
      <c r="S364" s="202"/>
      <c r="T364" s="198"/>
      <c r="U364" s="848"/>
      <c r="V364" s="852"/>
      <c r="W364" s="210"/>
      <c r="X364" s="852"/>
      <c r="Y364" s="848"/>
      <c r="Z364" s="852"/>
      <c r="AA364" s="848"/>
      <c r="AB364" s="198"/>
      <c r="AC364" s="201"/>
      <c r="AD364" s="203"/>
      <c r="AE364" s="845"/>
      <c r="AF364" s="839"/>
      <c r="AG364" s="842"/>
    </row>
    <row r="365" spans="1:33">
      <c r="A365" s="203"/>
      <c r="C365" s="351"/>
      <c r="D365" s="201"/>
      <c r="E365" s="204"/>
      <c r="F365" s="1227"/>
      <c r="G365" s="198"/>
      <c r="H365" s="201"/>
      <c r="I365" s="1231"/>
      <c r="J365" s="1215"/>
      <c r="K365" s="1219"/>
      <c r="L365" s="198"/>
      <c r="M365" s="201"/>
      <c r="N365" s="307"/>
      <c r="O365" s="307" t="s">
        <v>12</v>
      </c>
      <c r="P365" s="212" t="s">
        <v>11</v>
      </c>
      <c r="Q365" s="848">
        <v>1</v>
      </c>
      <c r="R365" s="852"/>
      <c r="S365" s="202"/>
      <c r="T365" s="198"/>
      <c r="U365" s="848"/>
      <c r="V365" s="852"/>
      <c r="W365" s="210"/>
      <c r="X365" s="852"/>
      <c r="Y365" s="848"/>
      <c r="Z365" s="852"/>
      <c r="AA365" s="848"/>
      <c r="AB365" s="198"/>
      <c r="AC365" s="201"/>
      <c r="AD365" s="203"/>
      <c r="AE365" s="845"/>
      <c r="AF365" s="839"/>
      <c r="AG365" s="842"/>
    </row>
    <row r="366" spans="1:33">
      <c r="A366" s="203"/>
      <c r="C366" s="351"/>
      <c r="D366" s="201"/>
      <c r="E366" s="204"/>
      <c r="F366" s="1227"/>
      <c r="G366" s="198"/>
      <c r="H366" s="201"/>
      <c r="I366" s="1231"/>
      <c r="J366" s="1215"/>
      <c r="K366" s="1219"/>
      <c r="L366" s="198"/>
      <c r="M366" s="201"/>
      <c r="N366" s="307"/>
      <c r="O366" s="307" t="s">
        <v>8</v>
      </c>
      <c r="P366" s="212" t="s">
        <v>180</v>
      </c>
      <c r="Q366" s="848"/>
      <c r="R366" s="852" t="s">
        <v>1205</v>
      </c>
      <c r="S366" s="202"/>
      <c r="T366" s="198"/>
      <c r="U366" s="848"/>
      <c r="V366" s="852"/>
      <c r="W366" s="210"/>
      <c r="X366" s="852"/>
      <c r="Y366" s="848"/>
      <c r="Z366" s="852"/>
      <c r="AA366" s="848"/>
      <c r="AB366" s="198"/>
      <c r="AC366" s="201"/>
      <c r="AD366" s="203"/>
      <c r="AE366" s="845"/>
      <c r="AF366" s="839"/>
      <c r="AG366" s="842"/>
    </row>
    <row r="367" spans="1:33">
      <c r="A367" s="203"/>
      <c r="C367" s="351"/>
      <c r="D367" s="201"/>
      <c r="E367" s="204"/>
      <c r="F367" s="1227"/>
      <c r="G367" s="198"/>
      <c r="H367" s="201"/>
      <c r="I367" s="1231"/>
      <c r="J367" s="1215"/>
      <c r="K367" s="1219"/>
      <c r="L367" s="198"/>
      <c r="M367" s="201"/>
      <c r="N367" s="307"/>
      <c r="O367" s="307"/>
      <c r="P367" s="212" t="s">
        <v>1204</v>
      </c>
      <c r="Q367" s="848"/>
      <c r="R367" s="852"/>
      <c r="S367" s="202"/>
      <c r="T367" s="198"/>
      <c r="U367" s="848"/>
      <c r="V367" s="852"/>
      <c r="W367" s="210"/>
      <c r="X367" s="852"/>
      <c r="Y367" s="848"/>
      <c r="Z367" s="852"/>
      <c r="AA367" s="848"/>
      <c r="AB367" s="198"/>
      <c r="AC367" s="201"/>
      <c r="AD367" s="203"/>
      <c r="AE367" s="845"/>
      <c r="AF367" s="839"/>
      <c r="AG367" s="842"/>
    </row>
    <row r="368" spans="1:33">
      <c r="A368" s="203"/>
      <c r="C368" s="351"/>
      <c r="D368" s="201"/>
      <c r="E368" s="204"/>
      <c r="F368" s="1227"/>
      <c r="G368" s="198"/>
      <c r="H368" s="201"/>
      <c r="I368" s="1231"/>
      <c r="J368" s="1215"/>
      <c r="K368" s="1219"/>
      <c r="L368" s="198"/>
      <c r="M368" s="201"/>
      <c r="N368" s="307"/>
      <c r="O368" s="307" t="s">
        <v>25</v>
      </c>
      <c r="P368" s="212" t="s">
        <v>65</v>
      </c>
      <c r="Q368" s="848">
        <v>1</v>
      </c>
      <c r="R368" s="852">
        <v>77</v>
      </c>
      <c r="S368" s="202"/>
      <c r="T368" s="198"/>
      <c r="U368" s="848"/>
      <c r="V368" s="852"/>
      <c r="W368" s="210"/>
      <c r="X368" s="852"/>
      <c r="Y368" s="848"/>
      <c r="Z368" s="852"/>
      <c r="AA368" s="848"/>
      <c r="AB368" s="198"/>
      <c r="AC368" s="201"/>
      <c r="AD368" s="203"/>
      <c r="AE368" s="845"/>
      <c r="AF368" s="839"/>
      <c r="AG368" s="842"/>
    </row>
    <row r="369" spans="1:33">
      <c r="A369" s="203"/>
      <c r="C369" s="351"/>
      <c r="D369" s="201"/>
      <c r="E369" s="204"/>
      <c r="F369" s="1227"/>
      <c r="G369" s="198"/>
      <c r="H369" s="201"/>
      <c r="I369" s="1231"/>
      <c r="J369" s="1215"/>
      <c r="K369" s="1219"/>
      <c r="L369" s="198"/>
      <c r="M369" s="201"/>
      <c r="N369" s="307"/>
      <c r="O369" s="307" t="s">
        <v>16</v>
      </c>
      <c r="P369" s="212" t="s">
        <v>21</v>
      </c>
      <c r="Q369" s="848">
        <v>1</v>
      </c>
      <c r="R369" s="852">
        <v>10.5</v>
      </c>
      <c r="S369" s="202"/>
      <c r="T369" s="198"/>
      <c r="U369" s="848"/>
      <c r="V369" s="852"/>
      <c r="W369" s="210"/>
      <c r="X369" s="852"/>
      <c r="Y369" s="848"/>
      <c r="Z369" s="852"/>
      <c r="AA369" s="848"/>
      <c r="AB369" s="198"/>
      <c r="AC369" s="201"/>
      <c r="AD369" s="203"/>
      <c r="AE369" s="845"/>
      <c r="AF369" s="839"/>
      <c r="AG369" s="842"/>
    </row>
    <row r="370" spans="1:33">
      <c r="A370" s="203"/>
      <c r="C370" s="351"/>
      <c r="D370" s="201"/>
      <c r="E370" s="204"/>
      <c r="F370" s="1227"/>
      <c r="G370" s="198"/>
      <c r="H370" s="201"/>
      <c r="I370" s="1231"/>
      <c r="J370" s="1215"/>
      <c r="K370" s="1219"/>
      <c r="L370" s="198"/>
      <c r="M370" s="201"/>
      <c r="N370" s="307"/>
      <c r="O370" s="307" t="s">
        <v>18</v>
      </c>
      <c r="P370" s="212" t="s">
        <v>65</v>
      </c>
      <c r="Q370" s="848">
        <v>1</v>
      </c>
      <c r="R370" s="852">
        <v>55</v>
      </c>
      <c r="S370" s="202"/>
      <c r="T370" s="198"/>
      <c r="U370" s="848"/>
      <c r="V370" s="852"/>
      <c r="W370" s="210"/>
      <c r="X370" s="852"/>
      <c r="Y370" s="848"/>
      <c r="Z370" s="852"/>
      <c r="AA370" s="848"/>
      <c r="AB370" s="198"/>
      <c r="AC370" s="201"/>
      <c r="AD370" s="203"/>
      <c r="AE370" s="845"/>
      <c r="AF370" s="839"/>
      <c r="AG370" s="842"/>
    </row>
    <row r="371" spans="1:33">
      <c r="A371" s="203"/>
      <c r="C371" s="351"/>
      <c r="D371" s="201"/>
      <c r="E371" s="204"/>
      <c r="F371" s="1227"/>
      <c r="G371" s="198"/>
      <c r="H371" s="201"/>
      <c r="I371" s="1231"/>
      <c r="J371" s="1215"/>
      <c r="K371" s="1219"/>
      <c r="L371" s="198"/>
      <c r="M371" s="201"/>
      <c r="N371" s="307"/>
      <c r="O371" s="307" t="s">
        <v>12</v>
      </c>
      <c r="P371" s="212" t="s">
        <v>21</v>
      </c>
      <c r="Q371" s="848">
        <v>1</v>
      </c>
      <c r="R371" s="852">
        <v>7.5</v>
      </c>
      <c r="S371" s="202"/>
      <c r="T371" s="198"/>
      <c r="U371" s="848"/>
      <c r="V371" s="852"/>
      <c r="W371" s="210"/>
      <c r="X371" s="852"/>
      <c r="Y371" s="848"/>
      <c r="Z371" s="852"/>
      <c r="AA371" s="848"/>
      <c r="AB371" s="198"/>
      <c r="AC371" s="201"/>
      <c r="AD371" s="203"/>
      <c r="AE371" s="845"/>
      <c r="AF371" s="839"/>
      <c r="AG371" s="842"/>
    </row>
    <row r="372" spans="1:33">
      <c r="A372" s="203"/>
      <c r="C372" s="351"/>
      <c r="D372" s="201"/>
      <c r="E372" s="204"/>
      <c r="F372" s="1227"/>
      <c r="G372" s="198"/>
      <c r="H372" s="201"/>
      <c r="I372" s="1231"/>
      <c r="J372" s="1215"/>
      <c r="K372" s="1219"/>
      <c r="L372" s="198"/>
      <c r="M372" s="201"/>
      <c r="N372" s="307"/>
      <c r="O372" s="307" t="s">
        <v>8</v>
      </c>
      <c r="P372" s="212" t="s">
        <v>17</v>
      </c>
      <c r="Q372" s="848">
        <v>1</v>
      </c>
      <c r="R372" s="852"/>
      <c r="S372" s="202"/>
      <c r="T372" s="198"/>
      <c r="U372" s="848"/>
      <c r="V372" s="852"/>
      <c r="W372" s="210"/>
      <c r="X372" s="852"/>
      <c r="Y372" s="848"/>
      <c r="Z372" s="852"/>
      <c r="AA372" s="848"/>
      <c r="AB372" s="198"/>
      <c r="AC372" s="201"/>
      <c r="AD372" s="203"/>
      <c r="AE372" s="845"/>
      <c r="AF372" s="839"/>
      <c r="AG372" s="842"/>
    </row>
    <row r="373" spans="1:33">
      <c r="A373" s="203"/>
      <c r="C373" s="351"/>
      <c r="D373" s="201"/>
      <c r="E373" s="204"/>
      <c r="F373" s="1227"/>
      <c r="G373" s="198"/>
      <c r="H373" s="201"/>
      <c r="I373" s="1231"/>
      <c r="J373" s="1215"/>
      <c r="K373" s="1219"/>
      <c r="L373" s="198"/>
      <c r="M373" s="201"/>
      <c r="N373" s="307"/>
      <c r="O373" s="307" t="s">
        <v>57</v>
      </c>
      <c r="P373" s="212" t="s">
        <v>11</v>
      </c>
      <c r="Q373" s="848">
        <v>1</v>
      </c>
      <c r="R373" s="852"/>
      <c r="S373" s="202"/>
      <c r="T373" s="198"/>
      <c r="U373" s="848"/>
      <c r="V373" s="852"/>
      <c r="W373" s="210"/>
      <c r="X373" s="852"/>
      <c r="Y373" s="848"/>
      <c r="Z373" s="852"/>
      <c r="AA373" s="848"/>
      <c r="AB373" s="198"/>
      <c r="AC373" s="201"/>
      <c r="AD373" s="203"/>
      <c r="AE373" s="845"/>
      <c r="AF373" s="839"/>
      <c r="AG373" s="842"/>
    </row>
    <row r="374" spans="1:33">
      <c r="A374" s="192"/>
      <c r="C374" s="350"/>
      <c r="D374" s="187"/>
      <c r="E374" s="194"/>
      <c r="F374" s="1228"/>
      <c r="G374" s="187"/>
      <c r="H374" s="190"/>
      <c r="I374" s="1238"/>
      <c r="J374" s="1216"/>
      <c r="K374" s="1220"/>
      <c r="L374" s="187"/>
      <c r="M374" s="190"/>
      <c r="N374" s="311"/>
      <c r="O374" s="311" t="s">
        <v>55</v>
      </c>
      <c r="P374" s="312" t="s">
        <v>180</v>
      </c>
      <c r="Q374" s="849"/>
      <c r="R374" s="853" t="s">
        <v>1203</v>
      </c>
      <c r="S374" s="191"/>
      <c r="T374" s="187"/>
      <c r="U374" s="849"/>
      <c r="V374" s="853"/>
      <c r="W374" s="242"/>
      <c r="X374" s="853"/>
      <c r="Y374" s="849"/>
      <c r="Z374" s="853"/>
      <c r="AA374" s="849"/>
      <c r="AB374" s="187"/>
      <c r="AC374" s="190"/>
      <c r="AD374" s="192"/>
      <c r="AE374" s="846"/>
      <c r="AF374" s="840"/>
      <c r="AG374" s="843"/>
    </row>
    <row r="375" spans="1:33">
      <c r="A375" s="228">
        <v>31</v>
      </c>
      <c r="B375" s="222" t="s">
        <v>25</v>
      </c>
      <c r="C375" s="318" t="s">
        <v>1202</v>
      </c>
      <c r="D375" s="218"/>
      <c r="E375" s="226"/>
      <c r="F375" s="1229" t="s">
        <v>1201</v>
      </c>
      <c r="G375" s="225" t="s">
        <v>25</v>
      </c>
      <c r="H375" s="217" t="s">
        <v>42</v>
      </c>
      <c r="I375" s="1236">
        <v>319</v>
      </c>
      <c r="J375" s="1215" t="s">
        <v>41</v>
      </c>
      <c r="K375" s="1218" t="s">
        <v>1200</v>
      </c>
      <c r="L375" s="226"/>
      <c r="M375" s="316"/>
      <c r="N375" s="206"/>
      <c r="O375" s="307" t="s">
        <v>25</v>
      </c>
      <c r="P375" s="318" t="s">
        <v>26</v>
      </c>
      <c r="Q375" s="855">
        <v>1</v>
      </c>
      <c r="R375" s="856">
        <v>38.4</v>
      </c>
      <c r="S375" s="222" t="s">
        <v>25</v>
      </c>
      <c r="T375" s="226" t="s">
        <v>24</v>
      </c>
      <c r="U375" s="855"/>
      <c r="V375" s="856"/>
      <c r="W375" s="345"/>
      <c r="X375" s="856"/>
      <c r="Y375" s="855"/>
      <c r="Z375" s="856"/>
      <c r="AA375" s="855"/>
      <c r="AB375" s="226"/>
      <c r="AC375" s="316"/>
      <c r="AD375" s="216"/>
      <c r="AE375" s="844"/>
      <c r="AF375" s="838"/>
      <c r="AG375" s="841"/>
    </row>
    <row r="376" spans="1:33">
      <c r="A376" s="203"/>
      <c r="B376" s="202" t="s">
        <v>16</v>
      </c>
      <c r="C376" s="215" t="s">
        <v>1199</v>
      </c>
      <c r="D376" s="198"/>
      <c r="E376" s="197"/>
      <c r="F376" s="1227"/>
      <c r="G376" s="198" t="s">
        <v>16</v>
      </c>
      <c r="H376" s="198" t="s">
        <v>22</v>
      </c>
      <c r="I376" s="1231"/>
      <c r="J376" s="1215"/>
      <c r="K376" s="1219"/>
      <c r="L376" s="198"/>
      <c r="M376" s="201"/>
      <c r="N376" s="206"/>
      <c r="O376" s="307" t="s">
        <v>16</v>
      </c>
      <c r="P376" s="212" t="s">
        <v>21</v>
      </c>
      <c r="Q376" s="848">
        <v>1</v>
      </c>
      <c r="R376" s="852">
        <v>5.76</v>
      </c>
      <c r="S376" s="202"/>
      <c r="T376" s="198"/>
      <c r="U376" s="848"/>
      <c r="V376" s="852"/>
      <c r="W376" s="210"/>
      <c r="X376" s="852"/>
      <c r="Y376" s="848"/>
      <c r="Z376" s="852"/>
      <c r="AA376" s="848"/>
      <c r="AB376" s="198"/>
      <c r="AC376" s="201"/>
      <c r="AD376" s="203"/>
      <c r="AE376" s="845"/>
      <c r="AF376" s="839"/>
      <c r="AG376" s="842"/>
    </row>
    <row r="377" spans="1:33">
      <c r="A377" s="203"/>
      <c r="B377" s="202" t="s">
        <v>18</v>
      </c>
      <c r="C377" s="212" t="s">
        <v>38</v>
      </c>
      <c r="D377" s="198"/>
      <c r="E377" s="198"/>
      <c r="F377" s="1227"/>
      <c r="G377" s="198" t="s">
        <v>18</v>
      </c>
      <c r="H377" s="198" t="s">
        <v>19</v>
      </c>
      <c r="I377" s="1231"/>
      <c r="J377" s="1215"/>
      <c r="K377" s="1219"/>
      <c r="L377" s="198"/>
      <c r="M377" s="201"/>
      <c r="N377" s="206"/>
      <c r="O377" s="307" t="s">
        <v>18</v>
      </c>
      <c r="P377" s="212" t="s">
        <v>1198</v>
      </c>
      <c r="Q377" s="848">
        <v>1</v>
      </c>
      <c r="R377" s="852">
        <v>25.9</v>
      </c>
      <c r="S377" s="202" t="s">
        <v>16</v>
      </c>
      <c r="T377" s="198" t="s">
        <v>15</v>
      </c>
      <c r="U377" s="848">
        <v>5</v>
      </c>
      <c r="V377" s="852">
        <v>1</v>
      </c>
      <c r="W377" s="210" t="s">
        <v>14</v>
      </c>
      <c r="X377" s="852">
        <v>2</v>
      </c>
      <c r="Y377" s="848"/>
      <c r="Z377" s="852"/>
      <c r="AA377" s="848">
        <f>SUM(X377:Z377)</f>
        <v>2</v>
      </c>
      <c r="AB377" s="198"/>
      <c r="AC377" s="201"/>
      <c r="AD377" s="203"/>
      <c r="AE377" s="845"/>
      <c r="AF377" s="839"/>
      <c r="AG377" s="842"/>
    </row>
    <row r="378" spans="1:33" ht="41.4">
      <c r="A378" s="203"/>
      <c r="B378" s="206" t="s">
        <v>12</v>
      </c>
      <c r="C378" s="205" t="s">
        <v>1197</v>
      </c>
      <c r="D378" s="198"/>
      <c r="E378" s="198"/>
      <c r="F378" s="1227"/>
      <c r="G378" s="198"/>
      <c r="H378" s="198"/>
      <c r="I378" s="1231"/>
      <c r="J378" s="1215"/>
      <c r="K378" s="1219"/>
      <c r="L378" s="198"/>
      <c r="M378" s="201"/>
      <c r="N378" s="206"/>
      <c r="O378" s="307" t="s">
        <v>12</v>
      </c>
      <c r="P378" s="212" t="s">
        <v>21</v>
      </c>
      <c r="Q378" s="848">
        <v>1</v>
      </c>
      <c r="R378" s="852">
        <v>1.7</v>
      </c>
      <c r="S378" s="202"/>
      <c r="T378" s="198"/>
      <c r="U378" s="848"/>
      <c r="V378" s="852">
        <v>2</v>
      </c>
      <c r="W378" s="210" t="s">
        <v>36</v>
      </c>
      <c r="X378" s="852">
        <v>3</v>
      </c>
      <c r="Y378" s="848"/>
      <c r="Z378" s="852"/>
      <c r="AA378" s="848">
        <f>SUM(X378:Z378)</f>
        <v>3</v>
      </c>
      <c r="AB378" s="198"/>
      <c r="AC378" s="201"/>
      <c r="AD378" s="203"/>
      <c r="AE378" s="845"/>
      <c r="AF378" s="839"/>
      <c r="AG378" s="842"/>
    </row>
    <row r="379" spans="1:33">
      <c r="A379" s="203"/>
      <c r="B379" s="202" t="s">
        <v>8</v>
      </c>
      <c r="C379" s="255" t="s">
        <v>1196</v>
      </c>
      <c r="D379" s="198"/>
      <c r="E379" s="198"/>
      <c r="F379" s="1227"/>
      <c r="G379" s="198"/>
      <c r="H379" s="198"/>
      <c r="I379" s="1231"/>
      <c r="J379" s="1215"/>
      <c r="K379" s="1219"/>
      <c r="L379" s="198"/>
      <c r="M379" s="201"/>
      <c r="N379" s="206"/>
      <c r="O379" s="307" t="s">
        <v>8</v>
      </c>
      <c r="P379" s="212" t="s">
        <v>196</v>
      </c>
      <c r="Q379" s="848">
        <v>1</v>
      </c>
      <c r="R379" s="852">
        <v>13.2</v>
      </c>
      <c r="S379" s="202"/>
      <c r="T379" s="198"/>
      <c r="U379" s="848"/>
      <c r="V379" s="852">
        <v>3</v>
      </c>
      <c r="W379" s="210" t="s">
        <v>10</v>
      </c>
      <c r="X379" s="852"/>
      <c r="Y379" s="848">
        <v>1</v>
      </c>
      <c r="Z379" s="852"/>
      <c r="AA379" s="848">
        <f>SUM(X379:Z379)</f>
        <v>1</v>
      </c>
      <c r="AB379" s="198"/>
      <c r="AC379" s="201"/>
      <c r="AD379" s="203"/>
      <c r="AE379" s="845"/>
      <c r="AF379" s="839"/>
      <c r="AG379" s="842"/>
    </row>
    <row r="380" spans="1:33">
      <c r="A380" s="203"/>
      <c r="B380" s="202"/>
      <c r="C380" s="212"/>
      <c r="D380" s="198"/>
      <c r="E380" s="198"/>
      <c r="F380" s="1227"/>
      <c r="G380" s="198"/>
      <c r="H380" s="198"/>
      <c r="I380" s="1231"/>
      <c r="J380" s="1215"/>
      <c r="K380" s="1219"/>
      <c r="L380" s="198"/>
      <c r="M380" s="201"/>
      <c r="N380" s="206"/>
      <c r="O380" s="307" t="s">
        <v>57</v>
      </c>
      <c r="P380" s="212" t="s">
        <v>196</v>
      </c>
      <c r="Q380" s="848">
        <v>1</v>
      </c>
      <c r="R380" s="852">
        <v>58.28</v>
      </c>
      <c r="S380" s="202"/>
      <c r="T380" s="198"/>
      <c r="U380" s="848"/>
      <c r="V380" s="852">
        <v>4</v>
      </c>
      <c r="W380" s="210" t="s">
        <v>422</v>
      </c>
      <c r="X380" s="852">
        <v>2</v>
      </c>
      <c r="Y380" s="848"/>
      <c r="Z380" s="852"/>
      <c r="AA380" s="848">
        <f>SUM(X380:Z380)</f>
        <v>2</v>
      </c>
      <c r="AB380" s="198"/>
      <c r="AC380" s="201"/>
      <c r="AD380" s="203"/>
      <c r="AE380" s="845"/>
      <c r="AF380" s="839"/>
      <c r="AG380" s="842"/>
    </row>
    <row r="381" spans="1:33">
      <c r="A381" s="203"/>
      <c r="B381" s="202"/>
      <c r="C381" s="212"/>
      <c r="D381" s="198"/>
      <c r="E381" s="198"/>
      <c r="F381" s="1227"/>
      <c r="G381" s="198"/>
      <c r="H381" s="198"/>
      <c r="I381" s="1231"/>
      <c r="J381" s="1215"/>
      <c r="K381" s="1219"/>
      <c r="L381" s="198"/>
      <c r="M381" s="201"/>
      <c r="N381" s="206"/>
      <c r="O381" s="307" t="s">
        <v>55</v>
      </c>
      <c r="P381" s="212" t="s">
        <v>21</v>
      </c>
      <c r="Q381" s="848">
        <v>1</v>
      </c>
      <c r="R381" s="852">
        <v>5.76</v>
      </c>
      <c r="S381" s="202"/>
      <c r="T381" s="198"/>
      <c r="U381" s="848"/>
      <c r="V381" s="852">
        <v>5</v>
      </c>
      <c r="W381" s="210" t="s">
        <v>4</v>
      </c>
      <c r="X381" s="852"/>
      <c r="Y381" s="848"/>
      <c r="Z381" s="852">
        <v>1</v>
      </c>
      <c r="AA381" s="848">
        <f>SUM(X381:Z381)</f>
        <v>1</v>
      </c>
      <c r="AB381" s="198"/>
      <c r="AC381" s="201"/>
      <c r="AD381" s="203"/>
      <c r="AE381" s="845"/>
      <c r="AF381" s="839"/>
      <c r="AG381" s="842"/>
    </row>
    <row r="382" spans="1:33">
      <c r="A382" s="203"/>
      <c r="B382" s="202"/>
      <c r="C382" s="212"/>
      <c r="D382" s="198"/>
      <c r="E382" s="198"/>
      <c r="F382" s="1227"/>
      <c r="G382" s="198"/>
      <c r="H382" s="198"/>
      <c r="I382" s="1231"/>
      <c r="J382" s="1215"/>
      <c r="K382" s="1219"/>
      <c r="L382" s="198"/>
      <c r="M382" s="201"/>
      <c r="N382" s="206"/>
      <c r="O382" s="307" t="s">
        <v>53</v>
      </c>
      <c r="P382" s="212" t="s">
        <v>196</v>
      </c>
      <c r="Q382" s="848">
        <v>1</v>
      </c>
      <c r="R382" s="852">
        <v>16.5</v>
      </c>
      <c r="S382" s="202"/>
      <c r="T382" s="198"/>
      <c r="U382" s="848"/>
      <c r="V382" s="852"/>
      <c r="W382" s="210"/>
      <c r="X382" s="852"/>
      <c r="Y382" s="848"/>
      <c r="Z382" s="852"/>
      <c r="AA382" s="848"/>
      <c r="AB382" s="198"/>
      <c r="AC382" s="201"/>
      <c r="AD382" s="203"/>
      <c r="AE382" s="845"/>
      <c r="AF382" s="839"/>
      <c r="AG382" s="842"/>
    </row>
    <row r="383" spans="1:33">
      <c r="A383" s="203"/>
      <c r="B383" s="202"/>
      <c r="C383" s="212"/>
      <c r="D383" s="198"/>
      <c r="E383" s="198"/>
      <c r="F383" s="1227"/>
      <c r="G383" s="198"/>
      <c r="H383" s="198"/>
      <c r="I383" s="1231"/>
      <c r="J383" s="1215"/>
      <c r="K383" s="1219"/>
      <c r="L383" s="198"/>
      <c r="M383" s="201"/>
      <c r="N383" s="206"/>
      <c r="O383" s="307" t="s">
        <v>159</v>
      </c>
      <c r="P383" s="212" t="s">
        <v>123</v>
      </c>
      <c r="Q383" s="848">
        <v>1</v>
      </c>
      <c r="R383" s="852">
        <v>8.16</v>
      </c>
      <c r="S383" s="202"/>
      <c r="T383" s="198"/>
      <c r="U383" s="848"/>
      <c r="V383" s="852"/>
      <c r="W383" s="210"/>
      <c r="X383" s="852"/>
      <c r="Y383" s="848"/>
      <c r="Z383" s="852"/>
      <c r="AA383" s="848"/>
      <c r="AB383" s="198"/>
      <c r="AC383" s="201"/>
      <c r="AD383" s="203"/>
      <c r="AE383" s="845"/>
      <c r="AF383" s="839"/>
      <c r="AG383" s="842"/>
    </row>
    <row r="384" spans="1:33">
      <c r="A384" s="203"/>
      <c r="B384" s="342"/>
      <c r="C384" s="351"/>
      <c r="D384" s="198"/>
      <c r="E384" s="204"/>
      <c r="F384" s="1227"/>
      <c r="G384" s="198"/>
      <c r="H384" s="201"/>
      <c r="I384" s="1231"/>
      <c r="J384" s="1215"/>
      <c r="K384" s="1219"/>
      <c r="L384" s="198"/>
      <c r="M384" s="201"/>
      <c r="N384" s="307"/>
      <c r="O384" s="307" t="s">
        <v>177</v>
      </c>
      <c r="P384" s="212" t="s">
        <v>11</v>
      </c>
      <c r="Q384" s="848">
        <v>1</v>
      </c>
      <c r="R384" s="852"/>
      <c r="S384" s="202"/>
      <c r="T384" s="198"/>
      <c r="U384" s="848"/>
      <c r="V384" s="852"/>
      <c r="W384" s="210"/>
      <c r="X384" s="852"/>
      <c r="Y384" s="848"/>
      <c r="Z384" s="852"/>
      <c r="AA384" s="848"/>
      <c r="AB384" s="198"/>
      <c r="AC384" s="201"/>
      <c r="AD384" s="203"/>
      <c r="AE384" s="845"/>
      <c r="AF384" s="839"/>
      <c r="AG384" s="842"/>
    </row>
    <row r="385" spans="1:33">
      <c r="A385" s="203"/>
      <c r="B385" s="206"/>
      <c r="C385" s="205"/>
      <c r="D385" s="198"/>
      <c r="E385" s="204"/>
      <c r="F385" s="1227"/>
      <c r="G385" s="198"/>
      <c r="H385" s="201"/>
      <c r="I385" s="1231"/>
      <c r="J385" s="1215"/>
      <c r="K385" s="1219"/>
      <c r="L385" s="198"/>
      <c r="M385" s="201"/>
      <c r="N385" s="307"/>
      <c r="O385" s="307" t="s">
        <v>192</v>
      </c>
      <c r="P385" s="212" t="s">
        <v>180</v>
      </c>
      <c r="Q385" s="848">
        <v>1</v>
      </c>
      <c r="R385" s="852" t="s">
        <v>1195</v>
      </c>
      <c r="S385" s="202"/>
      <c r="T385" s="198"/>
      <c r="U385" s="848"/>
      <c r="V385" s="852"/>
      <c r="W385" s="210"/>
      <c r="X385" s="852"/>
      <c r="Y385" s="848"/>
      <c r="Z385" s="852"/>
      <c r="AA385" s="848"/>
      <c r="AB385" s="198"/>
      <c r="AC385" s="201"/>
      <c r="AD385" s="203"/>
      <c r="AE385" s="845"/>
      <c r="AF385" s="839"/>
      <c r="AG385" s="842"/>
    </row>
    <row r="386" spans="1:33">
      <c r="A386" s="192"/>
      <c r="B386" s="341"/>
      <c r="C386" s="350"/>
      <c r="D386" s="187"/>
      <c r="E386" s="194"/>
      <c r="F386" s="1228"/>
      <c r="G386" s="187"/>
      <c r="H386" s="190"/>
      <c r="I386" s="1238"/>
      <c r="J386" s="1216"/>
      <c r="K386" s="1220"/>
      <c r="L386" s="187"/>
      <c r="M386" s="190"/>
      <c r="N386" s="311"/>
      <c r="O386" s="311" t="s">
        <v>190</v>
      </c>
      <c r="P386" s="312" t="s">
        <v>124</v>
      </c>
      <c r="Q386" s="849">
        <v>1</v>
      </c>
      <c r="R386" s="853" t="s">
        <v>1194</v>
      </c>
      <c r="S386" s="191"/>
      <c r="T386" s="187"/>
      <c r="U386" s="849"/>
      <c r="V386" s="853"/>
      <c r="W386" s="242"/>
      <c r="X386" s="853"/>
      <c r="Y386" s="849"/>
      <c r="Z386" s="853"/>
      <c r="AA386" s="849"/>
      <c r="AB386" s="187"/>
      <c r="AC386" s="190"/>
      <c r="AD386" s="192"/>
      <c r="AE386" s="846"/>
      <c r="AF386" s="840"/>
      <c r="AG386" s="843"/>
    </row>
    <row r="387" spans="1:33">
      <c r="A387" s="228">
        <v>32</v>
      </c>
      <c r="B387" s="222" t="s">
        <v>25</v>
      </c>
      <c r="C387" s="318" t="s">
        <v>1193</v>
      </c>
      <c r="D387" s="218"/>
      <c r="E387" s="226"/>
      <c r="F387" s="1229" t="s">
        <v>1192</v>
      </c>
      <c r="G387" s="225" t="s">
        <v>25</v>
      </c>
      <c r="H387" s="217" t="s">
        <v>42</v>
      </c>
      <c r="I387" s="1236">
        <v>355</v>
      </c>
      <c r="J387" s="1215" t="s">
        <v>41</v>
      </c>
      <c r="K387" s="1218" t="s">
        <v>1191</v>
      </c>
      <c r="L387" s="226"/>
      <c r="M387" s="316"/>
      <c r="N387" s="346"/>
      <c r="O387" s="317"/>
      <c r="P387" s="318"/>
      <c r="Q387" s="855"/>
      <c r="R387" s="856"/>
      <c r="S387" s="222" t="s">
        <v>25</v>
      </c>
      <c r="T387" s="226" t="s">
        <v>24</v>
      </c>
      <c r="U387" s="855"/>
      <c r="V387" s="856"/>
      <c r="W387" s="345"/>
      <c r="X387" s="856"/>
      <c r="Y387" s="855"/>
      <c r="Z387" s="856"/>
      <c r="AA387" s="855"/>
      <c r="AB387" s="226"/>
      <c r="AC387" s="316"/>
      <c r="AD387" s="216"/>
      <c r="AE387" s="844"/>
      <c r="AF387" s="838"/>
      <c r="AG387" s="841"/>
    </row>
    <row r="388" spans="1:33">
      <c r="A388" s="203"/>
      <c r="B388" s="202" t="s">
        <v>16</v>
      </c>
      <c r="C388" s="215" t="s">
        <v>1190</v>
      </c>
      <c r="D388" s="198"/>
      <c r="E388" s="197"/>
      <c r="F388" s="1227"/>
      <c r="G388" s="198" t="s">
        <v>16</v>
      </c>
      <c r="H388" s="198" t="s">
        <v>22</v>
      </c>
      <c r="I388" s="1231"/>
      <c r="J388" s="1215"/>
      <c r="K388" s="1219"/>
      <c r="L388" s="198"/>
      <c r="M388" s="201"/>
      <c r="N388" s="206"/>
      <c r="O388" s="307"/>
      <c r="P388" s="212"/>
      <c r="Q388" s="848"/>
      <c r="R388" s="852"/>
      <c r="S388" s="202"/>
      <c r="T388" s="198"/>
      <c r="U388" s="848"/>
      <c r="V388" s="852"/>
      <c r="W388" s="210"/>
      <c r="X388" s="852"/>
      <c r="Y388" s="848"/>
      <c r="Z388" s="852"/>
      <c r="AA388" s="848"/>
      <c r="AB388" s="198"/>
      <c r="AC388" s="201"/>
      <c r="AD388" s="203"/>
      <c r="AE388" s="845"/>
      <c r="AF388" s="839"/>
      <c r="AG388" s="842"/>
    </row>
    <row r="389" spans="1:33">
      <c r="A389" s="203"/>
      <c r="B389" s="202" t="s">
        <v>18</v>
      </c>
      <c r="C389" s="212" t="s">
        <v>38</v>
      </c>
      <c r="D389" s="198"/>
      <c r="E389" s="198"/>
      <c r="F389" s="1227"/>
      <c r="G389" s="198" t="s">
        <v>18</v>
      </c>
      <c r="H389" s="198" t="s">
        <v>19</v>
      </c>
      <c r="I389" s="1231"/>
      <c r="J389" s="1215"/>
      <c r="K389" s="1219"/>
      <c r="L389" s="198"/>
      <c r="M389" s="201"/>
      <c r="N389" s="206"/>
      <c r="O389" s="307"/>
      <c r="P389" s="212"/>
      <c r="Q389" s="848"/>
      <c r="R389" s="852"/>
      <c r="S389" s="202" t="s">
        <v>16</v>
      </c>
      <c r="T389" s="198" t="s">
        <v>15</v>
      </c>
      <c r="U389" s="848">
        <v>3</v>
      </c>
      <c r="V389" s="852">
        <v>1</v>
      </c>
      <c r="W389" s="210" t="s">
        <v>14</v>
      </c>
      <c r="X389" s="852">
        <v>2</v>
      </c>
      <c r="Y389" s="848"/>
      <c r="Z389" s="852"/>
      <c r="AA389" s="848">
        <f>SUM(X389:Z389)</f>
        <v>2</v>
      </c>
      <c r="AB389" s="198"/>
      <c r="AC389" s="201"/>
      <c r="AD389" s="203"/>
      <c r="AE389" s="845"/>
      <c r="AF389" s="839"/>
      <c r="AG389" s="842"/>
    </row>
    <row r="390" spans="1:33" ht="41.4">
      <c r="A390" s="203"/>
      <c r="B390" s="206" t="s">
        <v>12</v>
      </c>
      <c r="C390" s="205" t="s">
        <v>1163</v>
      </c>
      <c r="D390" s="198"/>
      <c r="E390" s="204"/>
      <c r="F390" s="1227"/>
      <c r="G390" s="198"/>
      <c r="H390" s="201"/>
      <c r="I390" s="1231"/>
      <c r="J390" s="1215"/>
      <c r="K390" s="1219"/>
      <c r="L390" s="198"/>
      <c r="M390" s="201"/>
      <c r="N390" s="206"/>
      <c r="O390" s="307"/>
      <c r="P390" s="212"/>
      <c r="Q390" s="848"/>
      <c r="R390" s="852"/>
      <c r="S390" s="202"/>
      <c r="T390" s="198"/>
      <c r="U390" s="848"/>
      <c r="V390" s="852">
        <v>2</v>
      </c>
      <c r="W390" s="210" t="s">
        <v>10</v>
      </c>
      <c r="X390" s="852"/>
      <c r="Y390" s="848">
        <v>1</v>
      </c>
      <c r="Z390" s="852"/>
      <c r="AA390" s="848">
        <f>SUM(X390:Z390)</f>
        <v>1</v>
      </c>
      <c r="AB390" s="198"/>
      <c r="AC390" s="201"/>
      <c r="AD390" s="203"/>
      <c r="AE390" s="845"/>
      <c r="AF390" s="839"/>
      <c r="AG390" s="842"/>
    </row>
    <row r="391" spans="1:33">
      <c r="A391" s="192"/>
      <c r="B391" s="191" t="s">
        <v>8</v>
      </c>
      <c r="C391" s="195" t="s">
        <v>1189</v>
      </c>
      <c r="D391" s="187"/>
      <c r="E391" s="194"/>
      <c r="F391" s="1228"/>
      <c r="G391" s="187"/>
      <c r="H391" s="190"/>
      <c r="I391" s="1238"/>
      <c r="J391" s="1216"/>
      <c r="K391" s="1220"/>
      <c r="L391" s="187"/>
      <c r="M391" s="190"/>
      <c r="N391" s="246"/>
      <c r="O391" s="307"/>
      <c r="P391" s="212"/>
      <c r="Q391" s="848"/>
      <c r="R391" s="852"/>
      <c r="S391" s="202"/>
      <c r="T391" s="198"/>
      <c r="U391" s="848"/>
      <c r="V391" s="852">
        <v>3</v>
      </c>
      <c r="W391" s="210" t="s">
        <v>422</v>
      </c>
      <c r="X391" s="852">
        <v>2</v>
      </c>
      <c r="Y391" s="848"/>
      <c r="Z391" s="853"/>
      <c r="AA391" s="849">
        <f>SUM(X391:Z391)</f>
        <v>2</v>
      </c>
      <c r="AB391" s="187"/>
      <c r="AC391" s="190"/>
      <c r="AD391" s="192"/>
      <c r="AE391" s="846"/>
      <c r="AF391" s="840"/>
      <c r="AG391" s="843"/>
    </row>
    <row r="392" spans="1:33">
      <c r="A392" s="228">
        <v>33</v>
      </c>
      <c r="B392" s="222" t="s">
        <v>25</v>
      </c>
      <c r="C392" s="318" t="s">
        <v>1188</v>
      </c>
      <c r="D392" s="218"/>
      <c r="E392" s="226"/>
      <c r="F392" s="1229" t="s">
        <v>1187</v>
      </c>
      <c r="G392" s="225" t="s">
        <v>25</v>
      </c>
      <c r="H392" s="217" t="s">
        <v>42</v>
      </c>
      <c r="I392" s="1230">
        <v>858</v>
      </c>
      <c r="J392" s="1215" t="s">
        <v>41</v>
      </c>
      <c r="K392" s="1218" t="s">
        <v>1186</v>
      </c>
      <c r="L392" s="226"/>
      <c r="M392" s="316"/>
      <c r="N392" s="346"/>
      <c r="O392" s="317" t="s">
        <v>25</v>
      </c>
      <c r="P392" s="318" t="s">
        <v>65</v>
      </c>
      <c r="Q392" s="855">
        <v>2</v>
      </c>
      <c r="R392" s="856">
        <v>168</v>
      </c>
      <c r="S392" s="222" t="s">
        <v>25</v>
      </c>
      <c r="T392" s="226" t="s">
        <v>24</v>
      </c>
      <c r="U392" s="855"/>
      <c r="V392" s="982"/>
      <c r="W392" s="983"/>
      <c r="X392" s="982"/>
      <c r="Y392" s="982"/>
      <c r="Z392" s="982"/>
      <c r="AA392" s="982"/>
      <c r="AB392" s="226"/>
      <c r="AC392" s="316"/>
      <c r="AD392" s="216"/>
      <c r="AE392" s="844"/>
      <c r="AF392" s="838"/>
      <c r="AG392" s="841"/>
    </row>
    <row r="393" spans="1:33">
      <c r="A393" s="203"/>
      <c r="B393" s="202" t="s">
        <v>16</v>
      </c>
      <c r="C393" s="215" t="s">
        <v>1185</v>
      </c>
      <c r="D393" s="198"/>
      <c r="E393" s="197"/>
      <c r="F393" s="1227"/>
      <c r="G393" s="198" t="s">
        <v>16</v>
      </c>
      <c r="H393" s="198" t="s">
        <v>22</v>
      </c>
      <c r="I393" s="1231"/>
      <c r="J393" s="1215"/>
      <c r="K393" s="1219"/>
      <c r="L393" s="198"/>
      <c r="M393" s="201"/>
      <c r="N393" s="206"/>
      <c r="O393" s="307" t="s">
        <v>16</v>
      </c>
      <c r="P393" s="212" t="s">
        <v>21</v>
      </c>
      <c r="Q393" s="848">
        <v>6</v>
      </c>
      <c r="R393" s="852">
        <v>72</v>
      </c>
      <c r="S393" s="202"/>
      <c r="T393" s="198"/>
      <c r="U393" s="848"/>
      <c r="V393" s="968"/>
      <c r="W393" s="965"/>
      <c r="X393" s="968"/>
      <c r="Y393" s="968"/>
      <c r="Z393" s="968"/>
      <c r="AA393" s="968"/>
      <c r="AB393" s="198"/>
      <c r="AC393" s="201"/>
      <c r="AD393" s="203"/>
      <c r="AE393" s="845"/>
      <c r="AF393" s="839"/>
      <c r="AG393" s="842"/>
    </row>
    <row r="394" spans="1:33">
      <c r="A394" s="203"/>
      <c r="B394" s="202" t="s">
        <v>18</v>
      </c>
      <c r="C394" s="212" t="s">
        <v>38</v>
      </c>
      <c r="D394" s="198"/>
      <c r="E394" s="198"/>
      <c r="F394" s="1227"/>
      <c r="G394" s="198" t="s">
        <v>18</v>
      </c>
      <c r="H394" s="198" t="s">
        <v>19</v>
      </c>
      <c r="I394" s="1231"/>
      <c r="J394" s="1215"/>
      <c r="K394" s="1219"/>
      <c r="L394" s="198"/>
      <c r="M394" s="201"/>
      <c r="N394" s="206"/>
      <c r="O394" s="307" t="s">
        <v>18</v>
      </c>
      <c r="P394" s="212" t="s">
        <v>492</v>
      </c>
      <c r="Q394" s="848">
        <v>4</v>
      </c>
      <c r="R394" s="852">
        <v>336</v>
      </c>
      <c r="S394" s="202" t="s">
        <v>16</v>
      </c>
      <c r="T394" s="198" t="s">
        <v>15</v>
      </c>
      <c r="U394" s="848">
        <v>6</v>
      </c>
      <c r="V394" s="848">
        <v>1</v>
      </c>
      <c r="W394" s="210" t="s">
        <v>14</v>
      </c>
      <c r="X394" s="848">
        <v>6</v>
      </c>
      <c r="Y394" s="848"/>
      <c r="Z394" s="848"/>
      <c r="AA394" s="848">
        <f t="shared" ref="AA394:AA399" si="6">SUM(X394:Z394)</f>
        <v>6</v>
      </c>
      <c r="AB394" s="198"/>
      <c r="AC394" s="201"/>
      <c r="AD394" s="203"/>
      <c r="AE394" s="845"/>
      <c r="AF394" s="839"/>
      <c r="AG394" s="842"/>
    </row>
    <row r="395" spans="1:33" ht="41.4">
      <c r="A395" s="203"/>
      <c r="B395" s="206" t="s">
        <v>12</v>
      </c>
      <c r="C395" s="205" t="s">
        <v>1184</v>
      </c>
      <c r="D395" s="198"/>
      <c r="E395" s="198"/>
      <c r="F395" s="1227"/>
      <c r="G395" s="198"/>
      <c r="H395" s="198"/>
      <c r="I395" s="1231"/>
      <c r="J395" s="1215"/>
      <c r="K395" s="1219"/>
      <c r="L395" s="198"/>
      <c r="M395" s="201"/>
      <c r="N395" s="206"/>
      <c r="O395" s="307"/>
      <c r="P395" s="212"/>
      <c r="Q395" s="848"/>
      <c r="R395" s="852"/>
      <c r="S395" s="202"/>
      <c r="T395" s="198"/>
      <c r="U395" s="848"/>
      <c r="V395" s="848">
        <v>2</v>
      </c>
      <c r="W395" s="210" t="s">
        <v>36</v>
      </c>
      <c r="X395" s="848">
        <v>2</v>
      </c>
      <c r="Y395" s="848"/>
      <c r="Z395" s="848"/>
      <c r="AA395" s="848">
        <f t="shared" si="6"/>
        <v>2</v>
      </c>
      <c r="AB395" s="198"/>
      <c r="AC395" s="201"/>
      <c r="AD395" s="203"/>
      <c r="AE395" s="845"/>
      <c r="AF395" s="839"/>
      <c r="AG395" s="842"/>
    </row>
    <row r="396" spans="1:33">
      <c r="A396" s="203"/>
      <c r="B396" s="206" t="s">
        <v>8</v>
      </c>
      <c r="C396" s="255" t="s">
        <v>1183</v>
      </c>
      <c r="D396" s="198"/>
      <c r="E396" s="198"/>
      <c r="F396" s="1227"/>
      <c r="G396" s="198"/>
      <c r="H396" s="198"/>
      <c r="I396" s="1231"/>
      <c r="J396" s="1215"/>
      <c r="K396" s="1219"/>
      <c r="L396" s="198"/>
      <c r="M396" s="201"/>
      <c r="N396" s="206"/>
      <c r="O396" s="307"/>
      <c r="P396" s="212"/>
      <c r="Q396" s="848"/>
      <c r="R396" s="852"/>
      <c r="S396" s="202"/>
      <c r="T396" s="198"/>
      <c r="U396" s="848"/>
      <c r="V396" s="852">
        <v>3</v>
      </c>
      <c r="W396" s="210" t="s">
        <v>422</v>
      </c>
      <c r="X396" s="852">
        <v>2</v>
      </c>
      <c r="Y396" s="848">
        <v>1</v>
      </c>
      <c r="Z396" s="852"/>
      <c r="AA396" s="848">
        <f t="shared" si="6"/>
        <v>3</v>
      </c>
      <c r="AB396" s="198"/>
      <c r="AC396" s="201"/>
      <c r="AD396" s="203"/>
      <c r="AE396" s="845"/>
      <c r="AF396" s="839"/>
      <c r="AG396" s="842"/>
    </row>
    <row r="397" spans="1:33">
      <c r="A397" s="203"/>
      <c r="B397" s="202"/>
      <c r="C397" s="212"/>
      <c r="D397" s="198"/>
      <c r="E397" s="198"/>
      <c r="F397" s="1227"/>
      <c r="G397" s="198"/>
      <c r="H397" s="198"/>
      <c r="I397" s="1231"/>
      <c r="J397" s="1215"/>
      <c r="K397" s="1219"/>
      <c r="L397" s="198"/>
      <c r="M397" s="201"/>
      <c r="N397" s="206"/>
      <c r="O397" s="307"/>
      <c r="P397" s="212"/>
      <c r="Q397" s="848"/>
      <c r="R397" s="852"/>
      <c r="S397" s="202"/>
      <c r="T397" s="198"/>
      <c r="U397" s="848"/>
      <c r="V397" s="852">
        <v>4</v>
      </c>
      <c r="W397" s="210" t="s">
        <v>50</v>
      </c>
      <c r="X397" s="852">
        <v>4</v>
      </c>
      <c r="Y397" s="848"/>
      <c r="Z397" s="852"/>
      <c r="AA397" s="848">
        <f t="shared" si="6"/>
        <v>4</v>
      </c>
      <c r="AB397" s="198"/>
      <c r="AC397" s="201"/>
      <c r="AD397" s="203"/>
      <c r="AE397" s="845"/>
      <c r="AF397" s="839"/>
      <c r="AG397" s="842"/>
    </row>
    <row r="398" spans="1:33">
      <c r="A398" s="203"/>
      <c r="B398" s="202"/>
      <c r="C398" s="212"/>
      <c r="D398" s="198"/>
      <c r="E398" s="198"/>
      <c r="F398" s="1227"/>
      <c r="G398" s="198"/>
      <c r="H398" s="198"/>
      <c r="I398" s="1231"/>
      <c r="J398" s="1215"/>
      <c r="K398" s="1219"/>
      <c r="L398" s="198"/>
      <c r="M398" s="201"/>
      <c r="N398" s="206"/>
      <c r="O398" s="307"/>
      <c r="P398" s="212"/>
      <c r="Q398" s="848"/>
      <c r="R398" s="852"/>
      <c r="S398" s="202"/>
      <c r="T398" s="198"/>
      <c r="U398" s="848"/>
      <c r="V398" s="852">
        <v>5</v>
      </c>
      <c r="W398" s="210" t="s">
        <v>34</v>
      </c>
      <c r="X398" s="852">
        <v>1</v>
      </c>
      <c r="Y398" s="848"/>
      <c r="Z398" s="852"/>
      <c r="AA398" s="848">
        <f t="shared" si="6"/>
        <v>1</v>
      </c>
      <c r="AB398" s="198"/>
      <c r="AC398" s="201"/>
      <c r="AD398" s="203"/>
      <c r="AE398" s="845"/>
      <c r="AF398" s="839"/>
      <c r="AG398" s="842"/>
    </row>
    <row r="399" spans="1:33">
      <c r="A399" s="203"/>
      <c r="C399" s="351"/>
      <c r="D399" s="198"/>
      <c r="E399" s="204"/>
      <c r="F399" s="1227"/>
      <c r="G399" s="198"/>
      <c r="H399" s="201"/>
      <c r="I399" s="1231"/>
      <c r="J399" s="1215"/>
      <c r="K399" s="1219"/>
      <c r="L399" s="198"/>
      <c r="M399" s="201"/>
      <c r="N399" s="307"/>
      <c r="O399" s="307"/>
      <c r="P399" s="212"/>
      <c r="Q399" s="848"/>
      <c r="R399" s="852"/>
      <c r="S399" s="202"/>
      <c r="T399" s="198"/>
      <c r="U399" s="848"/>
      <c r="V399" s="852">
        <v>6</v>
      </c>
      <c r="W399" s="210" t="s">
        <v>147</v>
      </c>
      <c r="X399" s="852">
        <v>5</v>
      </c>
      <c r="Y399" s="848"/>
      <c r="Z399" s="852"/>
      <c r="AA399" s="848">
        <f t="shared" si="6"/>
        <v>5</v>
      </c>
      <c r="AB399" s="198"/>
      <c r="AC399" s="201"/>
      <c r="AD399" s="203"/>
      <c r="AE399" s="845"/>
      <c r="AF399" s="839"/>
      <c r="AG399" s="842"/>
    </row>
    <row r="400" spans="1:33">
      <c r="A400" s="203"/>
      <c r="C400" s="350"/>
      <c r="D400" s="198"/>
      <c r="E400" s="204"/>
      <c r="F400" s="1227"/>
      <c r="G400" s="198"/>
      <c r="H400" s="201"/>
      <c r="I400" s="1231"/>
      <c r="J400" s="1216"/>
      <c r="K400" s="1219"/>
      <c r="L400" s="198"/>
      <c r="M400" s="201"/>
      <c r="N400" s="311"/>
      <c r="O400" s="311"/>
      <c r="P400" s="312"/>
      <c r="Q400" s="849"/>
      <c r="R400" s="853"/>
      <c r="S400" s="191"/>
      <c r="T400" s="187"/>
      <c r="U400" s="849"/>
      <c r="V400" s="853"/>
      <c r="W400" s="242"/>
      <c r="X400" s="853"/>
      <c r="Y400" s="849"/>
      <c r="Z400" s="853"/>
      <c r="AA400" s="849"/>
      <c r="AB400" s="187"/>
      <c r="AC400" s="190"/>
      <c r="AD400" s="192"/>
      <c r="AE400" s="846"/>
      <c r="AF400" s="840"/>
      <c r="AG400" s="843"/>
    </row>
    <row r="401" spans="1:33">
      <c r="A401" s="228">
        <v>34</v>
      </c>
      <c r="B401" s="222" t="s">
        <v>25</v>
      </c>
      <c r="C401" s="318" t="s">
        <v>1182</v>
      </c>
      <c r="D401" s="218"/>
      <c r="E401" s="226"/>
      <c r="F401" s="1229" t="s">
        <v>1181</v>
      </c>
      <c r="G401" s="225" t="s">
        <v>25</v>
      </c>
      <c r="H401" s="217" t="s">
        <v>42</v>
      </c>
      <c r="I401" s="1236">
        <v>139</v>
      </c>
      <c r="J401" s="1215" t="s">
        <v>41</v>
      </c>
      <c r="K401" s="1218" t="s">
        <v>1180</v>
      </c>
      <c r="L401" s="218"/>
      <c r="M401" s="217"/>
      <c r="N401" s="206"/>
      <c r="O401" s="317" t="s">
        <v>25</v>
      </c>
      <c r="P401" s="318" t="s">
        <v>26</v>
      </c>
      <c r="Q401" s="855">
        <v>1</v>
      </c>
      <c r="R401" s="856">
        <v>45</v>
      </c>
      <c r="S401" s="222" t="s">
        <v>25</v>
      </c>
      <c r="T401" s="226" t="s">
        <v>24</v>
      </c>
      <c r="U401" s="855"/>
      <c r="V401" s="856"/>
      <c r="W401" s="345"/>
      <c r="X401" s="856"/>
      <c r="Y401" s="855"/>
      <c r="Z401" s="856"/>
      <c r="AA401" s="855"/>
      <c r="AB401" s="226"/>
      <c r="AC401" s="316"/>
      <c r="AD401" s="216"/>
      <c r="AE401" s="844"/>
      <c r="AF401" s="838"/>
      <c r="AG401" s="841"/>
    </row>
    <row r="402" spans="1:33">
      <c r="A402" s="203"/>
      <c r="B402" s="202" t="s">
        <v>16</v>
      </c>
      <c r="C402" s="215" t="s">
        <v>1179</v>
      </c>
      <c r="D402" s="198"/>
      <c r="E402" s="197"/>
      <c r="F402" s="1227"/>
      <c r="G402" s="198" t="s">
        <v>16</v>
      </c>
      <c r="H402" s="198" t="s">
        <v>22</v>
      </c>
      <c r="I402" s="1231"/>
      <c r="J402" s="1215"/>
      <c r="K402" s="1219"/>
      <c r="L402" s="198"/>
      <c r="M402" s="204"/>
      <c r="N402" s="206"/>
      <c r="O402" s="307" t="s">
        <v>16</v>
      </c>
      <c r="P402" s="212" t="s">
        <v>65</v>
      </c>
      <c r="Q402" s="848">
        <v>1</v>
      </c>
      <c r="R402" s="852">
        <v>36</v>
      </c>
      <c r="S402" s="202"/>
      <c r="T402" s="198"/>
      <c r="U402" s="848"/>
      <c r="V402" s="852"/>
      <c r="W402" s="210"/>
      <c r="X402" s="852"/>
      <c r="Y402" s="848"/>
      <c r="Z402" s="852"/>
      <c r="AA402" s="848"/>
      <c r="AB402" s="198"/>
      <c r="AC402" s="201"/>
      <c r="AD402" s="203"/>
      <c r="AE402" s="845"/>
      <c r="AF402" s="839"/>
      <c r="AG402" s="842"/>
    </row>
    <row r="403" spans="1:33">
      <c r="A403" s="203"/>
      <c r="B403" s="202" t="s">
        <v>18</v>
      </c>
      <c r="C403" s="212" t="s">
        <v>63</v>
      </c>
      <c r="D403" s="198"/>
      <c r="E403" s="198"/>
      <c r="F403" s="1227"/>
      <c r="G403" s="198" t="s">
        <v>18</v>
      </c>
      <c r="H403" s="198" t="s">
        <v>19</v>
      </c>
      <c r="I403" s="1231"/>
      <c r="J403" s="1215"/>
      <c r="K403" s="1219"/>
      <c r="L403" s="198"/>
      <c r="M403" s="204"/>
      <c r="N403" s="206"/>
      <c r="O403" s="307" t="s">
        <v>18</v>
      </c>
      <c r="P403" s="212" t="s">
        <v>62</v>
      </c>
      <c r="Q403" s="848">
        <v>1</v>
      </c>
      <c r="R403" s="852">
        <v>20.92</v>
      </c>
      <c r="S403" s="202" t="s">
        <v>16</v>
      </c>
      <c r="T403" s="198" t="s">
        <v>15</v>
      </c>
      <c r="U403" s="848">
        <v>6</v>
      </c>
      <c r="V403" s="852">
        <v>1</v>
      </c>
      <c r="W403" s="210" t="s">
        <v>14</v>
      </c>
      <c r="X403" s="852">
        <v>2</v>
      </c>
      <c r="Y403" s="848"/>
      <c r="Z403" s="852"/>
      <c r="AA403" s="848">
        <f t="shared" ref="AA403:AA408" si="7">SUM(X403:Z403)</f>
        <v>2</v>
      </c>
      <c r="AB403" s="198"/>
      <c r="AC403" s="201"/>
      <c r="AD403" s="203"/>
      <c r="AE403" s="845"/>
      <c r="AF403" s="839"/>
      <c r="AG403" s="842"/>
    </row>
    <row r="404" spans="1:33" ht="41.4">
      <c r="A404" s="203"/>
      <c r="B404" s="206" t="s">
        <v>12</v>
      </c>
      <c r="C404" s="205" t="s">
        <v>1178</v>
      </c>
      <c r="D404" s="198"/>
      <c r="E404" s="198"/>
      <c r="F404" s="1227"/>
      <c r="G404" s="198"/>
      <c r="H404" s="198"/>
      <c r="I404" s="1231"/>
      <c r="J404" s="1215"/>
      <c r="K404" s="1219"/>
      <c r="L404" s="198"/>
      <c r="M404" s="204"/>
      <c r="N404" s="206"/>
      <c r="O404" s="307" t="s">
        <v>12</v>
      </c>
      <c r="P404" s="212" t="s">
        <v>21</v>
      </c>
      <c r="Q404" s="848">
        <v>2</v>
      </c>
      <c r="R404" s="852">
        <v>15</v>
      </c>
      <c r="S404" s="202"/>
      <c r="T404" s="198"/>
      <c r="U404" s="848"/>
      <c r="V404" s="852">
        <v>2</v>
      </c>
      <c r="W404" s="210" t="s">
        <v>36</v>
      </c>
      <c r="X404" s="852">
        <v>1</v>
      </c>
      <c r="Y404" s="848"/>
      <c r="Z404" s="852"/>
      <c r="AA404" s="848">
        <f t="shared" si="7"/>
        <v>1</v>
      </c>
      <c r="AB404" s="198"/>
      <c r="AC404" s="201"/>
      <c r="AD404" s="203"/>
      <c r="AE404" s="845"/>
      <c r="AF404" s="839"/>
      <c r="AG404" s="842"/>
    </row>
    <row r="405" spans="1:33">
      <c r="A405" s="203"/>
      <c r="B405" s="202" t="s">
        <v>8</v>
      </c>
      <c r="C405" s="352" t="s">
        <v>1177</v>
      </c>
      <c r="D405" s="198"/>
      <c r="E405" s="198"/>
      <c r="F405" s="1227"/>
      <c r="G405" s="198"/>
      <c r="H405" s="198"/>
      <c r="I405" s="1231"/>
      <c r="J405" s="1215"/>
      <c r="K405" s="1219"/>
      <c r="L405" s="198"/>
      <c r="M405" s="204"/>
      <c r="N405" s="206"/>
      <c r="O405" s="307" t="s">
        <v>8</v>
      </c>
      <c r="P405" s="212" t="s">
        <v>17</v>
      </c>
      <c r="Q405" s="848">
        <v>1</v>
      </c>
      <c r="R405" s="852"/>
      <c r="S405" s="202"/>
      <c r="T405" s="198"/>
      <c r="U405" s="848"/>
      <c r="V405" s="852">
        <v>3</v>
      </c>
      <c r="W405" s="210" t="s">
        <v>10</v>
      </c>
      <c r="X405" s="852">
        <v>2</v>
      </c>
      <c r="Y405" s="848"/>
      <c r="Z405" s="852"/>
      <c r="AA405" s="848">
        <f t="shared" si="7"/>
        <v>2</v>
      </c>
      <c r="AB405" s="198"/>
      <c r="AC405" s="201"/>
      <c r="AD405" s="203"/>
      <c r="AE405" s="845"/>
      <c r="AF405" s="839"/>
      <c r="AG405" s="842"/>
    </row>
    <row r="406" spans="1:33">
      <c r="A406" s="203"/>
      <c r="B406" s="198"/>
      <c r="C406" s="352"/>
      <c r="D406" s="198"/>
      <c r="E406" s="198"/>
      <c r="F406" s="1227"/>
      <c r="G406" s="198"/>
      <c r="H406" s="198"/>
      <c r="I406" s="1231"/>
      <c r="J406" s="1215"/>
      <c r="K406" s="1219"/>
      <c r="L406" s="198"/>
      <c r="M406" s="204"/>
      <c r="N406" s="206"/>
      <c r="O406" s="307" t="s">
        <v>57</v>
      </c>
      <c r="P406" s="212" t="s">
        <v>11</v>
      </c>
      <c r="Q406" s="848">
        <v>1</v>
      </c>
      <c r="R406" s="852"/>
      <c r="S406" s="202"/>
      <c r="T406" s="198"/>
      <c r="U406" s="848"/>
      <c r="V406" s="852">
        <v>4</v>
      </c>
      <c r="W406" s="210" t="s">
        <v>50</v>
      </c>
      <c r="X406" s="852">
        <v>4</v>
      </c>
      <c r="Y406" s="848"/>
      <c r="Z406" s="852"/>
      <c r="AA406" s="848">
        <f t="shared" si="7"/>
        <v>4</v>
      </c>
      <c r="AB406" s="198"/>
      <c r="AC406" s="201"/>
      <c r="AD406" s="203"/>
      <c r="AE406" s="845"/>
      <c r="AF406" s="839"/>
      <c r="AG406" s="842"/>
    </row>
    <row r="407" spans="1:33">
      <c r="A407" s="203"/>
      <c r="B407" s="198"/>
      <c r="C407" s="352"/>
      <c r="D407" s="198"/>
      <c r="E407" s="198"/>
      <c r="F407" s="1227"/>
      <c r="G407" s="198"/>
      <c r="H407" s="198"/>
      <c r="I407" s="1231"/>
      <c r="J407" s="1215"/>
      <c r="K407" s="1219"/>
      <c r="L407" s="198"/>
      <c r="M407" s="204"/>
      <c r="N407" s="206"/>
      <c r="O407" s="307" t="s">
        <v>55</v>
      </c>
      <c r="P407" s="212" t="s">
        <v>7</v>
      </c>
      <c r="Q407" s="848"/>
      <c r="R407" s="848" t="s">
        <v>1176</v>
      </c>
      <c r="S407" s="202"/>
      <c r="T407" s="198"/>
      <c r="U407" s="848"/>
      <c r="V407" s="852">
        <v>5</v>
      </c>
      <c r="W407" s="210" t="s">
        <v>3</v>
      </c>
      <c r="X407" s="852">
        <v>1</v>
      </c>
      <c r="Y407" s="848"/>
      <c r="Z407" s="852"/>
      <c r="AA407" s="848">
        <f t="shared" si="7"/>
        <v>1</v>
      </c>
      <c r="AB407" s="198"/>
      <c r="AC407" s="201"/>
      <c r="AD407" s="203"/>
      <c r="AE407" s="845"/>
      <c r="AF407" s="839"/>
      <c r="AG407" s="842"/>
    </row>
    <row r="408" spans="1:33">
      <c r="A408" s="203"/>
      <c r="C408" s="351"/>
      <c r="D408" s="198"/>
      <c r="E408" s="204"/>
      <c r="F408" s="1227"/>
      <c r="G408" s="198"/>
      <c r="H408" s="201"/>
      <c r="I408" s="1231"/>
      <c r="J408" s="1215"/>
      <c r="K408" s="1219"/>
      <c r="L408" s="198"/>
      <c r="M408" s="204"/>
      <c r="N408" s="307"/>
      <c r="O408" s="342"/>
      <c r="P408" s="351"/>
      <c r="Q408" s="965"/>
      <c r="R408" s="965"/>
      <c r="S408" s="202"/>
      <c r="T408" s="198"/>
      <c r="U408" s="848"/>
      <c r="V408" s="852">
        <v>6</v>
      </c>
      <c r="W408" s="210" t="s">
        <v>147</v>
      </c>
      <c r="X408" s="852">
        <v>5</v>
      </c>
      <c r="Y408" s="848"/>
      <c r="Z408" s="852"/>
      <c r="AA408" s="848">
        <f t="shared" si="7"/>
        <v>5</v>
      </c>
      <c r="AB408" s="198"/>
      <c r="AC408" s="201"/>
      <c r="AD408" s="203"/>
      <c r="AE408" s="845"/>
      <c r="AF408" s="839"/>
      <c r="AG408" s="842"/>
    </row>
    <row r="409" spans="1:33">
      <c r="A409" s="349">
        <v>35</v>
      </c>
      <c r="B409" s="222" t="s">
        <v>25</v>
      </c>
      <c r="C409" s="318" t="s">
        <v>289</v>
      </c>
      <c r="D409" s="222"/>
      <c r="E409" s="318"/>
      <c r="F409" s="1229" t="s">
        <v>1175</v>
      </c>
      <c r="G409" s="348" t="s">
        <v>25</v>
      </c>
      <c r="H409" s="347" t="s">
        <v>42</v>
      </c>
      <c r="I409" s="1236">
        <v>215</v>
      </c>
      <c r="J409" s="1215" t="s">
        <v>41</v>
      </c>
      <c r="K409" s="1218" t="s">
        <v>1174</v>
      </c>
      <c r="L409" s="218"/>
      <c r="M409" s="217"/>
      <c r="N409" s="346"/>
      <c r="O409" s="317"/>
      <c r="P409" s="318"/>
      <c r="Q409" s="855"/>
      <c r="R409" s="856"/>
      <c r="S409" s="222" t="s">
        <v>25</v>
      </c>
      <c r="T409" s="226" t="s">
        <v>24</v>
      </c>
      <c r="U409" s="855">
        <v>1</v>
      </c>
      <c r="V409" s="856">
        <v>1</v>
      </c>
      <c r="W409" s="345" t="s">
        <v>112</v>
      </c>
      <c r="X409" s="856">
        <v>2</v>
      </c>
      <c r="Y409" s="855"/>
      <c r="Z409" s="856"/>
      <c r="AA409" s="855">
        <f>SUM(X409:Z409)</f>
        <v>2</v>
      </c>
      <c r="AB409" s="226"/>
      <c r="AC409" s="316"/>
      <c r="AD409" s="216"/>
      <c r="AE409" s="844"/>
      <c r="AF409" s="838"/>
      <c r="AG409" s="841"/>
    </row>
    <row r="410" spans="1:33">
      <c r="A410" s="206"/>
      <c r="B410" s="202" t="s">
        <v>16</v>
      </c>
      <c r="C410" s="215" t="s">
        <v>286</v>
      </c>
      <c r="D410" s="202"/>
      <c r="E410" s="215"/>
      <c r="F410" s="1227"/>
      <c r="G410" s="202" t="s">
        <v>16</v>
      </c>
      <c r="H410" s="212" t="s">
        <v>22</v>
      </c>
      <c r="I410" s="1231"/>
      <c r="J410" s="1215"/>
      <c r="K410" s="1219"/>
      <c r="L410" s="198"/>
      <c r="M410" s="204"/>
      <c r="N410" s="206"/>
      <c r="O410" s="307"/>
      <c r="P410" s="212"/>
      <c r="Q410" s="848"/>
      <c r="R410" s="852"/>
      <c r="S410" s="202"/>
      <c r="T410" s="198"/>
      <c r="U410" s="848"/>
      <c r="V410" s="852"/>
      <c r="W410" s="210"/>
      <c r="X410" s="852"/>
      <c r="Y410" s="848"/>
      <c r="Z410" s="852"/>
      <c r="AA410" s="848"/>
      <c r="AB410" s="198"/>
      <c r="AC410" s="201"/>
      <c r="AD410" s="203"/>
      <c r="AE410" s="845"/>
      <c r="AF410" s="839"/>
      <c r="AG410" s="842"/>
    </row>
    <row r="411" spans="1:33">
      <c r="A411" s="206"/>
      <c r="B411" s="202" t="s">
        <v>18</v>
      </c>
      <c r="C411" s="212" t="s">
        <v>38</v>
      </c>
      <c r="D411" s="202"/>
      <c r="E411" s="212"/>
      <c r="F411" s="1227"/>
      <c r="G411" s="202" t="s">
        <v>18</v>
      </c>
      <c r="H411" s="212" t="s">
        <v>19</v>
      </c>
      <c r="I411" s="1231"/>
      <c r="J411" s="1215"/>
      <c r="K411" s="1219"/>
      <c r="L411" s="198"/>
      <c r="M411" s="204"/>
      <c r="N411" s="206"/>
      <c r="O411" s="307"/>
      <c r="P411" s="212"/>
      <c r="Q411" s="848"/>
      <c r="R411" s="852"/>
      <c r="S411" s="202" t="s">
        <v>16</v>
      </c>
      <c r="T411" s="198" t="s">
        <v>15</v>
      </c>
      <c r="U411" s="848">
        <v>2</v>
      </c>
      <c r="V411" s="852">
        <v>1</v>
      </c>
      <c r="W411" s="210" t="s">
        <v>14</v>
      </c>
      <c r="X411" s="852">
        <v>2</v>
      </c>
      <c r="Y411" s="848"/>
      <c r="Z411" s="852"/>
      <c r="AA411" s="848">
        <f>SUM(X411:Z411)</f>
        <v>2</v>
      </c>
      <c r="AB411" s="198"/>
      <c r="AC411" s="201"/>
      <c r="AD411" s="203"/>
      <c r="AE411" s="845"/>
      <c r="AF411" s="839"/>
      <c r="AG411" s="842"/>
    </row>
    <row r="412" spans="1:33" ht="41.4">
      <c r="A412" s="206"/>
      <c r="B412" s="206" t="s">
        <v>12</v>
      </c>
      <c r="C412" s="205" t="s">
        <v>1148</v>
      </c>
      <c r="D412" s="202"/>
      <c r="E412" s="205"/>
      <c r="F412" s="1227"/>
      <c r="G412" s="202"/>
      <c r="H412" s="269"/>
      <c r="I412" s="1231"/>
      <c r="J412" s="1215"/>
      <c r="K412" s="1219"/>
      <c r="L412" s="198"/>
      <c r="M412" s="197"/>
      <c r="N412" s="206"/>
      <c r="O412" s="307"/>
      <c r="P412" s="212"/>
      <c r="Q412" s="848"/>
      <c r="R412" s="852"/>
      <c r="S412" s="202"/>
      <c r="T412" s="198"/>
      <c r="U412" s="848"/>
      <c r="V412" s="852">
        <v>2</v>
      </c>
      <c r="W412" s="210" t="s">
        <v>3</v>
      </c>
      <c r="X412" s="852">
        <v>5</v>
      </c>
      <c r="Y412" s="848"/>
      <c r="Z412" s="852"/>
      <c r="AA412" s="848">
        <f>SUM(X412:Z412)</f>
        <v>5</v>
      </c>
      <c r="AB412" s="198"/>
      <c r="AC412" s="201"/>
      <c r="AD412" s="203"/>
      <c r="AE412" s="845"/>
      <c r="AF412" s="839"/>
      <c r="AG412" s="842"/>
    </row>
    <row r="413" spans="1:33">
      <c r="A413" s="246"/>
      <c r="B413" s="191" t="s">
        <v>8</v>
      </c>
      <c r="C413" s="195" t="s">
        <v>285</v>
      </c>
      <c r="D413" s="191"/>
      <c r="E413" s="195"/>
      <c r="F413" s="1228"/>
      <c r="G413" s="191"/>
      <c r="H413" s="265"/>
      <c r="I413" s="1238"/>
      <c r="J413" s="1216"/>
      <c r="K413" s="1220"/>
      <c r="L413" s="187"/>
      <c r="M413" s="186"/>
      <c r="N413" s="246"/>
      <c r="O413" s="307"/>
      <c r="P413" s="212"/>
      <c r="Q413" s="848"/>
      <c r="R413" s="852"/>
      <c r="S413" s="202"/>
      <c r="T413" s="198"/>
      <c r="U413" s="848"/>
      <c r="V413" s="852"/>
      <c r="W413" s="210"/>
      <c r="X413" s="852"/>
      <c r="Y413" s="848"/>
      <c r="Z413" s="853"/>
      <c r="AA413" s="849"/>
      <c r="AB413" s="187"/>
      <c r="AC413" s="190"/>
      <c r="AD413" s="192"/>
      <c r="AE413" s="846"/>
      <c r="AF413" s="840"/>
      <c r="AG413" s="843"/>
    </row>
    <row r="414" spans="1:33">
      <c r="A414" s="349">
        <v>36</v>
      </c>
      <c r="B414" s="222" t="s">
        <v>25</v>
      </c>
      <c r="C414" s="318" t="s">
        <v>1173</v>
      </c>
      <c r="D414" s="222"/>
      <c r="E414" s="318"/>
      <c r="F414" s="1229" t="s">
        <v>1172</v>
      </c>
      <c r="G414" s="348" t="s">
        <v>25</v>
      </c>
      <c r="H414" s="347" t="s">
        <v>42</v>
      </c>
      <c r="I414" s="1236">
        <v>468</v>
      </c>
      <c r="J414" s="1215" t="s">
        <v>41</v>
      </c>
      <c r="K414" s="1218" t="s">
        <v>1171</v>
      </c>
      <c r="L414" s="218"/>
      <c r="M414" s="217"/>
      <c r="N414" s="346"/>
      <c r="O414" s="317" t="s">
        <v>25</v>
      </c>
      <c r="P414" s="318" t="s">
        <v>279</v>
      </c>
      <c r="Q414" s="855">
        <v>1</v>
      </c>
      <c r="R414" s="856">
        <v>57.5</v>
      </c>
      <c r="S414" s="222" t="s">
        <v>25</v>
      </c>
      <c r="T414" s="226" t="s">
        <v>24</v>
      </c>
      <c r="U414" s="855"/>
      <c r="V414" s="856"/>
      <c r="W414" s="345"/>
      <c r="X414" s="856"/>
      <c r="Y414" s="855"/>
      <c r="Z414" s="856"/>
      <c r="AA414" s="855"/>
      <c r="AB414" s="226"/>
      <c r="AC414" s="316"/>
      <c r="AD414" s="216"/>
      <c r="AE414" s="844"/>
      <c r="AF414" s="838"/>
      <c r="AG414" s="841"/>
    </row>
    <row r="415" spans="1:33">
      <c r="A415" s="206"/>
      <c r="B415" s="202" t="s">
        <v>16</v>
      </c>
      <c r="C415" s="215" t="s">
        <v>1170</v>
      </c>
      <c r="D415" s="202"/>
      <c r="E415" s="215"/>
      <c r="F415" s="1227"/>
      <c r="G415" s="202" t="s">
        <v>16</v>
      </c>
      <c r="H415" s="212" t="s">
        <v>22</v>
      </c>
      <c r="I415" s="1231"/>
      <c r="J415" s="1215"/>
      <c r="K415" s="1219"/>
      <c r="L415" s="198"/>
      <c r="M415" s="204"/>
      <c r="N415" s="206"/>
      <c r="O415" s="307" t="s">
        <v>16</v>
      </c>
      <c r="P415" s="212" t="s">
        <v>21</v>
      </c>
      <c r="Q415" s="848">
        <v>1</v>
      </c>
      <c r="R415" s="852">
        <v>10</v>
      </c>
      <c r="S415" s="202"/>
      <c r="T415" s="198"/>
      <c r="U415" s="848"/>
      <c r="V415" s="852"/>
      <c r="W415" s="210"/>
      <c r="X415" s="852"/>
      <c r="Y415" s="848"/>
      <c r="Z415" s="852"/>
      <c r="AA415" s="848"/>
      <c r="AB415" s="198"/>
      <c r="AC415" s="201"/>
      <c r="AD415" s="203"/>
      <c r="AE415" s="845"/>
      <c r="AF415" s="839"/>
      <c r="AG415" s="842"/>
    </row>
    <row r="416" spans="1:33">
      <c r="A416" s="206"/>
      <c r="B416" s="202" t="s">
        <v>18</v>
      </c>
      <c r="C416" s="212" t="s">
        <v>63</v>
      </c>
      <c r="D416" s="202"/>
      <c r="E416" s="212"/>
      <c r="F416" s="1227"/>
      <c r="G416" s="202" t="s">
        <v>18</v>
      </c>
      <c r="H416" s="212" t="s">
        <v>19</v>
      </c>
      <c r="I416" s="1231"/>
      <c r="J416" s="1215"/>
      <c r="K416" s="1219"/>
      <c r="L416" s="198"/>
      <c r="M416" s="204"/>
      <c r="N416" s="206"/>
      <c r="O416" s="307" t="s">
        <v>18</v>
      </c>
      <c r="P416" s="212" t="s">
        <v>1866</v>
      </c>
      <c r="Q416" s="848">
        <v>1</v>
      </c>
      <c r="R416" s="852">
        <v>4.76</v>
      </c>
      <c r="S416" s="202" t="s">
        <v>16</v>
      </c>
      <c r="T416" s="198" t="s">
        <v>15</v>
      </c>
      <c r="U416" s="848">
        <v>5</v>
      </c>
      <c r="V416" s="852">
        <v>1</v>
      </c>
      <c r="W416" s="210" t="s">
        <v>147</v>
      </c>
      <c r="X416" s="852">
        <v>2</v>
      </c>
      <c r="Y416" s="848"/>
      <c r="Z416" s="852"/>
      <c r="AA416" s="848">
        <f>SUM(X416:Z416)</f>
        <v>2</v>
      </c>
      <c r="AB416" s="198"/>
      <c r="AC416" s="201"/>
      <c r="AD416" s="203"/>
      <c r="AE416" s="845"/>
      <c r="AF416" s="839"/>
      <c r="AG416" s="842"/>
    </row>
    <row r="417" spans="1:33" ht="41.4">
      <c r="A417" s="206"/>
      <c r="B417" s="206" t="s">
        <v>12</v>
      </c>
      <c r="C417" s="205" t="s">
        <v>1148</v>
      </c>
      <c r="D417" s="202"/>
      <c r="E417" s="212"/>
      <c r="F417" s="1227"/>
      <c r="G417" s="202"/>
      <c r="H417" s="212"/>
      <c r="I417" s="1231"/>
      <c r="J417" s="1215"/>
      <c r="K417" s="1219"/>
      <c r="L417" s="198"/>
      <c r="M417" s="204"/>
      <c r="N417" s="206"/>
      <c r="O417" s="307" t="s">
        <v>12</v>
      </c>
      <c r="P417" s="212" t="s">
        <v>123</v>
      </c>
      <c r="Q417" s="848">
        <v>1</v>
      </c>
      <c r="R417" s="852">
        <v>3.6</v>
      </c>
      <c r="S417" s="202"/>
      <c r="T417" s="198"/>
      <c r="U417" s="848"/>
      <c r="V417" s="852">
        <v>2</v>
      </c>
      <c r="W417" s="210" t="s">
        <v>1169</v>
      </c>
      <c r="X417" s="852"/>
      <c r="Y417" s="848">
        <v>20</v>
      </c>
      <c r="Z417" s="852"/>
      <c r="AA417" s="848">
        <f>SUM(X417:Z417)</f>
        <v>20</v>
      </c>
      <c r="AB417" s="198"/>
      <c r="AC417" s="201"/>
      <c r="AD417" s="203"/>
      <c r="AE417" s="845"/>
      <c r="AF417" s="839"/>
      <c r="AG417" s="842"/>
    </row>
    <row r="418" spans="1:33">
      <c r="A418" s="206"/>
      <c r="B418" s="206"/>
      <c r="C418" s="205"/>
      <c r="D418" s="202"/>
      <c r="E418" s="212"/>
      <c r="F418" s="1227"/>
      <c r="G418" s="202"/>
      <c r="H418" s="212"/>
      <c r="I418" s="1231"/>
      <c r="J418" s="1215"/>
      <c r="K418" s="1219"/>
      <c r="L418" s="198"/>
      <c r="M418" s="204"/>
      <c r="N418" s="206"/>
      <c r="O418" s="307" t="s">
        <v>8</v>
      </c>
      <c r="P418" s="212" t="s">
        <v>62</v>
      </c>
      <c r="Q418" s="848">
        <v>1</v>
      </c>
      <c r="R418" s="852">
        <v>13.2</v>
      </c>
      <c r="S418" s="202"/>
      <c r="T418" s="198"/>
      <c r="U418" s="848"/>
      <c r="V418" s="852">
        <v>3</v>
      </c>
      <c r="W418" s="210" t="s">
        <v>142</v>
      </c>
      <c r="X418" s="852">
        <v>2</v>
      </c>
      <c r="Y418" s="848"/>
      <c r="Z418" s="852"/>
      <c r="AA418" s="848">
        <f>SUM(X418:Z418)</f>
        <v>2</v>
      </c>
      <c r="AB418" s="198"/>
      <c r="AC418" s="201"/>
      <c r="AD418" s="203"/>
      <c r="AE418" s="845"/>
      <c r="AF418" s="839"/>
      <c r="AG418" s="842"/>
    </row>
    <row r="419" spans="1:33">
      <c r="A419" s="206"/>
      <c r="B419" s="202" t="s">
        <v>8</v>
      </c>
      <c r="C419" s="255" t="s">
        <v>1168</v>
      </c>
      <c r="D419" s="202"/>
      <c r="E419" s="205"/>
      <c r="F419" s="1227"/>
      <c r="G419" s="202"/>
      <c r="H419" s="269"/>
      <c r="I419" s="1231"/>
      <c r="J419" s="1215"/>
      <c r="K419" s="1219"/>
      <c r="L419" s="198"/>
      <c r="M419" s="204"/>
      <c r="N419" s="307"/>
      <c r="O419" s="307" t="s">
        <v>1867</v>
      </c>
      <c r="P419" s="212" t="s">
        <v>325</v>
      </c>
      <c r="Q419" s="848">
        <v>1</v>
      </c>
      <c r="R419" s="852">
        <v>2</v>
      </c>
      <c r="S419" s="202"/>
      <c r="T419" s="198"/>
      <c r="U419" s="848"/>
      <c r="V419" s="852">
        <v>4</v>
      </c>
      <c r="W419" s="210" t="s">
        <v>14</v>
      </c>
      <c r="X419" s="852"/>
      <c r="Y419" s="848">
        <v>1</v>
      </c>
      <c r="Z419" s="852"/>
      <c r="AA419" s="848">
        <f>SUM(X419:Z419)</f>
        <v>1</v>
      </c>
      <c r="AB419" s="198"/>
      <c r="AC419" s="201"/>
      <c r="AD419" s="203"/>
      <c r="AE419" s="845"/>
      <c r="AF419" s="839"/>
      <c r="AG419" s="842"/>
    </row>
    <row r="420" spans="1:33">
      <c r="A420" s="206"/>
      <c r="B420" s="342"/>
      <c r="C420" s="351"/>
      <c r="D420" s="202"/>
      <c r="E420" s="205"/>
      <c r="F420" s="1227"/>
      <c r="G420" s="202"/>
      <c r="H420" s="269"/>
      <c r="I420" s="1231"/>
      <c r="J420" s="1215"/>
      <c r="K420" s="1219"/>
      <c r="L420" s="198"/>
      <c r="M420" s="204"/>
      <c r="N420" s="307"/>
      <c r="O420" s="307" t="s">
        <v>55</v>
      </c>
      <c r="P420" s="212" t="s">
        <v>17</v>
      </c>
      <c r="Q420" s="848">
        <v>1</v>
      </c>
      <c r="R420" s="852"/>
      <c r="S420" s="202"/>
      <c r="T420" s="198"/>
      <c r="U420" s="848"/>
      <c r="V420" s="852">
        <v>5</v>
      </c>
      <c r="W420" s="210" t="s">
        <v>846</v>
      </c>
      <c r="X420" s="852"/>
      <c r="Y420" s="848"/>
      <c r="Z420" s="852">
        <v>40</v>
      </c>
      <c r="AA420" s="848">
        <f>SUM(X420:Z420)</f>
        <v>40</v>
      </c>
      <c r="AB420" s="198"/>
      <c r="AC420" s="201"/>
      <c r="AD420" s="203"/>
      <c r="AE420" s="845"/>
      <c r="AF420" s="839"/>
      <c r="AG420" s="842"/>
    </row>
    <row r="421" spans="1:33">
      <c r="A421" s="206"/>
      <c r="B421" s="342"/>
      <c r="C421" s="351"/>
      <c r="D421" s="202"/>
      <c r="E421" s="205"/>
      <c r="F421" s="1227"/>
      <c r="G421" s="202"/>
      <c r="H421" s="269"/>
      <c r="I421" s="1231"/>
      <c r="J421" s="1215"/>
      <c r="K421" s="1219"/>
      <c r="L421" s="198"/>
      <c r="M421" s="204"/>
      <c r="N421" s="307"/>
      <c r="O421" s="307" t="s">
        <v>53</v>
      </c>
      <c r="P421" s="212" t="s">
        <v>11</v>
      </c>
      <c r="Q421" s="848">
        <v>1</v>
      </c>
      <c r="R421" s="852"/>
      <c r="S421" s="202"/>
      <c r="T421" s="198"/>
      <c r="U421" s="848"/>
      <c r="V421" s="852"/>
      <c r="W421" s="210"/>
      <c r="X421" s="852"/>
      <c r="Y421" s="848"/>
      <c r="Z421" s="852"/>
      <c r="AA421" s="848"/>
      <c r="AB421" s="198"/>
      <c r="AC421" s="201"/>
      <c r="AD421" s="203"/>
      <c r="AE421" s="845"/>
      <c r="AF421" s="839"/>
      <c r="AG421" s="842"/>
    </row>
    <row r="422" spans="1:33">
      <c r="A422" s="206"/>
      <c r="B422" s="342"/>
      <c r="C422" s="351"/>
      <c r="D422" s="202"/>
      <c r="E422" s="205"/>
      <c r="F422" s="1227"/>
      <c r="G422" s="202"/>
      <c r="H422" s="269"/>
      <c r="I422" s="1231"/>
      <c r="J422" s="1215"/>
      <c r="K422" s="1219"/>
      <c r="L422" s="198"/>
      <c r="M422" s="204"/>
      <c r="N422" s="307"/>
      <c r="O422" s="307" t="s">
        <v>159</v>
      </c>
      <c r="P422" s="212" t="s">
        <v>194</v>
      </c>
      <c r="Q422" s="848">
        <v>1</v>
      </c>
      <c r="R422" s="852">
        <v>21</v>
      </c>
      <c r="S422" s="202"/>
      <c r="T422" s="198"/>
      <c r="U422" s="848"/>
      <c r="V422" s="852"/>
      <c r="W422" s="210"/>
      <c r="X422" s="852"/>
      <c r="Y422" s="848"/>
      <c r="Z422" s="852"/>
      <c r="AA422" s="848"/>
      <c r="AB422" s="198"/>
      <c r="AC422" s="201"/>
      <c r="AD422" s="203"/>
      <c r="AE422" s="845"/>
      <c r="AF422" s="839"/>
      <c r="AG422" s="842"/>
    </row>
    <row r="423" spans="1:33">
      <c r="A423" s="206"/>
      <c r="B423" s="342"/>
      <c r="C423" s="351"/>
      <c r="D423" s="202"/>
      <c r="E423" s="205"/>
      <c r="F423" s="1227"/>
      <c r="G423" s="202"/>
      <c r="H423" s="269"/>
      <c r="I423" s="1231"/>
      <c r="J423" s="1215"/>
      <c r="K423" s="1219"/>
      <c r="L423" s="198"/>
      <c r="M423" s="204"/>
      <c r="N423" s="307"/>
      <c r="O423" s="307" t="s">
        <v>177</v>
      </c>
      <c r="P423" s="212" t="s">
        <v>1868</v>
      </c>
      <c r="Q423" s="848">
        <v>1</v>
      </c>
      <c r="R423" s="852">
        <v>5.6</v>
      </c>
      <c r="S423" s="202"/>
      <c r="T423" s="198"/>
      <c r="U423" s="848"/>
      <c r="V423" s="852"/>
      <c r="W423" s="210"/>
      <c r="X423" s="852"/>
      <c r="Y423" s="848"/>
      <c r="Z423" s="852"/>
      <c r="AA423" s="848"/>
      <c r="AB423" s="198"/>
      <c r="AC423" s="201"/>
      <c r="AD423" s="203"/>
      <c r="AE423" s="845"/>
      <c r="AF423" s="839"/>
      <c r="AG423" s="842"/>
    </row>
    <row r="424" spans="1:33">
      <c r="A424" s="206"/>
      <c r="B424" s="342"/>
      <c r="C424" s="351"/>
      <c r="D424" s="202"/>
      <c r="E424" s="205"/>
      <c r="F424" s="1227"/>
      <c r="G424" s="202"/>
      <c r="H424" s="269"/>
      <c r="I424" s="1231"/>
      <c r="J424" s="1215"/>
      <c r="K424" s="1219"/>
      <c r="L424" s="198"/>
      <c r="M424" s="204"/>
      <c r="N424" s="307"/>
      <c r="O424" s="307" t="s">
        <v>192</v>
      </c>
      <c r="P424" s="212" t="s">
        <v>62</v>
      </c>
      <c r="Q424" s="848">
        <v>1</v>
      </c>
      <c r="R424" s="852">
        <v>24.4</v>
      </c>
      <c r="S424" s="202"/>
      <c r="T424" s="198"/>
      <c r="U424" s="848"/>
      <c r="V424" s="852"/>
      <c r="W424" s="210"/>
      <c r="X424" s="852"/>
      <c r="Y424" s="848"/>
      <c r="Z424" s="852"/>
      <c r="AA424" s="848"/>
      <c r="AB424" s="198"/>
      <c r="AC424" s="201"/>
      <c r="AD424" s="203"/>
      <c r="AE424" s="845"/>
      <c r="AF424" s="839"/>
      <c r="AG424" s="842"/>
    </row>
    <row r="425" spans="1:33">
      <c r="A425" s="206"/>
      <c r="B425" s="342"/>
      <c r="C425" s="351"/>
      <c r="D425" s="202"/>
      <c r="E425" s="205"/>
      <c r="F425" s="1227"/>
      <c r="G425" s="202"/>
      <c r="H425" s="269"/>
      <c r="I425" s="1231"/>
      <c r="J425" s="1215"/>
      <c r="K425" s="1219"/>
      <c r="L425" s="198"/>
      <c r="M425" s="204"/>
      <c r="N425" s="307"/>
      <c r="O425" s="307" t="s">
        <v>190</v>
      </c>
      <c r="P425" s="212" t="s">
        <v>17</v>
      </c>
      <c r="Q425" s="848">
        <v>1</v>
      </c>
      <c r="R425" s="852"/>
      <c r="S425" s="202"/>
      <c r="T425" s="198"/>
      <c r="U425" s="848"/>
      <c r="V425" s="852"/>
      <c r="W425" s="210"/>
      <c r="X425" s="852"/>
      <c r="Y425" s="848"/>
      <c r="Z425" s="852"/>
      <c r="AA425" s="848"/>
      <c r="AB425" s="198"/>
      <c r="AC425" s="201"/>
      <c r="AD425" s="203"/>
      <c r="AE425" s="845"/>
      <c r="AF425" s="839"/>
      <c r="AG425" s="842"/>
    </row>
    <row r="426" spans="1:33">
      <c r="A426" s="206"/>
      <c r="B426" s="342"/>
      <c r="C426" s="351"/>
      <c r="D426" s="202"/>
      <c r="E426" s="205"/>
      <c r="F426" s="1227"/>
      <c r="G426" s="202"/>
      <c r="H426" s="269"/>
      <c r="I426" s="1231"/>
      <c r="J426" s="1215"/>
      <c r="K426" s="1219"/>
      <c r="L426" s="198"/>
      <c r="M426" s="204"/>
      <c r="N426" s="307"/>
      <c r="O426" s="307" t="s">
        <v>341</v>
      </c>
      <c r="P426" s="212" t="s">
        <v>11</v>
      </c>
      <c r="Q426" s="848">
        <v>1</v>
      </c>
      <c r="R426" s="852"/>
      <c r="S426" s="202"/>
      <c r="T426" s="198"/>
      <c r="U426" s="848"/>
      <c r="V426" s="852"/>
      <c r="W426" s="210"/>
      <c r="X426" s="852"/>
      <c r="Y426" s="848"/>
      <c r="Z426" s="852"/>
      <c r="AA426" s="848"/>
      <c r="AB426" s="198"/>
      <c r="AC426" s="201"/>
      <c r="AD426" s="203"/>
      <c r="AE426" s="845"/>
      <c r="AF426" s="839"/>
      <c r="AG426" s="842"/>
    </row>
    <row r="427" spans="1:33">
      <c r="A427" s="246"/>
      <c r="B427" s="341"/>
      <c r="C427" s="350"/>
      <c r="D427" s="191"/>
      <c r="E427" s="195"/>
      <c r="F427" s="1228"/>
      <c r="G427" s="191"/>
      <c r="H427" s="265"/>
      <c r="I427" s="1238"/>
      <c r="J427" s="1216"/>
      <c r="K427" s="1219"/>
      <c r="L427" s="187"/>
      <c r="M427" s="193"/>
      <c r="N427" s="311"/>
      <c r="O427" s="311" t="s">
        <v>340</v>
      </c>
      <c r="P427" s="312" t="s">
        <v>7</v>
      </c>
      <c r="Q427" s="849">
        <v>1</v>
      </c>
      <c r="R427" s="853">
        <v>57</v>
      </c>
      <c r="S427" s="191"/>
      <c r="T427" s="187"/>
      <c r="U427" s="849"/>
      <c r="V427" s="853"/>
      <c r="W427" s="242"/>
      <c r="X427" s="853"/>
      <c r="Y427" s="849"/>
      <c r="Z427" s="853"/>
      <c r="AA427" s="849"/>
      <c r="AB427" s="187"/>
      <c r="AC427" s="190"/>
      <c r="AD427" s="192"/>
      <c r="AE427" s="846"/>
      <c r="AF427" s="840"/>
      <c r="AG427" s="843"/>
    </row>
    <row r="428" spans="1:33">
      <c r="A428" s="349">
        <v>37</v>
      </c>
      <c r="B428" s="222" t="s">
        <v>25</v>
      </c>
      <c r="C428" s="318" t="s">
        <v>1167</v>
      </c>
      <c r="D428" s="315"/>
      <c r="E428" s="287"/>
      <c r="F428" s="1229" t="s">
        <v>1166</v>
      </c>
      <c r="G428" s="348" t="s">
        <v>25</v>
      </c>
      <c r="H428" s="347" t="s">
        <v>42</v>
      </c>
      <c r="I428" s="1236">
        <v>468</v>
      </c>
      <c r="J428" s="1215" t="s">
        <v>41</v>
      </c>
      <c r="K428" s="1218" t="s">
        <v>1165</v>
      </c>
      <c r="L428" s="218"/>
      <c r="M428" s="217"/>
      <c r="N428" s="206"/>
      <c r="O428" s="317" t="s">
        <v>25</v>
      </c>
      <c r="P428" s="318" t="s">
        <v>26</v>
      </c>
      <c r="Q428" s="855">
        <v>1</v>
      </c>
      <c r="R428" s="856">
        <v>70</v>
      </c>
      <c r="S428" s="222" t="s">
        <v>25</v>
      </c>
      <c r="T428" s="226" t="s">
        <v>24</v>
      </c>
      <c r="U428" s="855">
        <v>1</v>
      </c>
      <c r="V428" s="856">
        <v>1</v>
      </c>
      <c r="W428" s="345" t="s">
        <v>59</v>
      </c>
      <c r="X428" s="856"/>
      <c r="Y428" s="855"/>
      <c r="Z428" s="856">
        <v>2</v>
      </c>
      <c r="AA428" s="855">
        <f>SUM(X428:Z428)</f>
        <v>2</v>
      </c>
      <c r="AB428" s="226"/>
      <c r="AC428" s="316"/>
      <c r="AD428" s="216"/>
      <c r="AE428" s="844"/>
      <c r="AF428" s="838"/>
      <c r="AG428" s="841"/>
    </row>
    <row r="429" spans="1:33">
      <c r="A429" s="206"/>
      <c r="B429" s="202" t="s">
        <v>16</v>
      </c>
      <c r="C429" s="215" t="s">
        <v>1164</v>
      </c>
      <c r="D429" s="202"/>
      <c r="E429" s="255"/>
      <c r="F429" s="1235"/>
      <c r="G429" s="202" t="s">
        <v>16</v>
      </c>
      <c r="H429" s="212" t="s">
        <v>22</v>
      </c>
      <c r="I429" s="1237"/>
      <c r="J429" s="1215"/>
      <c r="K429" s="1219"/>
      <c r="L429" s="198"/>
      <c r="M429" s="204"/>
      <c r="N429" s="206"/>
      <c r="O429" s="307" t="s">
        <v>16</v>
      </c>
      <c r="P429" s="212" t="s">
        <v>65</v>
      </c>
      <c r="Q429" s="848">
        <v>1</v>
      </c>
      <c r="R429" s="852">
        <v>104.75</v>
      </c>
      <c r="S429" s="202"/>
      <c r="T429" s="198"/>
      <c r="U429" s="848"/>
      <c r="V429" s="852"/>
      <c r="W429" s="210"/>
      <c r="X429" s="852"/>
      <c r="Y429" s="848"/>
      <c r="Z429" s="852"/>
      <c r="AA429" s="848"/>
      <c r="AB429" s="198"/>
      <c r="AC429" s="201"/>
      <c r="AD429" s="203"/>
      <c r="AE429" s="845"/>
      <c r="AF429" s="839"/>
      <c r="AG429" s="842"/>
    </row>
    <row r="430" spans="1:33">
      <c r="A430" s="206"/>
      <c r="B430" s="202" t="s">
        <v>18</v>
      </c>
      <c r="C430" s="212" t="s">
        <v>127</v>
      </c>
      <c r="D430" s="202"/>
      <c r="E430" s="255"/>
      <c r="F430" s="1235"/>
      <c r="G430" s="202" t="s">
        <v>18</v>
      </c>
      <c r="H430" s="212" t="s">
        <v>19</v>
      </c>
      <c r="I430" s="1237"/>
      <c r="J430" s="1215"/>
      <c r="K430" s="1219"/>
      <c r="L430" s="198"/>
      <c r="M430" s="204"/>
      <c r="N430" s="206"/>
      <c r="O430" s="307" t="s">
        <v>18</v>
      </c>
      <c r="P430" s="212" t="s">
        <v>402</v>
      </c>
      <c r="Q430" s="848">
        <v>1</v>
      </c>
      <c r="R430" s="852">
        <v>11</v>
      </c>
      <c r="S430" s="202" t="s">
        <v>16</v>
      </c>
      <c r="T430" s="198" t="s">
        <v>15</v>
      </c>
      <c r="U430" s="848">
        <v>14</v>
      </c>
      <c r="V430" s="852">
        <v>1</v>
      </c>
      <c r="W430" s="210" t="s">
        <v>85</v>
      </c>
      <c r="X430" s="852"/>
      <c r="Y430" s="848"/>
      <c r="Z430" s="852">
        <v>10</v>
      </c>
      <c r="AA430" s="848">
        <f>SUM(X430:Z430)</f>
        <v>10</v>
      </c>
      <c r="AB430" s="198"/>
      <c r="AC430" s="201"/>
      <c r="AD430" s="203"/>
      <c r="AE430" s="845"/>
      <c r="AF430" s="839"/>
      <c r="AG430" s="842"/>
    </row>
    <row r="431" spans="1:33" ht="41.4">
      <c r="A431" s="206"/>
      <c r="B431" s="206" t="s">
        <v>12</v>
      </c>
      <c r="C431" s="205" t="s">
        <v>1163</v>
      </c>
      <c r="D431" s="202"/>
      <c r="E431" s="255"/>
      <c r="F431" s="1235"/>
      <c r="G431" s="202"/>
      <c r="H431" s="212"/>
      <c r="I431" s="1237"/>
      <c r="J431" s="1215"/>
      <c r="K431" s="1219"/>
      <c r="L431" s="198"/>
      <c r="M431" s="204"/>
      <c r="N431" s="206"/>
      <c r="O431" s="307" t="s">
        <v>12</v>
      </c>
      <c r="P431" s="212" t="s">
        <v>748</v>
      </c>
      <c r="Q431" s="848">
        <v>1</v>
      </c>
      <c r="R431" s="852"/>
      <c r="S431" s="202"/>
      <c r="T431" s="198"/>
      <c r="U431" s="848"/>
      <c r="V431" s="852">
        <v>2</v>
      </c>
      <c r="W431" s="210" t="s">
        <v>86</v>
      </c>
      <c r="X431" s="852">
        <v>31</v>
      </c>
      <c r="Y431" s="848"/>
      <c r="Z431" s="852"/>
      <c r="AA431" s="848">
        <f>SUM(X431:Z431)</f>
        <v>31</v>
      </c>
      <c r="AB431" s="198"/>
      <c r="AC431" s="201"/>
      <c r="AD431" s="203"/>
      <c r="AE431" s="845"/>
      <c r="AF431" s="839"/>
      <c r="AG431" s="842"/>
    </row>
    <row r="432" spans="1:33">
      <c r="A432" s="206"/>
      <c r="B432" s="202" t="s">
        <v>8</v>
      </c>
      <c r="C432" s="255" t="s">
        <v>1162</v>
      </c>
      <c r="D432" s="202"/>
      <c r="E432" s="255"/>
      <c r="F432" s="1235"/>
      <c r="G432" s="202"/>
      <c r="H432" s="212"/>
      <c r="I432" s="1237"/>
      <c r="J432" s="1215"/>
      <c r="K432" s="1219"/>
      <c r="L432" s="198"/>
      <c r="M432" s="204"/>
      <c r="N432" s="206"/>
      <c r="O432" s="307" t="s">
        <v>8</v>
      </c>
      <c r="P432" s="212" t="s">
        <v>11</v>
      </c>
      <c r="Q432" s="848">
        <v>1</v>
      </c>
      <c r="R432" s="852"/>
      <c r="S432" s="202"/>
      <c r="T432" s="198"/>
      <c r="U432" s="848"/>
      <c r="V432" s="852">
        <v>3</v>
      </c>
      <c r="W432" s="210" t="s">
        <v>913</v>
      </c>
      <c r="X432" s="852"/>
      <c r="Y432" s="848"/>
      <c r="Z432" s="852"/>
      <c r="AA432" s="848" t="s">
        <v>1161</v>
      </c>
      <c r="AB432" s="198"/>
      <c r="AC432" s="201"/>
      <c r="AD432" s="203"/>
      <c r="AE432" s="845"/>
      <c r="AF432" s="839"/>
      <c r="AG432" s="842"/>
    </row>
    <row r="433" spans="1:33">
      <c r="A433" s="206"/>
      <c r="B433" s="202"/>
      <c r="C433" s="255"/>
      <c r="D433" s="202"/>
      <c r="E433" s="255"/>
      <c r="F433" s="1235"/>
      <c r="G433" s="202"/>
      <c r="H433" s="212"/>
      <c r="I433" s="1237"/>
      <c r="J433" s="1215"/>
      <c r="K433" s="1219"/>
      <c r="L433" s="198"/>
      <c r="M433" s="204"/>
      <c r="N433" s="206"/>
      <c r="O433" s="307" t="s">
        <v>57</v>
      </c>
      <c r="P433" s="212" t="s">
        <v>457</v>
      </c>
      <c r="Q433" s="848"/>
      <c r="R433" s="852" t="s">
        <v>1159</v>
      </c>
      <c r="S433" s="202"/>
      <c r="T433" s="198"/>
      <c r="U433" s="848"/>
      <c r="V433" s="852">
        <v>4</v>
      </c>
      <c r="W433" s="210" t="s">
        <v>50</v>
      </c>
      <c r="X433" s="852"/>
      <c r="Y433" s="848"/>
      <c r="Z433" s="852">
        <v>5</v>
      </c>
      <c r="AA433" s="848">
        <f t="shared" ref="AA433:AA440" si="8">SUM(X433:Z433)</f>
        <v>5</v>
      </c>
      <c r="AB433" s="198"/>
      <c r="AC433" s="201"/>
      <c r="AD433" s="203"/>
      <c r="AE433" s="845"/>
      <c r="AF433" s="839"/>
      <c r="AG433" s="842"/>
    </row>
    <row r="434" spans="1:33">
      <c r="A434" s="206"/>
      <c r="B434" s="202"/>
      <c r="C434" s="255"/>
      <c r="D434" s="202"/>
      <c r="E434" s="255"/>
      <c r="F434" s="1235"/>
      <c r="G434" s="202"/>
      <c r="H434" s="212"/>
      <c r="I434" s="1237"/>
      <c r="J434" s="1215"/>
      <c r="K434" s="1219"/>
      <c r="L434" s="198"/>
      <c r="M434" s="204"/>
      <c r="N434" s="206"/>
      <c r="O434" s="307" t="s">
        <v>55</v>
      </c>
      <c r="P434" s="212" t="s">
        <v>1158</v>
      </c>
      <c r="Q434" s="848"/>
      <c r="R434" s="852">
        <v>6.3</v>
      </c>
      <c r="S434" s="202"/>
      <c r="T434" s="198"/>
      <c r="U434" s="848"/>
      <c r="V434" s="852">
        <v>5</v>
      </c>
      <c r="W434" s="210" t="s">
        <v>1160</v>
      </c>
      <c r="X434" s="852"/>
      <c r="Y434" s="848">
        <v>30</v>
      </c>
      <c r="Z434" s="852"/>
      <c r="AA434" s="848">
        <f t="shared" si="8"/>
        <v>30</v>
      </c>
      <c r="AB434" s="198"/>
      <c r="AC434" s="201"/>
      <c r="AD434" s="203"/>
      <c r="AE434" s="845"/>
      <c r="AF434" s="839"/>
      <c r="AG434" s="842"/>
    </row>
    <row r="435" spans="1:33">
      <c r="A435" s="206"/>
      <c r="B435" s="202"/>
      <c r="C435" s="255"/>
      <c r="D435" s="202"/>
      <c r="E435" s="255"/>
      <c r="F435" s="1235"/>
      <c r="G435" s="202"/>
      <c r="H435" s="212"/>
      <c r="I435" s="1237"/>
      <c r="J435" s="1215"/>
      <c r="K435" s="1219"/>
      <c r="L435" s="198"/>
      <c r="M435" s="204"/>
      <c r="N435" s="206"/>
      <c r="O435" s="307" t="s">
        <v>53</v>
      </c>
      <c r="P435" s="212" t="s">
        <v>1156</v>
      </c>
      <c r="Q435" s="848"/>
      <c r="R435" s="355" t="s">
        <v>1155</v>
      </c>
      <c r="S435" s="202"/>
      <c r="T435" s="198"/>
      <c r="U435" s="848"/>
      <c r="V435" s="852">
        <v>6</v>
      </c>
      <c r="W435" s="210" t="s">
        <v>10</v>
      </c>
      <c r="X435" s="852"/>
      <c r="Y435" s="848">
        <v>10</v>
      </c>
      <c r="Z435" s="852"/>
      <c r="AA435" s="848">
        <f t="shared" si="8"/>
        <v>10</v>
      </c>
      <c r="AB435" s="198"/>
      <c r="AC435" s="201"/>
      <c r="AD435" s="203"/>
      <c r="AE435" s="845"/>
      <c r="AF435" s="839"/>
      <c r="AG435" s="842"/>
    </row>
    <row r="436" spans="1:33">
      <c r="A436" s="206"/>
      <c r="B436" s="202"/>
      <c r="C436" s="255"/>
      <c r="D436" s="202"/>
      <c r="E436" s="255"/>
      <c r="F436" s="1235"/>
      <c r="G436" s="202"/>
      <c r="H436" s="212"/>
      <c r="I436" s="1237"/>
      <c r="J436" s="1215"/>
      <c r="K436" s="1219"/>
      <c r="L436" s="198"/>
      <c r="M436" s="204"/>
      <c r="N436" s="206"/>
      <c r="O436" s="307"/>
      <c r="P436" s="212"/>
      <c r="Q436" s="848"/>
      <c r="R436" s="852"/>
      <c r="S436" s="202"/>
      <c r="T436" s="198"/>
      <c r="U436" s="848"/>
      <c r="V436" s="852">
        <v>7</v>
      </c>
      <c r="W436" s="210" t="s">
        <v>140</v>
      </c>
      <c r="X436" s="852"/>
      <c r="Y436" s="848"/>
      <c r="Z436" s="852">
        <v>1</v>
      </c>
      <c r="AA436" s="848">
        <f t="shared" si="8"/>
        <v>1</v>
      </c>
      <c r="AB436" s="198"/>
      <c r="AC436" s="201"/>
      <c r="AD436" s="203"/>
      <c r="AE436" s="845"/>
      <c r="AF436" s="839"/>
      <c r="AG436" s="842"/>
    </row>
    <row r="437" spans="1:33">
      <c r="A437" s="206"/>
      <c r="B437" s="202"/>
      <c r="C437" s="255"/>
      <c r="D437" s="202"/>
      <c r="E437" s="255"/>
      <c r="F437" s="1235"/>
      <c r="G437" s="202"/>
      <c r="H437" s="212"/>
      <c r="I437" s="1237"/>
      <c r="J437" s="1215"/>
      <c r="K437" s="1219"/>
      <c r="L437" s="198"/>
      <c r="M437" s="204"/>
      <c r="N437" s="206"/>
      <c r="O437" s="307"/>
      <c r="P437" s="212"/>
      <c r="Q437" s="848"/>
      <c r="R437" s="852"/>
      <c r="S437" s="202"/>
      <c r="T437" s="198"/>
      <c r="U437" s="848"/>
      <c r="V437" s="852">
        <v>8</v>
      </c>
      <c r="W437" s="210" t="s">
        <v>1157</v>
      </c>
      <c r="X437" s="852">
        <v>3</v>
      </c>
      <c r="Y437" s="848"/>
      <c r="Z437" s="852"/>
      <c r="AA437" s="848">
        <f t="shared" si="8"/>
        <v>3</v>
      </c>
      <c r="AB437" s="198"/>
      <c r="AC437" s="201"/>
      <c r="AD437" s="203"/>
      <c r="AE437" s="845"/>
      <c r="AF437" s="839"/>
      <c r="AG437" s="842"/>
    </row>
    <row r="438" spans="1:33">
      <c r="A438" s="206"/>
      <c r="B438" s="202"/>
      <c r="C438" s="212"/>
      <c r="D438" s="202"/>
      <c r="E438" s="255"/>
      <c r="F438" s="1235"/>
      <c r="G438" s="202"/>
      <c r="H438" s="212"/>
      <c r="I438" s="1237"/>
      <c r="J438" s="1215"/>
      <c r="K438" s="1219"/>
      <c r="L438" s="198"/>
      <c r="M438" s="204"/>
      <c r="N438" s="206"/>
      <c r="O438" s="307"/>
      <c r="P438" s="212"/>
      <c r="Q438" s="848"/>
      <c r="R438" s="355"/>
      <c r="S438" s="202"/>
      <c r="T438" s="198"/>
      <c r="U438" s="848"/>
      <c r="V438" s="852">
        <v>9</v>
      </c>
      <c r="W438" s="210" t="s">
        <v>222</v>
      </c>
      <c r="X438" s="852">
        <v>2</v>
      </c>
      <c r="Y438" s="848"/>
      <c r="Z438" s="852"/>
      <c r="AA438" s="848">
        <f t="shared" si="8"/>
        <v>2</v>
      </c>
      <c r="AB438" s="198"/>
      <c r="AC438" s="201"/>
      <c r="AD438" s="203"/>
      <c r="AE438" s="845"/>
      <c r="AF438" s="839"/>
      <c r="AG438" s="842"/>
    </row>
    <row r="439" spans="1:33">
      <c r="A439" s="206"/>
      <c r="B439" s="202"/>
      <c r="C439" s="212"/>
      <c r="D439" s="202"/>
      <c r="E439" s="255"/>
      <c r="F439" s="1235"/>
      <c r="G439" s="202"/>
      <c r="H439" s="212"/>
      <c r="I439" s="1237"/>
      <c r="J439" s="1215"/>
      <c r="K439" s="1219"/>
      <c r="L439" s="198"/>
      <c r="M439" s="204"/>
      <c r="N439" s="206"/>
      <c r="O439" s="342"/>
      <c r="P439" s="351"/>
      <c r="Q439" s="965"/>
      <c r="R439" s="351"/>
      <c r="S439" s="202"/>
      <c r="T439" s="198"/>
      <c r="U439" s="848"/>
      <c r="V439" s="852">
        <v>10</v>
      </c>
      <c r="W439" s="210" t="s">
        <v>1154</v>
      </c>
      <c r="X439" s="852"/>
      <c r="Y439" s="848"/>
      <c r="Z439" s="852">
        <v>210</v>
      </c>
      <c r="AA439" s="848">
        <f t="shared" si="8"/>
        <v>210</v>
      </c>
      <c r="AB439" s="198"/>
      <c r="AC439" s="201"/>
      <c r="AD439" s="203"/>
      <c r="AE439" s="845"/>
      <c r="AF439" s="839"/>
      <c r="AG439" s="842"/>
    </row>
    <row r="440" spans="1:33">
      <c r="A440" s="206"/>
      <c r="B440" s="202"/>
      <c r="C440" s="212"/>
      <c r="D440" s="202"/>
      <c r="E440" s="255"/>
      <c r="F440" s="1235"/>
      <c r="G440" s="202"/>
      <c r="H440" s="212"/>
      <c r="I440" s="1237"/>
      <c r="J440" s="1215"/>
      <c r="K440" s="1219"/>
      <c r="L440" s="198"/>
      <c r="M440" s="204"/>
      <c r="N440" s="206"/>
      <c r="O440" s="342"/>
      <c r="P440" s="351"/>
      <c r="Q440" s="965"/>
      <c r="R440" s="351"/>
      <c r="S440" s="202"/>
      <c r="T440" s="198"/>
      <c r="U440" s="848"/>
      <c r="V440" s="852">
        <v>11</v>
      </c>
      <c r="W440" s="210" t="s">
        <v>14</v>
      </c>
      <c r="X440" s="852"/>
      <c r="Y440" s="848"/>
      <c r="Z440" s="852">
        <v>3</v>
      </c>
      <c r="AA440" s="848">
        <f t="shared" si="8"/>
        <v>3</v>
      </c>
      <c r="AB440" s="198"/>
      <c r="AC440" s="201"/>
      <c r="AD440" s="203"/>
      <c r="AE440" s="845"/>
      <c r="AF440" s="839"/>
      <c r="AG440" s="842"/>
    </row>
    <row r="441" spans="1:33">
      <c r="A441" s="206"/>
      <c r="B441" s="202"/>
      <c r="C441" s="212"/>
      <c r="D441" s="202"/>
      <c r="E441" s="255"/>
      <c r="F441" s="1235"/>
      <c r="G441" s="202"/>
      <c r="H441" s="212"/>
      <c r="I441" s="1237"/>
      <c r="J441" s="1215"/>
      <c r="K441" s="1219"/>
      <c r="L441" s="198"/>
      <c r="M441" s="204"/>
      <c r="N441" s="206"/>
      <c r="O441" s="342"/>
      <c r="P441" s="351"/>
      <c r="Q441" s="965"/>
      <c r="R441" s="351"/>
      <c r="S441" s="202"/>
      <c r="T441" s="198"/>
      <c r="U441" s="848"/>
      <c r="V441" s="852">
        <v>12</v>
      </c>
      <c r="W441" s="210" t="s">
        <v>1153</v>
      </c>
      <c r="X441" s="852"/>
      <c r="Y441" s="848"/>
      <c r="Z441" s="852"/>
      <c r="AA441" s="848" t="s">
        <v>220</v>
      </c>
      <c r="AB441" s="198"/>
      <c r="AC441" s="201"/>
      <c r="AD441" s="203"/>
      <c r="AE441" s="845"/>
      <c r="AF441" s="839"/>
      <c r="AG441" s="842"/>
    </row>
    <row r="442" spans="1:33">
      <c r="A442" s="206"/>
      <c r="B442" s="342"/>
      <c r="D442" s="202"/>
      <c r="E442" s="255"/>
      <c r="F442" s="1235"/>
      <c r="G442" s="202"/>
      <c r="H442" s="269"/>
      <c r="I442" s="1237"/>
      <c r="J442" s="1215"/>
      <c r="K442" s="1219"/>
      <c r="L442" s="198"/>
      <c r="M442" s="197"/>
      <c r="N442" s="307"/>
      <c r="O442" s="342"/>
      <c r="P442" s="351"/>
      <c r="Q442" s="965"/>
      <c r="R442" s="351"/>
      <c r="S442" s="202"/>
      <c r="T442" s="198"/>
      <c r="U442" s="848"/>
      <c r="V442" s="852">
        <v>13</v>
      </c>
      <c r="W442" s="210" t="s">
        <v>846</v>
      </c>
      <c r="X442" s="852"/>
      <c r="Y442" s="848">
        <v>50</v>
      </c>
      <c r="Z442" s="852"/>
      <c r="AA442" s="848">
        <f>SUM(X442:Z442)</f>
        <v>50</v>
      </c>
      <c r="AB442" s="198"/>
      <c r="AC442" s="201"/>
      <c r="AD442" s="203"/>
      <c r="AE442" s="845"/>
      <c r="AF442" s="839"/>
      <c r="AG442" s="842"/>
    </row>
    <row r="443" spans="1:33">
      <c r="A443" s="206"/>
      <c r="B443" s="342"/>
      <c r="D443" s="202"/>
      <c r="E443" s="255"/>
      <c r="F443" s="1235"/>
      <c r="G443" s="202"/>
      <c r="H443" s="269"/>
      <c r="I443" s="1237"/>
      <c r="J443" s="1215"/>
      <c r="K443" s="1219"/>
      <c r="L443" s="198"/>
      <c r="M443" s="197"/>
      <c r="N443" s="307"/>
      <c r="O443" s="342"/>
      <c r="P443" s="351"/>
      <c r="Q443" s="965"/>
      <c r="R443" s="351"/>
      <c r="S443" s="202"/>
      <c r="T443" s="198"/>
      <c r="U443" s="848"/>
      <c r="V443" s="852">
        <v>14</v>
      </c>
      <c r="W443" s="210" t="s">
        <v>4</v>
      </c>
      <c r="X443" s="852"/>
      <c r="Y443" s="848"/>
      <c r="Z443" s="852"/>
      <c r="AA443" s="848" t="s">
        <v>220</v>
      </c>
      <c r="AB443" s="198"/>
      <c r="AC443" s="201"/>
      <c r="AD443" s="203"/>
      <c r="AE443" s="845"/>
      <c r="AF443" s="839"/>
      <c r="AG443" s="842"/>
    </row>
    <row r="444" spans="1:33">
      <c r="A444" s="206"/>
      <c r="B444" s="341"/>
      <c r="D444" s="202"/>
      <c r="E444" s="255"/>
      <c r="F444" s="1235"/>
      <c r="G444" s="202"/>
      <c r="H444" s="269"/>
      <c r="I444" s="1237"/>
      <c r="J444" s="1216"/>
      <c r="K444" s="1220"/>
      <c r="L444" s="198"/>
      <c r="M444" s="197"/>
      <c r="N444" s="311"/>
      <c r="O444" s="341"/>
      <c r="P444" s="350"/>
      <c r="Q444" s="966"/>
      <c r="R444" s="350"/>
      <c r="S444" s="191"/>
      <c r="T444" s="187"/>
      <c r="U444" s="849"/>
      <c r="V444" s="853"/>
      <c r="W444" s="242"/>
      <c r="X444" s="853"/>
      <c r="Y444" s="849"/>
      <c r="Z444" s="853"/>
      <c r="AA444" s="849"/>
      <c r="AB444" s="187"/>
      <c r="AC444" s="190"/>
      <c r="AD444" s="192"/>
      <c r="AE444" s="846"/>
      <c r="AF444" s="840"/>
      <c r="AG444" s="843"/>
    </row>
    <row r="445" spans="1:33">
      <c r="A445" s="349">
        <v>38</v>
      </c>
      <c r="B445" s="222" t="s">
        <v>25</v>
      </c>
      <c r="C445" s="318" t="s">
        <v>1152</v>
      </c>
      <c r="D445" s="222"/>
      <c r="E445" s="318"/>
      <c r="F445" s="1211" t="s">
        <v>1151</v>
      </c>
      <c r="G445" s="348" t="s">
        <v>25</v>
      </c>
      <c r="H445" s="347" t="s">
        <v>42</v>
      </c>
      <c r="I445" s="1232">
        <v>140</v>
      </c>
      <c r="J445" s="1217" t="s">
        <v>41</v>
      </c>
      <c r="K445" s="1218" t="s">
        <v>1150</v>
      </c>
      <c r="L445" s="218"/>
      <c r="M445" s="217"/>
      <c r="N445" s="346"/>
      <c r="O445" s="317" t="s">
        <v>25</v>
      </c>
      <c r="P445" s="318" t="s">
        <v>65</v>
      </c>
      <c r="Q445" s="855">
        <v>1</v>
      </c>
      <c r="R445" s="856">
        <v>45</v>
      </c>
      <c r="S445" s="222" t="s">
        <v>25</v>
      </c>
      <c r="T445" s="226" t="s">
        <v>24</v>
      </c>
      <c r="U445" s="855">
        <v>1</v>
      </c>
      <c r="V445" s="856">
        <v>1</v>
      </c>
      <c r="W445" s="345" t="s">
        <v>59</v>
      </c>
      <c r="X445" s="856"/>
      <c r="Y445" s="855"/>
      <c r="Z445" s="856">
        <v>2</v>
      </c>
      <c r="AA445" s="855">
        <f>SUM(X445:Z445)</f>
        <v>2</v>
      </c>
      <c r="AB445" s="226"/>
      <c r="AC445" s="316"/>
      <c r="AD445" s="216"/>
      <c r="AE445" s="844"/>
      <c r="AF445" s="838"/>
      <c r="AG445" s="841"/>
    </row>
    <row r="446" spans="1:33">
      <c r="A446" s="206"/>
      <c r="B446" s="202" t="s">
        <v>16</v>
      </c>
      <c r="C446" s="215" t="s">
        <v>1149</v>
      </c>
      <c r="D446" s="202"/>
      <c r="E446" s="215"/>
      <c r="F446" s="1212"/>
      <c r="G446" s="202" t="s">
        <v>16</v>
      </c>
      <c r="H446" s="212" t="s">
        <v>22</v>
      </c>
      <c r="I446" s="1225"/>
      <c r="J446" s="1217"/>
      <c r="K446" s="1219"/>
      <c r="L446" s="198"/>
      <c r="M446" s="204"/>
      <c r="N446" s="206"/>
      <c r="O446" s="307" t="s">
        <v>16</v>
      </c>
      <c r="P446" s="212" t="s">
        <v>21</v>
      </c>
      <c r="Q446" s="848">
        <v>1</v>
      </c>
      <c r="R446" s="852">
        <v>9</v>
      </c>
      <c r="S446" s="202"/>
      <c r="T446" s="198"/>
      <c r="U446" s="848"/>
      <c r="V446" s="852"/>
      <c r="W446" s="210"/>
      <c r="X446" s="852"/>
      <c r="Y446" s="848"/>
      <c r="Z446" s="852"/>
      <c r="AA446" s="848"/>
      <c r="AB446" s="198"/>
      <c r="AC446" s="201"/>
      <c r="AD446" s="203"/>
      <c r="AE446" s="845"/>
      <c r="AF446" s="839"/>
      <c r="AG446" s="842"/>
    </row>
    <row r="447" spans="1:33">
      <c r="A447" s="206"/>
      <c r="B447" s="202" t="s">
        <v>18</v>
      </c>
      <c r="C447" s="212" t="s">
        <v>127</v>
      </c>
      <c r="D447" s="202"/>
      <c r="E447" s="212"/>
      <c r="F447" s="1212"/>
      <c r="G447" s="202" t="s">
        <v>18</v>
      </c>
      <c r="H447" s="212" t="s">
        <v>19</v>
      </c>
      <c r="I447" s="1225"/>
      <c r="J447" s="1217"/>
      <c r="K447" s="1219"/>
      <c r="L447" s="198"/>
      <c r="M447" s="204"/>
      <c r="N447" s="206"/>
      <c r="O447" s="307" t="s">
        <v>18</v>
      </c>
      <c r="P447" s="212" t="s">
        <v>11</v>
      </c>
      <c r="Q447" s="848">
        <v>1</v>
      </c>
      <c r="R447" s="852"/>
      <c r="S447" s="202" t="s">
        <v>16</v>
      </c>
      <c r="T447" s="198" t="s">
        <v>15</v>
      </c>
      <c r="U447" s="848">
        <v>4</v>
      </c>
      <c r="V447" s="852">
        <v>1</v>
      </c>
      <c r="W447" s="210" t="s">
        <v>14</v>
      </c>
      <c r="X447" s="852"/>
      <c r="Y447" s="848"/>
      <c r="Z447" s="852">
        <v>1</v>
      </c>
      <c r="AA447" s="848">
        <f>SUM(X447:Z447)</f>
        <v>1</v>
      </c>
      <c r="AB447" s="198"/>
      <c r="AC447" s="201"/>
      <c r="AD447" s="203"/>
      <c r="AE447" s="845"/>
      <c r="AF447" s="839"/>
      <c r="AG447" s="842"/>
    </row>
    <row r="448" spans="1:33" ht="41.4">
      <c r="A448" s="206"/>
      <c r="B448" s="206" t="s">
        <v>12</v>
      </c>
      <c r="C448" s="205" t="s">
        <v>1148</v>
      </c>
      <c r="D448" s="202"/>
      <c r="E448" s="212"/>
      <c r="F448" s="1212"/>
      <c r="G448" s="202"/>
      <c r="H448" s="212"/>
      <c r="I448" s="1225"/>
      <c r="J448" s="1217"/>
      <c r="K448" s="1219"/>
      <c r="L448" s="198"/>
      <c r="M448" s="204"/>
      <c r="N448" s="206"/>
      <c r="O448" s="307" t="s">
        <v>12</v>
      </c>
      <c r="P448" s="212" t="s">
        <v>468</v>
      </c>
      <c r="Q448" s="848">
        <v>1</v>
      </c>
      <c r="R448" s="852">
        <v>8.94</v>
      </c>
      <c r="S448" s="202"/>
      <c r="T448" s="198"/>
      <c r="U448" s="848"/>
      <c r="V448" s="852">
        <v>2</v>
      </c>
      <c r="W448" s="210" t="s">
        <v>4</v>
      </c>
      <c r="X448" s="852">
        <v>5</v>
      </c>
      <c r="Y448" s="848"/>
      <c r="Z448" s="852"/>
      <c r="AA448" s="848">
        <f>SUM(X448:Z448)</f>
        <v>5</v>
      </c>
      <c r="AB448" s="198"/>
      <c r="AC448" s="201"/>
      <c r="AD448" s="203"/>
      <c r="AE448" s="845"/>
      <c r="AF448" s="839"/>
      <c r="AG448" s="842"/>
    </row>
    <row r="449" spans="1:33">
      <c r="A449" s="206"/>
      <c r="B449" s="202" t="s">
        <v>8</v>
      </c>
      <c r="C449" s="255" t="s">
        <v>1147</v>
      </c>
      <c r="D449" s="202"/>
      <c r="E449" s="212"/>
      <c r="F449" s="1212"/>
      <c r="G449" s="202"/>
      <c r="H449" s="212"/>
      <c r="I449" s="1225"/>
      <c r="J449" s="1217"/>
      <c r="K449" s="1219"/>
      <c r="L449" s="198"/>
      <c r="M449" s="204"/>
      <c r="N449" s="206"/>
      <c r="O449" s="307" t="s">
        <v>8</v>
      </c>
      <c r="P449" s="212" t="s">
        <v>189</v>
      </c>
      <c r="Q449" s="848">
        <v>1</v>
      </c>
      <c r="R449" s="852">
        <v>18.48</v>
      </c>
      <c r="S449" s="202"/>
      <c r="T449" s="198"/>
      <c r="U449" s="848"/>
      <c r="V449" s="852">
        <v>3</v>
      </c>
      <c r="W449" s="210" t="s">
        <v>1146</v>
      </c>
      <c r="X449" s="852">
        <v>2</v>
      </c>
      <c r="Y449" s="848"/>
      <c r="Z449" s="852"/>
      <c r="AA449" s="848">
        <f>SUM(X449:Z449)</f>
        <v>2</v>
      </c>
      <c r="AB449" s="198"/>
      <c r="AC449" s="201"/>
      <c r="AD449" s="203"/>
      <c r="AE449" s="845"/>
      <c r="AF449" s="839"/>
      <c r="AG449" s="842"/>
    </row>
    <row r="450" spans="1:33">
      <c r="A450" s="206"/>
      <c r="B450" s="202"/>
      <c r="C450" s="255"/>
      <c r="D450" s="202"/>
      <c r="E450" s="212"/>
      <c r="F450" s="1212"/>
      <c r="G450" s="202"/>
      <c r="H450" s="212"/>
      <c r="I450" s="1225"/>
      <c r="J450" s="1217"/>
      <c r="K450" s="1219"/>
      <c r="L450" s="198"/>
      <c r="M450" s="204"/>
      <c r="N450" s="206"/>
      <c r="O450" s="307"/>
      <c r="P450" s="212"/>
      <c r="Q450" s="848"/>
      <c r="R450" s="852"/>
      <c r="S450" s="202"/>
      <c r="T450" s="198"/>
      <c r="U450" s="848"/>
      <c r="V450" s="852">
        <v>4</v>
      </c>
      <c r="W450" s="210" t="s">
        <v>273</v>
      </c>
      <c r="X450" s="852"/>
      <c r="Y450" s="848"/>
      <c r="Z450" s="852">
        <v>1</v>
      </c>
      <c r="AA450" s="848">
        <f>SUM(X450:Z450)</f>
        <v>1</v>
      </c>
      <c r="AB450" s="198"/>
      <c r="AC450" s="201"/>
      <c r="AD450" s="203"/>
      <c r="AE450" s="845"/>
      <c r="AF450" s="839"/>
      <c r="AG450" s="842"/>
    </row>
    <row r="451" spans="1:33">
      <c r="A451" s="206"/>
      <c r="B451" s="202"/>
      <c r="C451" s="255"/>
      <c r="D451" s="202"/>
      <c r="E451" s="212"/>
      <c r="F451" s="1212"/>
      <c r="G451" s="202"/>
      <c r="H451" s="212"/>
      <c r="I451" s="1225"/>
      <c r="J451" s="1217"/>
      <c r="K451" s="1219"/>
      <c r="L451" s="198"/>
      <c r="M451" s="204"/>
      <c r="N451" s="206"/>
      <c r="O451" s="307"/>
      <c r="P451" s="212"/>
      <c r="Q451" s="848"/>
      <c r="R451" s="852"/>
      <c r="S451" s="202"/>
      <c r="T451" s="198"/>
      <c r="U451" s="848"/>
      <c r="V451" s="852"/>
      <c r="W451" s="210"/>
      <c r="X451" s="852"/>
      <c r="Y451" s="848"/>
      <c r="Z451" s="852"/>
      <c r="AA451" s="848"/>
      <c r="AB451" s="198"/>
      <c r="AC451" s="201"/>
      <c r="AD451" s="203"/>
      <c r="AE451" s="845"/>
      <c r="AF451" s="839"/>
      <c r="AG451" s="842"/>
    </row>
    <row r="452" spans="1:33">
      <c r="A452" s="206"/>
      <c r="B452" s="342"/>
      <c r="C452" s="351"/>
      <c r="D452" s="202"/>
      <c r="E452" s="205"/>
      <c r="F452" s="1212"/>
      <c r="G452" s="202"/>
      <c r="H452" s="269"/>
      <c r="I452" s="1225"/>
      <c r="J452" s="1217"/>
      <c r="K452" s="1219"/>
      <c r="L452" s="198"/>
      <c r="M452" s="197"/>
      <c r="N452" s="206"/>
      <c r="O452" s="342"/>
      <c r="P452" s="351"/>
      <c r="Q452" s="965"/>
      <c r="R452" s="323"/>
      <c r="S452" s="202"/>
      <c r="T452" s="198"/>
      <c r="U452" s="848"/>
      <c r="V452" s="852"/>
      <c r="W452" s="210"/>
      <c r="X452" s="852"/>
      <c r="Y452" s="848"/>
      <c r="Z452" s="852"/>
      <c r="AA452" s="848"/>
      <c r="AB452" s="198"/>
      <c r="AC452" s="201"/>
      <c r="AD452" s="203"/>
      <c r="AE452" s="845"/>
      <c r="AF452" s="839"/>
      <c r="AG452" s="842"/>
    </row>
    <row r="453" spans="1:33">
      <c r="A453" s="246"/>
      <c r="B453" s="341"/>
      <c r="C453" s="350"/>
      <c r="D453" s="191"/>
      <c r="E453" s="195"/>
      <c r="F453" s="1213"/>
      <c r="G453" s="191"/>
      <c r="H453" s="265"/>
      <c r="I453" s="1233"/>
      <c r="J453" s="1217"/>
      <c r="K453" s="1220"/>
      <c r="L453" s="187"/>
      <c r="M453" s="190"/>
      <c r="N453" s="192"/>
      <c r="O453" s="323"/>
      <c r="P453" s="350"/>
      <c r="Q453" s="966"/>
      <c r="R453" s="323"/>
      <c r="S453" s="202"/>
      <c r="T453" s="198"/>
      <c r="U453" s="848"/>
      <c r="V453" s="852"/>
      <c r="W453" s="210"/>
      <c r="X453" s="852"/>
      <c r="Y453" s="848"/>
      <c r="Z453" s="853"/>
      <c r="AA453" s="849"/>
      <c r="AB453" s="187"/>
      <c r="AC453" s="190"/>
      <c r="AD453" s="192"/>
      <c r="AE453" s="846"/>
      <c r="AF453" s="840"/>
      <c r="AG453" s="843"/>
    </row>
    <row r="454" spans="1:33">
      <c r="A454" s="349">
        <v>39</v>
      </c>
      <c r="B454" s="222" t="s">
        <v>25</v>
      </c>
      <c r="C454" s="318" t="s">
        <v>1145</v>
      </c>
      <c r="D454" s="222"/>
      <c r="E454" s="318"/>
      <c r="F454" s="1211" t="s">
        <v>1144</v>
      </c>
      <c r="G454" s="348" t="s">
        <v>25</v>
      </c>
      <c r="H454" s="347" t="s">
        <v>42</v>
      </c>
      <c r="I454" s="1224">
        <v>167</v>
      </c>
      <c r="J454" s="1217" t="s">
        <v>41</v>
      </c>
      <c r="K454" s="1218" t="s">
        <v>1143</v>
      </c>
      <c r="L454" s="218"/>
      <c r="M454" s="217"/>
      <c r="N454" s="346"/>
      <c r="O454" s="317" t="s">
        <v>25</v>
      </c>
      <c r="P454" s="318" t="s">
        <v>26</v>
      </c>
      <c r="Q454" s="855">
        <v>1</v>
      </c>
      <c r="R454" s="856">
        <v>69.650000000000006</v>
      </c>
      <c r="S454" s="222" t="s">
        <v>25</v>
      </c>
      <c r="T454" s="226" t="s">
        <v>24</v>
      </c>
      <c r="U454" s="855"/>
      <c r="V454" s="856"/>
      <c r="W454" s="345"/>
      <c r="X454" s="856"/>
      <c r="Y454" s="855"/>
      <c r="Z454" s="856"/>
      <c r="AA454" s="855"/>
      <c r="AB454" s="226"/>
      <c r="AC454" s="316"/>
      <c r="AD454" s="216"/>
      <c r="AE454" s="844"/>
      <c r="AF454" s="838"/>
      <c r="AG454" s="841"/>
    </row>
    <row r="455" spans="1:33">
      <c r="A455" s="206"/>
      <c r="B455" s="202" t="s">
        <v>16</v>
      </c>
      <c r="C455" s="215" t="s">
        <v>1142</v>
      </c>
      <c r="D455" s="202"/>
      <c r="E455" s="215"/>
      <c r="F455" s="1212"/>
      <c r="G455" s="202" t="s">
        <v>16</v>
      </c>
      <c r="H455" s="212" t="s">
        <v>22</v>
      </c>
      <c r="I455" s="1225"/>
      <c r="J455" s="1217"/>
      <c r="K455" s="1219"/>
      <c r="L455" s="198"/>
      <c r="M455" s="204"/>
      <c r="N455" s="206"/>
      <c r="O455" s="307" t="s">
        <v>16</v>
      </c>
      <c r="P455" s="212" t="s">
        <v>21</v>
      </c>
      <c r="Q455" s="848">
        <v>1</v>
      </c>
      <c r="R455" s="852">
        <v>12</v>
      </c>
      <c r="S455" s="202"/>
      <c r="T455" s="198"/>
      <c r="U455" s="848"/>
      <c r="V455" s="852"/>
      <c r="W455" s="210"/>
      <c r="X455" s="852"/>
      <c r="Y455" s="848"/>
      <c r="Z455" s="852"/>
      <c r="AA455" s="848"/>
      <c r="AB455" s="198"/>
      <c r="AC455" s="201"/>
      <c r="AD455" s="203"/>
      <c r="AE455" s="845"/>
      <c r="AF455" s="839"/>
      <c r="AG455" s="842"/>
    </row>
    <row r="456" spans="1:33">
      <c r="A456" s="206"/>
      <c r="B456" s="202" t="s">
        <v>18</v>
      </c>
      <c r="C456" s="212" t="s">
        <v>127</v>
      </c>
      <c r="D456" s="202"/>
      <c r="E456" s="212"/>
      <c r="F456" s="1212"/>
      <c r="G456" s="202" t="s">
        <v>18</v>
      </c>
      <c r="H456" s="212" t="s">
        <v>19</v>
      </c>
      <c r="I456" s="1225"/>
      <c r="J456" s="1217"/>
      <c r="K456" s="1219"/>
      <c r="L456" s="198"/>
      <c r="M456" s="204"/>
      <c r="N456" s="206"/>
      <c r="O456" s="307" t="s">
        <v>18</v>
      </c>
      <c r="P456" s="212" t="s">
        <v>62</v>
      </c>
      <c r="Q456" s="848">
        <v>1</v>
      </c>
      <c r="R456" s="852">
        <v>34.57</v>
      </c>
      <c r="S456" s="202" t="s">
        <v>16</v>
      </c>
      <c r="T456" s="198" t="s">
        <v>15</v>
      </c>
      <c r="U456" s="848">
        <v>4</v>
      </c>
      <c r="V456" s="852">
        <v>1</v>
      </c>
      <c r="W456" s="210" t="s">
        <v>14</v>
      </c>
      <c r="X456" s="852">
        <v>1</v>
      </c>
      <c r="Y456" s="848"/>
      <c r="Z456" s="852"/>
      <c r="AA456" s="848">
        <f>SUM(X456:Z456)</f>
        <v>1</v>
      </c>
      <c r="AB456" s="198"/>
      <c r="AC456" s="201"/>
      <c r="AD456" s="203"/>
      <c r="AE456" s="845"/>
      <c r="AF456" s="839"/>
      <c r="AG456" s="842"/>
    </row>
    <row r="457" spans="1:33" ht="41.4">
      <c r="A457" s="206"/>
      <c r="B457" s="206" t="s">
        <v>12</v>
      </c>
      <c r="C457" s="205" t="s">
        <v>1141</v>
      </c>
      <c r="D457" s="202"/>
      <c r="E457" s="212"/>
      <c r="F457" s="1212"/>
      <c r="G457" s="202"/>
      <c r="H457" s="212"/>
      <c r="I457" s="1225"/>
      <c r="J457" s="1217"/>
      <c r="K457" s="1219"/>
      <c r="L457" s="198"/>
      <c r="M457" s="204"/>
      <c r="N457" s="206"/>
      <c r="O457" s="307" t="s">
        <v>12</v>
      </c>
      <c r="P457" s="212" t="s">
        <v>1869</v>
      </c>
      <c r="Q457" s="848">
        <v>1</v>
      </c>
      <c r="R457" s="852">
        <v>10.64</v>
      </c>
      <c r="S457" s="202"/>
      <c r="T457" s="198"/>
      <c r="U457" s="848"/>
      <c r="V457" s="852">
        <v>2</v>
      </c>
      <c r="W457" s="210" t="s">
        <v>1140</v>
      </c>
      <c r="X457" s="852"/>
      <c r="Y457" s="848">
        <v>2</v>
      </c>
      <c r="Z457" s="852"/>
      <c r="AA457" s="848">
        <f>SUM(X457:Z457)</f>
        <v>2</v>
      </c>
      <c r="AB457" s="198"/>
      <c r="AC457" s="201"/>
      <c r="AD457" s="203"/>
      <c r="AE457" s="845"/>
      <c r="AF457" s="839"/>
      <c r="AG457" s="842"/>
    </row>
    <row r="458" spans="1:33">
      <c r="A458" s="206"/>
      <c r="B458" s="202" t="s">
        <v>8</v>
      </c>
      <c r="C458" s="255" t="s">
        <v>1139</v>
      </c>
      <c r="D458" s="202"/>
      <c r="E458" s="212"/>
      <c r="F458" s="1212"/>
      <c r="G458" s="202"/>
      <c r="H458" s="212"/>
      <c r="I458" s="1225"/>
      <c r="J458" s="1217"/>
      <c r="K458" s="1219"/>
      <c r="L458" s="198"/>
      <c r="M458" s="204"/>
      <c r="N458" s="206"/>
      <c r="O458" s="307" t="s">
        <v>8</v>
      </c>
      <c r="P458" s="212" t="s">
        <v>1618</v>
      </c>
      <c r="Q458" s="848">
        <v>1</v>
      </c>
      <c r="R458" s="852">
        <v>2.2999999999999998</v>
      </c>
      <c r="S458" s="202"/>
      <c r="T458" s="198"/>
      <c r="U458" s="848"/>
      <c r="V458" s="852">
        <v>3</v>
      </c>
      <c r="W458" s="210" t="s">
        <v>823</v>
      </c>
      <c r="X458" s="852"/>
      <c r="Y458" s="848">
        <v>2</v>
      </c>
      <c r="Z458" s="852"/>
      <c r="AA458" s="848">
        <f>SUM(X458:Z458)</f>
        <v>2</v>
      </c>
      <c r="AB458" s="198"/>
      <c r="AC458" s="201"/>
      <c r="AD458" s="203"/>
      <c r="AE458" s="845"/>
      <c r="AF458" s="839"/>
      <c r="AG458" s="842"/>
    </row>
    <row r="459" spans="1:33">
      <c r="A459" s="206"/>
      <c r="B459" s="342"/>
      <c r="D459" s="206"/>
      <c r="E459" s="205"/>
      <c r="F459" s="1212"/>
      <c r="G459" s="202"/>
      <c r="H459" s="269"/>
      <c r="I459" s="1225"/>
      <c r="J459" s="1217"/>
      <c r="K459" s="1219"/>
      <c r="L459" s="198"/>
      <c r="M459" s="204"/>
      <c r="N459" s="307"/>
      <c r="O459" s="307" t="s">
        <v>57</v>
      </c>
      <c r="P459" s="212" t="s">
        <v>17</v>
      </c>
      <c r="Q459" s="848">
        <v>1</v>
      </c>
      <c r="R459" s="852"/>
      <c r="S459" s="202"/>
      <c r="T459" s="198"/>
      <c r="U459" s="848"/>
      <c r="V459" s="852">
        <v>4</v>
      </c>
      <c r="W459" s="210" t="s">
        <v>295</v>
      </c>
      <c r="X459" s="852"/>
      <c r="Y459" s="848"/>
      <c r="Z459" s="852">
        <v>4</v>
      </c>
      <c r="AA459" s="848">
        <f>SUM(X459:Z459)</f>
        <v>4</v>
      </c>
      <c r="AB459" s="198"/>
      <c r="AC459" s="201"/>
      <c r="AD459" s="203"/>
      <c r="AE459" s="845"/>
      <c r="AF459" s="839"/>
      <c r="AG459" s="842"/>
    </row>
    <row r="460" spans="1:33">
      <c r="A460" s="206"/>
      <c r="B460" s="342"/>
      <c r="D460" s="206"/>
      <c r="E460" s="205"/>
      <c r="F460" s="1212"/>
      <c r="G460" s="202"/>
      <c r="H460" s="269"/>
      <c r="I460" s="1225"/>
      <c r="J460" s="1217"/>
      <c r="K460" s="1219"/>
      <c r="L460" s="198"/>
      <c r="M460" s="204"/>
      <c r="N460" s="307"/>
      <c r="O460" s="307" t="s">
        <v>55</v>
      </c>
      <c r="P460" s="212" t="s">
        <v>11</v>
      </c>
      <c r="Q460" s="848">
        <v>1</v>
      </c>
      <c r="R460" s="852"/>
      <c r="S460" s="202"/>
      <c r="T460" s="198"/>
      <c r="U460" s="848"/>
      <c r="V460" s="852"/>
      <c r="W460" s="210"/>
      <c r="X460" s="852"/>
      <c r="Y460" s="848"/>
      <c r="Z460" s="852"/>
      <c r="AA460" s="848"/>
      <c r="AB460" s="198"/>
      <c r="AC460" s="201"/>
      <c r="AD460" s="203"/>
      <c r="AE460" s="845"/>
      <c r="AF460" s="839"/>
      <c r="AG460" s="842"/>
    </row>
    <row r="461" spans="1:33">
      <c r="A461" s="206"/>
      <c r="B461" s="342"/>
      <c r="D461" s="206"/>
      <c r="E461" s="205"/>
      <c r="F461" s="1212"/>
      <c r="G461" s="202"/>
      <c r="H461" s="269"/>
      <c r="I461" s="1225"/>
      <c r="J461" s="1217"/>
      <c r="K461" s="1219"/>
      <c r="L461" s="198"/>
      <c r="M461" s="204"/>
      <c r="N461" s="307"/>
      <c r="O461" s="307" t="s">
        <v>53</v>
      </c>
      <c r="P461" s="212" t="s">
        <v>194</v>
      </c>
      <c r="Q461" s="848">
        <v>1</v>
      </c>
      <c r="R461" s="852">
        <v>33.299999999999997</v>
      </c>
      <c r="S461" s="202"/>
      <c r="T461" s="198"/>
      <c r="U461" s="848"/>
      <c r="V461" s="852"/>
      <c r="W461" s="210"/>
      <c r="X461" s="852"/>
      <c r="Y461" s="848"/>
      <c r="Z461" s="852"/>
      <c r="AA461" s="848"/>
      <c r="AB461" s="198"/>
      <c r="AC461" s="201"/>
      <c r="AD461" s="203"/>
      <c r="AE461" s="845"/>
      <c r="AF461" s="839"/>
      <c r="AG461" s="842"/>
    </row>
    <row r="462" spans="1:33">
      <c r="A462" s="206"/>
      <c r="B462" s="342"/>
      <c r="D462" s="206"/>
      <c r="E462" s="205"/>
      <c r="F462" s="1212"/>
      <c r="G462" s="202"/>
      <c r="H462" s="269"/>
      <c r="I462" s="1225"/>
      <c r="J462" s="1217"/>
      <c r="K462" s="1219"/>
      <c r="L462" s="198"/>
      <c r="M462" s="204"/>
      <c r="N462" s="307"/>
      <c r="O462" s="307" t="s">
        <v>159</v>
      </c>
      <c r="P462" s="212" t="s">
        <v>124</v>
      </c>
      <c r="Q462" s="848">
        <v>1</v>
      </c>
      <c r="R462" s="852">
        <v>21.7</v>
      </c>
      <c r="S462" s="202"/>
      <c r="T462" s="198"/>
      <c r="U462" s="848"/>
      <c r="V462" s="852"/>
      <c r="W462" s="210"/>
      <c r="X462" s="852"/>
      <c r="Y462" s="848"/>
      <c r="Z462" s="852"/>
      <c r="AA462" s="848"/>
      <c r="AB462" s="198"/>
      <c r="AC462" s="201"/>
      <c r="AD462" s="203"/>
      <c r="AE462" s="845"/>
      <c r="AF462" s="839"/>
      <c r="AG462" s="842"/>
    </row>
    <row r="463" spans="1:33">
      <c r="A463" s="206"/>
      <c r="B463" s="342"/>
      <c r="D463" s="206"/>
      <c r="E463" s="205"/>
      <c r="F463" s="1212"/>
      <c r="G463" s="202"/>
      <c r="H463" s="269"/>
      <c r="I463" s="1225"/>
      <c r="J463" s="1217"/>
      <c r="K463" s="1219"/>
      <c r="L463" s="198"/>
      <c r="M463" s="204"/>
      <c r="N463" s="307"/>
      <c r="O463" s="307" t="s">
        <v>177</v>
      </c>
      <c r="P463" s="212" t="s">
        <v>189</v>
      </c>
      <c r="Q463" s="848">
        <v>1</v>
      </c>
      <c r="R463" s="852">
        <v>7.2</v>
      </c>
      <c r="S463" s="202"/>
      <c r="T463" s="198"/>
      <c r="U463" s="848"/>
      <c r="V463" s="852"/>
      <c r="W463" s="210"/>
      <c r="X463" s="852"/>
      <c r="Y463" s="848"/>
      <c r="Z463" s="852"/>
      <c r="AA463" s="848"/>
      <c r="AB463" s="198"/>
      <c r="AC463" s="201"/>
      <c r="AD463" s="203"/>
      <c r="AE463" s="845"/>
      <c r="AF463" s="839"/>
      <c r="AG463" s="842"/>
    </row>
    <row r="464" spans="1:33">
      <c r="A464" s="206"/>
      <c r="B464" s="341"/>
      <c r="D464" s="206"/>
      <c r="E464" s="205"/>
      <c r="F464" s="1212"/>
      <c r="G464" s="202"/>
      <c r="H464" s="269"/>
      <c r="I464" s="1225"/>
      <c r="J464" s="1217"/>
      <c r="K464" s="1220"/>
      <c r="L464" s="198"/>
      <c r="M464" s="204"/>
      <c r="N464" s="311"/>
      <c r="O464" s="311"/>
      <c r="P464" s="312"/>
      <c r="Q464" s="849"/>
      <c r="R464" s="853"/>
      <c r="S464" s="191"/>
      <c r="T464" s="187"/>
      <c r="U464" s="849"/>
      <c r="V464" s="853"/>
      <c r="W464" s="242"/>
      <c r="X464" s="853"/>
      <c r="Y464" s="849"/>
      <c r="Z464" s="853"/>
      <c r="AA464" s="849"/>
      <c r="AB464" s="187"/>
      <c r="AC464" s="190"/>
      <c r="AD464" s="192"/>
      <c r="AE464" s="846"/>
      <c r="AF464" s="840"/>
      <c r="AG464" s="843"/>
    </row>
    <row r="465" spans="1:33">
      <c r="A465" s="349">
        <v>40</v>
      </c>
      <c r="B465" s="222" t="s">
        <v>25</v>
      </c>
      <c r="C465" s="318" t="s">
        <v>1138</v>
      </c>
      <c r="D465" s="315"/>
      <c r="E465" s="287"/>
      <c r="F465" s="1211" t="s">
        <v>1137</v>
      </c>
      <c r="G465" s="348" t="s">
        <v>25</v>
      </c>
      <c r="H465" s="347" t="s">
        <v>42</v>
      </c>
      <c r="I465" s="1232">
        <v>455</v>
      </c>
      <c r="J465" s="1217"/>
      <c r="K465" s="1218"/>
      <c r="L465" s="226"/>
      <c r="M465" s="316"/>
      <c r="N465" s="206"/>
      <c r="O465" s="317"/>
      <c r="P465" s="318"/>
      <c r="Q465" s="855"/>
      <c r="R465" s="856"/>
      <c r="S465" s="222"/>
      <c r="T465" s="226"/>
      <c r="U465" s="855"/>
      <c r="V465" s="856"/>
      <c r="W465" s="345"/>
      <c r="X465" s="856"/>
      <c r="Y465" s="855"/>
      <c r="Z465" s="856"/>
      <c r="AA465" s="855"/>
      <c r="AB465" s="226"/>
      <c r="AC465" s="316"/>
      <c r="AD465" s="216"/>
      <c r="AE465" s="844"/>
      <c r="AF465" s="838"/>
      <c r="AG465" s="841"/>
    </row>
    <row r="466" spans="1:33">
      <c r="A466" s="206"/>
      <c r="B466" s="202" t="s">
        <v>16</v>
      </c>
      <c r="C466" s="215"/>
      <c r="D466" s="202"/>
      <c r="E466" s="255"/>
      <c r="F466" s="1212"/>
      <c r="G466" s="202" t="s">
        <v>16</v>
      </c>
      <c r="H466" s="212" t="s">
        <v>22</v>
      </c>
      <c r="I466" s="1225"/>
      <c r="J466" s="1217"/>
      <c r="K466" s="1219"/>
      <c r="L466" s="198"/>
      <c r="M466" s="201"/>
      <c r="N466" s="206"/>
      <c r="O466" s="307"/>
      <c r="P466" s="212"/>
      <c r="Q466" s="848"/>
      <c r="R466" s="852"/>
      <c r="S466" s="202"/>
      <c r="T466" s="198"/>
      <c r="U466" s="848"/>
      <c r="V466" s="852"/>
      <c r="W466" s="210"/>
      <c r="X466" s="852"/>
      <c r="Y466" s="848"/>
      <c r="Z466" s="852"/>
      <c r="AA466" s="848"/>
      <c r="AB466" s="198"/>
      <c r="AC466" s="201"/>
      <c r="AD466" s="203"/>
      <c r="AE466" s="845"/>
      <c r="AF466" s="839"/>
      <c r="AG466" s="842"/>
    </row>
    <row r="467" spans="1:33">
      <c r="A467" s="206"/>
      <c r="B467" s="202" t="s">
        <v>18</v>
      </c>
      <c r="C467" s="212"/>
      <c r="D467" s="202"/>
      <c r="E467" s="255"/>
      <c r="F467" s="1212"/>
      <c r="G467" s="202" t="s">
        <v>18</v>
      </c>
      <c r="H467" s="212" t="s">
        <v>19</v>
      </c>
      <c r="I467" s="1225"/>
      <c r="J467" s="1217"/>
      <c r="K467" s="1219"/>
      <c r="L467" s="198"/>
      <c r="M467" s="201"/>
      <c r="N467" s="206"/>
      <c r="O467" s="307"/>
      <c r="P467" s="212"/>
      <c r="Q467" s="848"/>
      <c r="R467" s="852"/>
      <c r="S467" s="202"/>
      <c r="T467" s="198"/>
      <c r="U467" s="848"/>
      <c r="V467" s="852"/>
      <c r="W467" s="210"/>
      <c r="X467" s="852"/>
      <c r="Y467" s="848"/>
      <c r="Z467" s="852"/>
      <c r="AA467" s="848"/>
      <c r="AB467" s="198"/>
      <c r="AC467" s="201"/>
      <c r="AD467" s="203"/>
      <c r="AE467" s="845"/>
      <c r="AF467" s="839"/>
      <c r="AG467" s="842"/>
    </row>
    <row r="468" spans="1:33">
      <c r="A468" s="206"/>
      <c r="B468" s="206" t="s">
        <v>12</v>
      </c>
      <c r="C468" s="205"/>
      <c r="D468" s="202"/>
      <c r="E468" s="255"/>
      <c r="F468" s="1212"/>
      <c r="G468" s="202"/>
      <c r="H468" s="269"/>
      <c r="I468" s="1225"/>
      <c r="J468" s="1217"/>
      <c r="K468" s="1219"/>
      <c r="L468" s="198"/>
      <c r="M468" s="201"/>
      <c r="N468" s="307"/>
      <c r="O468" s="307"/>
      <c r="P468" s="212"/>
      <c r="Q468" s="848"/>
      <c r="R468" s="852"/>
      <c r="S468" s="202"/>
      <c r="T468" s="198"/>
      <c r="U468" s="848"/>
      <c r="V468" s="852"/>
      <c r="W468" s="210"/>
      <c r="X468" s="852"/>
      <c r="Y468" s="848"/>
      <c r="Z468" s="852"/>
      <c r="AA468" s="848"/>
      <c r="AB468" s="198"/>
      <c r="AC468" s="201"/>
      <c r="AD468" s="203"/>
      <c r="AE468" s="845"/>
      <c r="AF468" s="839"/>
      <c r="AG468" s="842"/>
    </row>
    <row r="469" spans="1:33">
      <c r="A469" s="246"/>
      <c r="B469" s="191" t="s">
        <v>8</v>
      </c>
      <c r="C469" s="304"/>
      <c r="D469" s="191"/>
      <c r="E469" s="195"/>
      <c r="F469" s="1213"/>
      <c r="G469" s="191"/>
      <c r="H469" s="265"/>
      <c r="I469" s="1233"/>
      <c r="J469" s="1217"/>
      <c r="K469" s="1220"/>
      <c r="L469" s="187"/>
      <c r="M469" s="190"/>
      <c r="N469" s="311"/>
      <c r="O469" s="311"/>
      <c r="P469" s="312"/>
      <c r="Q469" s="849"/>
      <c r="R469" s="853"/>
      <c r="S469" s="191"/>
      <c r="T469" s="187"/>
      <c r="U469" s="849"/>
      <c r="V469" s="853"/>
      <c r="W469" s="242"/>
      <c r="X469" s="853"/>
      <c r="Y469" s="849"/>
      <c r="Z469" s="853"/>
      <c r="AA469" s="849"/>
      <c r="AB469" s="187"/>
      <c r="AC469" s="190"/>
      <c r="AD469" s="192"/>
      <c r="AE469" s="846"/>
      <c r="AF469" s="840"/>
      <c r="AG469" s="843"/>
    </row>
    <row r="470" spans="1:33">
      <c r="A470" s="344">
        <v>41</v>
      </c>
      <c r="B470" s="280" t="s">
        <v>25</v>
      </c>
      <c r="C470" s="212" t="s">
        <v>213</v>
      </c>
      <c r="D470" s="280"/>
      <c r="E470" s="212"/>
      <c r="F470" s="1211" t="s">
        <v>1136</v>
      </c>
      <c r="G470" s="267" t="s">
        <v>25</v>
      </c>
      <c r="H470" s="205" t="s">
        <v>42</v>
      </c>
      <c r="I470" s="1232">
        <v>227</v>
      </c>
      <c r="J470" s="1217" t="s">
        <v>41</v>
      </c>
      <c r="K470" s="1218" t="s">
        <v>1135</v>
      </c>
      <c r="L470" s="198"/>
      <c r="M470" s="201"/>
      <c r="N470" s="346"/>
      <c r="O470" s="317" t="s">
        <v>25</v>
      </c>
      <c r="P470" s="318" t="s">
        <v>26</v>
      </c>
      <c r="Q470" s="855">
        <v>1</v>
      </c>
      <c r="R470" s="856">
        <v>92.55</v>
      </c>
      <c r="S470" s="222" t="s">
        <v>25</v>
      </c>
      <c r="T470" s="226" t="s">
        <v>24</v>
      </c>
      <c r="U470" s="855"/>
      <c r="V470" s="856"/>
      <c r="W470" s="345"/>
      <c r="X470" s="856"/>
      <c r="Y470" s="855"/>
      <c r="Z470" s="856"/>
      <c r="AA470" s="855"/>
      <c r="AB470" s="226"/>
      <c r="AC470" s="316"/>
      <c r="AD470" s="216"/>
      <c r="AE470" s="844"/>
      <c r="AF470" s="838"/>
      <c r="AG470" s="841"/>
    </row>
    <row r="471" spans="1:33">
      <c r="A471" s="206"/>
      <c r="B471" s="202" t="s">
        <v>16</v>
      </c>
      <c r="C471" s="215" t="s">
        <v>209</v>
      </c>
      <c r="D471" s="202"/>
      <c r="E471" s="215"/>
      <c r="F471" s="1212"/>
      <c r="G471" s="202" t="s">
        <v>16</v>
      </c>
      <c r="H471" s="212" t="s">
        <v>22</v>
      </c>
      <c r="I471" s="1225"/>
      <c r="J471" s="1217"/>
      <c r="K471" s="1219"/>
      <c r="L471" s="198"/>
      <c r="M471" s="201"/>
      <c r="N471" s="206"/>
      <c r="O471" s="307" t="s">
        <v>16</v>
      </c>
      <c r="P471" s="212" t="s">
        <v>402</v>
      </c>
      <c r="Q471" s="848">
        <v>1</v>
      </c>
      <c r="R471" s="852">
        <v>12.8</v>
      </c>
      <c r="S471" s="202"/>
      <c r="T471" s="198"/>
      <c r="U471" s="848"/>
      <c r="V471" s="852"/>
      <c r="W471" s="210"/>
      <c r="X471" s="852"/>
      <c r="Y471" s="848"/>
      <c r="Z471" s="852"/>
      <c r="AA471" s="848"/>
      <c r="AB471" s="198"/>
      <c r="AC471" s="201"/>
      <c r="AD471" s="203"/>
      <c r="AE471" s="845"/>
      <c r="AF471" s="839"/>
      <c r="AG471" s="842"/>
    </row>
    <row r="472" spans="1:33">
      <c r="A472" s="206"/>
      <c r="B472" s="202" t="s">
        <v>18</v>
      </c>
      <c r="C472" s="212" t="s">
        <v>127</v>
      </c>
      <c r="D472" s="202"/>
      <c r="E472" s="212"/>
      <c r="F472" s="1212"/>
      <c r="G472" s="202" t="s">
        <v>18</v>
      </c>
      <c r="H472" s="212" t="s">
        <v>19</v>
      </c>
      <c r="I472" s="1225"/>
      <c r="J472" s="1217"/>
      <c r="K472" s="1219"/>
      <c r="L472" s="198"/>
      <c r="M472" s="201"/>
      <c r="N472" s="206"/>
      <c r="O472" s="307" t="s">
        <v>18</v>
      </c>
      <c r="P472" s="212" t="s">
        <v>65</v>
      </c>
      <c r="Q472" s="848">
        <v>1</v>
      </c>
      <c r="R472" s="852">
        <v>32</v>
      </c>
      <c r="S472" s="202" t="s">
        <v>16</v>
      </c>
      <c r="T472" s="198" t="s">
        <v>15</v>
      </c>
      <c r="U472" s="848">
        <v>9</v>
      </c>
      <c r="V472" s="852">
        <v>1</v>
      </c>
      <c r="W472" s="210" t="s">
        <v>941</v>
      </c>
      <c r="X472" s="852"/>
      <c r="Y472" s="848"/>
      <c r="Z472" s="852">
        <v>880</v>
      </c>
      <c r="AA472" s="848">
        <f t="shared" ref="AA472:AA478" si="9">SUM(X472:Z472)</f>
        <v>880</v>
      </c>
      <c r="AB472" s="198"/>
      <c r="AC472" s="201"/>
      <c r="AD472" s="203"/>
      <c r="AE472" s="845"/>
      <c r="AF472" s="839"/>
      <c r="AG472" s="842"/>
    </row>
    <row r="473" spans="1:33" ht="41.4">
      <c r="A473" s="206"/>
      <c r="B473" s="206" t="s">
        <v>12</v>
      </c>
      <c r="C473" s="205" t="s">
        <v>1134</v>
      </c>
      <c r="D473" s="202"/>
      <c r="E473" s="212"/>
      <c r="F473" s="1212"/>
      <c r="G473" s="202"/>
      <c r="H473" s="212"/>
      <c r="I473" s="1225"/>
      <c r="J473" s="1217"/>
      <c r="K473" s="1219"/>
      <c r="L473" s="198"/>
      <c r="M473" s="201"/>
      <c r="N473" s="206"/>
      <c r="O473" s="307" t="s">
        <v>12</v>
      </c>
      <c r="P473" s="212" t="s">
        <v>1061</v>
      </c>
      <c r="Q473" s="848">
        <v>1</v>
      </c>
      <c r="R473" s="852">
        <v>3.2</v>
      </c>
      <c r="S473" s="202"/>
      <c r="T473" s="198"/>
      <c r="U473" s="848"/>
      <c r="V473" s="852">
        <v>2</v>
      </c>
      <c r="W473" s="210" t="s">
        <v>823</v>
      </c>
      <c r="X473" s="852">
        <v>2</v>
      </c>
      <c r="Y473" s="848"/>
      <c r="Z473" s="852"/>
      <c r="AA473" s="848">
        <f t="shared" si="9"/>
        <v>2</v>
      </c>
      <c r="AB473" s="198"/>
      <c r="AC473" s="201"/>
      <c r="AD473" s="203"/>
      <c r="AE473" s="845"/>
      <c r="AF473" s="839"/>
      <c r="AG473" s="842"/>
    </row>
    <row r="474" spans="1:33">
      <c r="A474" s="206"/>
      <c r="B474" s="202" t="s">
        <v>8</v>
      </c>
      <c r="C474" s="255" t="s">
        <v>1133</v>
      </c>
      <c r="D474" s="202"/>
      <c r="E474" s="212"/>
      <c r="F474" s="1212"/>
      <c r="G474" s="202"/>
      <c r="H474" s="212"/>
      <c r="I474" s="1225"/>
      <c r="J474" s="1217"/>
      <c r="K474" s="1219"/>
      <c r="L474" s="198"/>
      <c r="M474" s="201"/>
      <c r="N474" s="206"/>
      <c r="O474" s="307" t="s">
        <v>8</v>
      </c>
      <c r="P474" s="212" t="s">
        <v>194</v>
      </c>
      <c r="Q474" s="848">
        <v>1</v>
      </c>
      <c r="R474" s="852" t="s">
        <v>1058</v>
      </c>
      <c r="S474" s="202"/>
      <c r="T474" s="198"/>
      <c r="U474" s="848"/>
      <c r="V474" s="852">
        <v>3</v>
      </c>
      <c r="W474" s="210" t="s">
        <v>273</v>
      </c>
      <c r="X474" s="852"/>
      <c r="Y474" s="848">
        <v>3</v>
      </c>
      <c r="Z474" s="852"/>
      <c r="AA474" s="848">
        <f t="shared" si="9"/>
        <v>3</v>
      </c>
      <c r="AB474" s="198"/>
      <c r="AC474" s="201"/>
      <c r="AD474" s="203"/>
      <c r="AE474" s="845"/>
      <c r="AF474" s="839"/>
      <c r="AG474" s="842"/>
    </row>
    <row r="475" spans="1:33">
      <c r="A475" s="206"/>
      <c r="B475" s="202"/>
      <c r="C475" s="253"/>
      <c r="D475" s="202"/>
      <c r="E475" s="212"/>
      <c r="F475" s="1212"/>
      <c r="G475" s="202"/>
      <c r="H475" s="212"/>
      <c r="I475" s="1225"/>
      <c r="J475" s="1217"/>
      <c r="K475" s="1219"/>
      <c r="L475" s="198"/>
      <c r="M475" s="201"/>
      <c r="N475" s="206"/>
      <c r="O475" s="307" t="s">
        <v>57</v>
      </c>
      <c r="P475" s="212" t="s">
        <v>124</v>
      </c>
      <c r="Q475" s="848">
        <v>1</v>
      </c>
      <c r="R475" s="852" t="s">
        <v>1132</v>
      </c>
      <c r="S475" s="202"/>
      <c r="T475" s="198"/>
      <c r="U475" s="848"/>
      <c r="V475" s="852">
        <v>4</v>
      </c>
      <c r="W475" s="210" t="s">
        <v>36</v>
      </c>
      <c r="X475" s="852">
        <v>1</v>
      </c>
      <c r="Y475" s="848"/>
      <c r="Z475" s="852"/>
      <c r="AA475" s="848">
        <f t="shared" si="9"/>
        <v>1</v>
      </c>
      <c r="AB475" s="198"/>
      <c r="AC475" s="201"/>
      <c r="AD475" s="203"/>
      <c r="AE475" s="845"/>
      <c r="AF475" s="839"/>
      <c r="AG475" s="842"/>
    </row>
    <row r="476" spans="1:33">
      <c r="A476" s="206"/>
      <c r="B476" s="202"/>
      <c r="C476" s="253"/>
      <c r="D476" s="202"/>
      <c r="E476" s="212"/>
      <c r="F476" s="1212"/>
      <c r="G476" s="202"/>
      <c r="H476" s="212"/>
      <c r="I476" s="1225"/>
      <c r="J476" s="1217"/>
      <c r="K476" s="1219"/>
      <c r="L476" s="198"/>
      <c r="M476" s="201"/>
      <c r="N476" s="206"/>
      <c r="O476" s="307" t="s">
        <v>55</v>
      </c>
      <c r="P476" s="212" t="s">
        <v>1131</v>
      </c>
      <c r="Q476" s="848">
        <v>1</v>
      </c>
      <c r="R476" s="852" t="s">
        <v>1130</v>
      </c>
      <c r="S476" s="202"/>
      <c r="T476" s="198"/>
      <c r="U476" s="848"/>
      <c r="V476" s="852">
        <v>5</v>
      </c>
      <c r="W476" s="210" t="s">
        <v>270</v>
      </c>
      <c r="X476" s="852"/>
      <c r="Y476" s="848"/>
      <c r="Z476" s="852">
        <v>2</v>
      </c>
      <c r="AA476" s="848">
        <f t="shared" si="9"/>
        <v>2</v>
      </c>
      <c r="AB476" s="198"/>
      <c r="AC476" s="201"/>
      <c r="AD476" s="203"/>
      <c r="AE476" s="845"/>
      <c r="AF476" s="839"/>
      <c r="AG476" s="842"/>
    </row>
    <row r="477" spans="1:33">
      <c r="A477" s="206"/>
      <c r="B477" s="342"/>
      <c r="D477" s="202"/>
      <c r="E477" s="205"/>
      <c r="F477" s="1212"/>
      <c r="G477" s="202"/>
      <c r="H477" s="269"/>
      <c r="I477" s="1225"/>
      <c r="J477" s="1217"/>
      <c r="K477" s="1219"/>
      <c r="L477" s="198"/>
      <c r="M477" s="201"/>
      <c r="N477" s="203"/>
      <c r="O477" s="323"/>
      <c r="P477" s="351"/>
      <c r="Q477" s="965"/>
      <c r="R477" s="323"/>
      <c r="S477" s="202"/>
      <c r="T477" s="198"/>
      <c r="U477" s="848"/>
      <c r="V477" s="852">
        <v>6</v>
      </c>
      <c r="W477" s="210" t="s">
        <v>142</v>
      </c>
      <c r="X477" s="852"/>
      <c r="Y477" s="848"/>
      <c r="Z477" s="852">
        <v>1</v>
      </c>
      <c r="AA477" s="848">
        <f t="shared" si="9"/>
        <v>1</v>
      </c>
      <c r="AB477" s="198"/>
      <c r="AC477" s="201"/>
      <c r="AD477" s="203"/>
      <c r="AE477" s="845"/>
      <c r="AF477" s="839"/>
      <c r="AG477" s="842"/>
    </row>
    <row r="478" spans="1:33">
      <c r="A478" s="206"/>
      <c r="B478" s="342"/>
      <c r="D478" s="202"/>
      <c r="E478" s="205"/>
      <c r="F478" s="1212"/>
      <c r="G478" s="202"/>
      <c r="H478" s="269"/>
      <c r="I478" s="1225"/>
      <c r="J478" s="1217"/>
      <c r="K478" s="1219"/>
      <c r="L478" s="198"/>
      <c r="M478" s="201"/>
      <c r="N478" s="203"/>
      <c r="O478" s="852"/>
      <c r="P478" s="212"/>
      <c r="Q478" s="848"/>
      <c r="R478" s="852"/>
      <c r="S478" s="202"/>
      <c r="T478" s="198"/>
      <c r="U478" s="848"/>
      <c r="V478" s="852">
        <v>7</v>
      </c>
      <c r="W478" s="210" t="s">
        <v>841</v>
      </c>
      <c r="X478" s="852"/>
      <c r="Y478" s="848"/>
      <c r="Z478" s="852">
        <v>3</v>
      </c>
      <c r="AA478" s="848">
        <f t="shared" si="9"/>
        <v>3</v>
      </c>
      <c r="AB478" s="198"/>
      <c r="AC478" s="201"/>
      <c r="AD478" s="203"/>
      <c r="AE478" s="845"/>
      <c r="AF478" s="839"/>
      <c r="AG478" s="842"/>
    </row>
    <row r="479" spans="1:33">
      <c r="A479" s="206"/>
      <c r="B479" s="342"/>
      <c r="D479" s="202"/>
      <c r="E479" s="205"/>
      <c r="F479" s="1212"/>
      <c r="G479" s="202"/>
      <c r="H479" s="269"/>
      <c r="I479" s="1225"/>
      <c r="J479" s="1217"/>
      <c r="K479" s="1219"/>
      <c r="L479" s="198"/>
      <c r="M479" s="201"/>
      <c r="N479" s="203"/>
      <c r="O479" s="852"/>
      <c r="P479" s="212"/>
      <c r="Q479" s="848"/>
      <c r="R479" s="852"/>
      <c r="S479" s="202"/>
      <c r="T479" s="198"/>
      <c r="U479" s="848"/>
      <c r="V479" s="852">
        <v>8</v>
      </c>
      <c r="W479" s="210" t="s">
        <v>4</v>
      </c>
      <c r="X479" s="852"/>
      <c r="Y479" s="848" t="s">
        <v>1129</v>
      </c>
      <c r="Z479" s="852"/>
      <c r="AA479" s="848" t="s">
        <v>1129</v>
      </c>
      <c r="AB479" s="198"/>
      <c r="AC479" s="201"/>
      <c r="AD479" s="203"/>
      <c r="AE479" s="845"/>
      <c r="AF479" s="839"/>
      <c r="AG479" s="842"/>
    </row>
    <row r="480" spans="1:33">
      <c r="A480" s="206"/>
      <c r="B480" s="342"/>
      <c r="D480" s="202"/>
      <c r="E480" s="205"/>
      <c r="F480" s="1212"/>
      <c r="G480" s="202"/>
      <c r="H480" s="269"/>
      <c r="I480" s="1225"/>
      <c r="J480" s="1217"/>
      <c r="K480" s="1219"/>
      <c r="L480" s="198"/>
      <c r="M480" s="201"/>
      <c r="N480" s="203"/>
      <c r="O480" s="852"/>
      <c r="P480" s="212"/>
      <c r="Q480" s="848"/>
      <c r="R480" s="852"/>
      <c r="S480" s="202"/>
      <c r="T480" s="198"/>
      <c r="U480" s="848"/>
      <c r="V480" s="852">
        <v>9</v>
      </c>
      <c r="W480" s="210" t="s">
        <v>84</v>
      </c>
      <c r="X480" s="852"/>
      <c r="Y480" s="848">
        <v>8</v>
      </c>
      <c r="Z480" s="852"/>
      <c r="AA480" s="848">
        <f>SUM(X480:Z480)</f>
        <v>8</v>
      </c>
      <c r="AB480" s="198"/>
      <c r="AC480" s="201"/>
      <c r="AD480" s="203"/>
      <c r="AE480" s="845"/>
      <c r="AF480" s="839"/>
      <c r="AG480" s="842"/>
    </row>
    <row r="481" spans="1:33">
      <c r="A481" s="206"/>
      <c r="B481" s="341"/>
      <c r="D481" s="202"/>
      <c r="E481" s="255"/>
      <c r="F481" s="1213"/>
      <c r="G481" s="202"/>
      <c r="H481" s="269"/>
      <c r="I481" s="1233"/>
      <c r="J481" s="1217"/>
      <c r="K481" s="1219"/>
      <c r="L481" s="198"/>
      <c r="M481" s="201"/>
      <c r="N481" s="192"/>
      <c r="O481" s="323"/>
      <c r="P481" s="350"/>
      <c r="Q481" s="966"/>
      <c r="R481" s="323"/>
      <c r="S481" s="202"/>
      <c r="T481" s="198"/>
      <c r="U481" s="848"/>
      <c r="V481" s="852"/>
      <c r="W481" s="210"/>
      <c r="X481" s="852"/>
      <c r="Y481" s="848"/>
      <c r="Z481" s="853"/>
      <c r="AA481" s="849"/>
      <c r="AB481" s="187"/>
      <c r="AC481" s="190"/>
      <c r="AD481" s="192"/>
      <c r="AE481" s="846"/>
      <c r="AF481" s="840"/>
      <c r="AG481" s="843"/>
    </row>
    <row r="482" spans="1:33" ht="27.6">
      <c r="A482" s="349">
        <v>42</v>
      </c>
      <c r="B482" s="222" t="s">
        <v>25</v>
      </c>
      <c r="C482" s="314" t="s">
        <v>1128</v>
      </c>
      <c r="D482" s="222"/>
      <c r="E482" s="318"/>
      <c r="F482" s="1211" t="s">
        <v>1127</v>
      </c>
      <c r="G482" s="348" t="s">
        <v>25</v>
      </c>
      <c r="H482" s="347" t="s">
        <v>1126</v>
      </c>
      <c r="I482" s="1232">
        <v>1780</v>
      </c>
      <c r="J482" s="1221" t="s">
        <v>28</v>
      </c>
      <c r="K482" s="1218" t="s">
        <v>1125</v>
      </c>
      <c r="L482" s="226"/>
      <c r="M482" s="316"/>
      <c r="N482" s="346"/>
      <c r="O482" s="317" t="s">
        <v>25</v>
      </c>
      <c r="P482" s="318" t="s">
        <v>1870</v>
      </c>
      <c r="Q482" s="855">
        <v>1</v>
      </c>
      <c r="R482" s="856">
        <v>162</v>
      </c>
      <c r="S482" s="222"/>
      <c r="T482" s="226"/>
      <c r="U482" s="855"/>
      <c r="V482" s="856"/>
      <c r="W482" s="345"/>
      <c r="X482" s="856"/>
      <c r="Y482" s="855"/>
      <c r="Z482" s="856"/>
      <c r="AA482" s="855"/>
      <c r="AB482" s="226"/>
      <c r="AC482" s="316"/>
      <c r="AD482" s="216"/>
      <c r="AE482" s="844"/>
      <c r="AF482" s="838"/>
      <c r="AG482" s="841"/>
    </row>
    <row r="483" spans="1:33">
      <c r="A483" s="206"/>
      <c r="B483" s="202" t="s">
        <v>16</v>
      </c>
      <c r="C483" s="215" t="s">
        <v>1124</v>
      </c>
      <c r="D483" s="202"/>
      <c r="E483" s="215"/>
      <c r="F483" s="1212"/>
      <c r="G483" s="202" t="s">
        <v>16</v>
      </c>
      <c r="H483" s="212" t="s">
        <v>22</v>
      </c>
      <c r="I483" s="1225"/>
      <c r="J483" s="1222"/>
      <c r="K483" s="1219"/>
      <c r="L483" s="198"/>
      <c r="M483" s="201"/>
      <c r="N483" s="206"/>
      <c r="O483" s="307" t="s">
        <v>16</v>
      </c>
      <c r="P483" s="212" t="s">
        <v>1871</v>
      </c>
      <c r="Q483" s="848">
        <v>1</v>
      </c>
      <c r="R483" s="852">
        <v>4.8</v>
      </c>
      <c r="S483" s="202"/>
      <c r="T483" s="198"/>
      <c r="U483" s="848"/>
      <c r="V483" s="852"/>
      <c r="W483" s="210"/>
      <c r="X483" s="852"/>
      <c r="Y483" s="848"/>
      <c r="Z483" s="852"/>
      <c r="AA483" s="848"/>
      <c r="AB483" s="198"/>
      <c r="AC483" s="201"/>
      <c r="AD483" s="203"/>
      <c r="AE483" s="845"/>
      <c r="AF483" s="839"/>
      <c r="AG483" s="842"/>
    </row>
    <row r="484" spans="1:33">
      <c r="A484" s="206"/>
      <c r="B484" s="202" t="s">
        <v>18</v>
      </c>
      <c r="C484" s="212" t="s">
        <v>626</v>
      </c>
      <c r="D484" s="202"/>
      <c r="E484" s="212"/>
      <c r="F484" s="1212"/>
      <c r="G484" s="202" t="s">
        <v>18</v>
      </c>
      <c r="H484" s="212" t="s">
        <v>19</v>
      </c>
      <c r="I484" s="1225"/>
      <c r="J484" s="1222"/>
      <c r="K484" s="1219"/>
      <c r="L484" s="198"/>
      <c r="M484" s="201"/>
      <c r="N484" s="206"/>
      <c r="O484" s="307"/>
      <c r="P484" s="212"/>
      <c r="Q484" s="848"/>
      <c r="R484" s="852"/>
      <c r="S484" s="202"/>
      <c r="T484" s="198"/>
      <c r="U484" s="848"/>
      <c r="V484" s="852"/>
      <c r="W484" s="210"/>
      <c r="X484" s="852"/>
      <c r="Y484" s="848"/>
      <c r="Z484" s="852"/>
      <c r="AA484" s="848"/>
      <c r="AB484" s="198"/>
      <c r="AC484" s="201"/>
      <c r="AD484" s="203"/>
      <c r="AE484" s="845"/>
      <c r="AF484" s="839"/>
      <c r="AG484" s="842"/>
    </row>
    <row r="485" spans="1:33" ht="41.4">
      <c r="A485" s="206"/>
      <c r="B485" s="206" t="s">
        <v>12</v>
      </c>
      <c r="C485" s="205" t="s">
        <v>1123</v>
      </c>
      <c r="D485" s="206"/>
      <c r="E485" s="205"/>
      <c r="F485" s="1212"/>
      <c r="G485" s="202"/>
      <c r="H485" s="269"/>
      <c r="I485" s="1225"/>
      <c r="J485" s="1222"/>
      <c r="K485" s="1219"/>
      <c r="L485" s="198"/>
      <c r="M485" s="201"/>
      <c r="N485" s="307"/>
      <c r="O485" s="307"/>
      <c r="P485" s="212"/>
      <c r="Q485" s="848"/>
      <c r="R485" s="852"/>
      <c r="S485" s="202"/>
      <c r="T485" s="198"/>
      <c r="U485" s="848"/>
      <c r="V485" s="852"/>
      <c r="W485" s="210"/>
      <c r="X485" s="852"/>
      <c r="Y485" s="848"/>
      <c r="Z485" s="852"/>
      <c r="AA485" s="848"/>
      <c r="AB485" s="198"/>
      <c r="AC485" s="201"/>
      <c r="AD485" s="203"/>
      <c r="AE485" s="845"/>
      <c r="AF485" s="839"/>
      <c r="AG485" s="842"/>
    </row>
    <row r="486" spans="1:33">
      <c r="A486" s="246"/>
      <c r="B486" s="191" t="s">
        <v>8</v>
      </c>
      <c r="C486" s="195" t="s">
        <v>1122</v>
      </c>
      <c r="D486" s="191"/>
      <c r="E486" s="195"/>
      <c r="F486" s="1213"/>
      <c r="G486" s="191"/>
      <c r="H486" s="265"/>
      <c r="I486" s="1233"/>
      <c r="J486" s="1223"/>
      <c r="K486" s="1220"/>
      <c r="L486" s="187"/>
      <c r="M486" s="190"/>
      <c r="N486" s="311"/>
      <c r="O486" s="311"/>
      <c r="P486" s="312"/>
      <c r="Q486" s="849"/>
      <c r="R486" s="853"/>
      <c r="S486" s="191"/>
      <c r="T486" s="187"/>
      <c r="U486" s="849"/>
      <c r="V486" s="853"/>
      <c r="W486" s="242"/>
      <c r="X486" s="853"/>
      <c r="Y486" s="849"/>
      <c r="Z486" s="853"/>
      <c r="AA486" s="849"/>
      <c r="AB486" s="187"/>
      <c r="AC486" s="190"/>
      <c r="AD486" s="192"/>
      <c r="AE486" s="846"/>
      <c r="AF486" s="840"/>
      <c r="AG486" s="843"/>
    </row>
    <row r="487" spans="1:33">
      <c r="A487" s="356">
        <v>43</v>
      </c>
      <c r="B487" s="202" t="s">
        <v>25</v>
      </c>
      <c r="C487" s="212" t="s">
        <v>1121</v>
      </c>
      <c r="D487" s="202"/>
      <c r="E487" s="255"/>
      <c r="F487" s="1211" t="s">
        <v>1120</v>
      </c>
      <c r="G487" s="202" t="s">
        <v>25</v>
      </c>
      <c r="H487" s="269" t="s">
        <v>42</v>
      </c>
      <c r="I487" s="1232">
        <v>625</v>
      </c>
      <c r="J487" s="1217" t="s">
        <v>41</v>
      </c>
      <c r="K487" s="1218" t="s">
        <v>1119</v>
      </c>
      <c r="L487" s="198"/>
      <c r="M487" s="197"/>
      <c r="N487" s="206"/>
      <c r="O487" s="317" t="s">
        <v>25</v>
      </c>
      <c r="P487" s="318" t="s">
        <v>26</v>
      </c>
      <c r="Q487" s="855">
        <v>1</v>
      </c>
      <c r="R487" s="856">
        <v>73.5</v>
      </c>
      <c r="S487" s="222" t="s">
        <v>25</v>
      </c>
      <c r="T487" s="226" t="s">
        <v>24</v>
      </c>
      <c r="U487" s="855">
        <v>2</v>
      </c>
      <c r="V487" s="856">
        <v>1</v>
      </c>
      <c r="W487" s="345" t="s">
        <v>599</v>
      </c>
      <c r="X487" s="856"/>
      <c r="Y487" s="855">
        <v>10</v>
      </c>
      <c r="Z487" s="856"/>
      <c r="AA487" s="855">
        <f>SUM(X487:Z487)</f>
        <v>10</v>
      </c>
      <c r="AB487" s="226"/>
      <c r="AC487" s="316"/>
      <c r="AD487" s="216"/>
      <c r="AE487" s="844"/>
      <c r="AF487" s="838"/>
      <c r="AG487" s="841"/>
    </row>
    <row r="488" spans="1:33">
      <c r="A488" s="206"/>
      <c r="B488" s="202" t="s">
        <v>16</v>
      </c>
      <c r="C488" s="212" t="s">
        <v>1118</v>
      </c>
      <c r="D488" s="202"/>
      <c r="E488" s="255"/>
      <c r="F488" s="1212"/>
      <c r="G488" s="202" t="s">
        <v>16</v>
      </c>
      <c r="H488" s="269" t="s">
        <v>22</v>
      </c>
      <c r="I488" s="1225"/>
      <c r="J488" s="1217"/>
      <c r="K488" s="1219"/>
      <c r="L488" s="198"/>
      <c r="M488" s="197"/>
      <c r="N488" s="206"/>
      <c r="O488" s="307" t="s">
        <v>16</v>
      </c>
      <c r="P488" s="212" t="s">
        <v>21</v>
      </c>
      <c r="Q488" s="848">
        <v>1</v>
      </c>
      <c r="R488" s="852">
        <v>16.5</v>
      </c>
      <c r="S488" s="202"/>
      <c r="T488" s="198"/>
      <c r="U488" s="848"/>
      <c r="V488" s="852">
        <v>2</v>
      </c>
      <c r="W488" s="210" t="s">
        <v>83</v>
      </c>
      <c r="X488" s="852"/>
      <c r="Y488" s="848"/>
      <c r="Z488" s="852"/>
      <c r="AA488" s="848" t="s">
        <v>220</v>
      </c>
      <c r="AB488" s="198"/>
      <c r="AC488" s="201"/>
      <c r="AD488" s="203"/>
      <c r="AE488" s="845"/>
      <c r="AF488" s="839"/>
      <c r="AG488" s="842"/>
    </row>
    <row r="489" spans="1:33">
      <c r="A489" s="206"/>
      <c r="B489" s="202" t="s">
        <v>18</v>
      </c>
      <c r="C489" s="212" t="s">
        <v>1117</v>
      </c>
      <c r="D489" s="202"/>
      <c r="E489" s="255"/>
      <c r="F489" s="1212"/>
      <c r="G489" s="202" t="s">
        <v>18</v>
      </c>
      <c r="H489" s="269" t="s">
        <v>19</v>
      </c>
      <c r="I489" s="1225"/>
      <c r="J489" s="1217"/>
      <c r="K489" s="1219"/>
      <c r="L489" s="198"/>
      <c r="M489" s="197"/>
      <c r="N489" s="206"/>
      <c r="O489" s="307" t="s">
        <v>18</v>
      </c>
      <c r="P489" s="212" t="s">
        <v>65</v>
      </c>
      <c r="Q489" s="848">
        <v>1</v>
      </c>
      <c r="R489" s="852">
        <v>91.85</v>
      </c>
      <c r="S489" s="342"/>
      <c r="T489" s="323"/>
      <c r="U489" s="848"/>
      <c r="V489" s="852">
        <v>3</v>
      </c>
      <c r="W489" s="210" t="s">
        <v>822</v>
      </c>
      <c r="X489" s="852">
        <v>1</v>
      </c>
      <c r="Y489" s="848"/>
      <c r="Z489" s="852"/>
      <c r="AA489" s="848">
        <f>SUM(X489:Z489)</f>
        <v>1</v>
      </c>
      <c r="AB489" s="198"/>
      <c r="AC489" s="201"/>
      <c r="AD489" s="203"/>
      <c r="AE489" s="845"/>
      <c r="AF489" s="839"/>
      <c r="AG489" s="842"/>
    </row>
    <row r="490" spans="1:33" ht="41.4">
      <c r="A490" s="206"/>
      <c r="B490" s="202" t="s">
        <v>12</v>
      </c>
      <c r="C490" s="215" t="s">
        <v>1116</v>
      </c>
      <c r="D490" s="202"/>
      <c r="E490" s="255"/>
      <c r="F490" s="1212"/>
      <c r="G490" s="202"/>
      <c r="H490" s="269"/>
      <c r="I490" s="1225"/>
      <c r="J490" s="1217"/>
      <c r="K490" s="1219"/>
      <c r="L490" s="198"/>
      <c r="M490" s="197"/>
      <c r="N490" s="206"/>
      <c r="O490" s="307" t="s">
        <v>12</v>
      </c>
      <c r="P490" s="212" t="s">
        <v>1115</v>
      </c>
      <c r="Q490" s="848">
        <v>1</v>
      </c>
      <c r="R490" s="848">
        <v>6.25</v>
      </c>
      <c r="S490" s="342"/>
      <c r="T490" s="351"/>
      <c r="U490" s="965"/>
      <c r="V490" s="968"/>
      <c r="W490" s="965"/>
      <c r="X490" s="968"/>
      <c r="Y490" s="968"/>
      <c r="Z490" s="968"/>
      <c r="AA490" s="968"/>
      <c r="AB490" s="202"/>
      <c r="AC490" s="201"/>
      <c r="AD490" s="203"/>
      <c r="AE490" s="845"/>
      <c r="AF490" s="839"/>
      <c r="AG490" s="842"/>
    </row>
    <row r="491" spans="1:33">
      <c r="A491" s="206"/>
      <c r="B491" s="202" t="s">
        <v>8</v>
      </c>
      <c r="C491" s="255" t="s">
        <v>1114</v>
      </c>
      <c r="D491" s="202"/>
      <c r="E491" s="255"/>
      <c r="F491" s="1212"/>
      <c r="G491" s="202"/>
      <c r="H491" s="269"/>
      <c r="I491" s="1225"/>
      <c r="J491" s="1217"/>
      <c r="K491" s="1219"/>
      <c r="L491" s="198"/>
      <c r="M491" s="197"/>
      <c r="N491" s="206"/>
      <c r="O491" s="307" t="s">
        <v>8</v>
      </c>
      <c r="P491" s="212" t="s">
        <v>17</v>
      </c>
      <c r="Q491" s="848">
        <v>1</v>
      </c>
      <c r="R491" s="852"/>
      <c r="S491" s="202" t="s">
        <v>16</v>
      </c>
      <c r="T491" s="198" t="s">
        <v>15</v>
      </c>
      <c r="U491" s="848">
        <v>6</v>
      </c>
      <c r="V491" s="852">
        <v>1</v>
      </c>
      <c r="W491" s="210" t="s">
        <v>14</v>
      </c>
      <c r="X491" s="852">
        <v>10</v>
      </c>
      <c r="Y491" s="848"/>
      <c r="Z491" s="852"/>
      <c r="AA491" s="848">
        <f>SUM(X491:Z491)</f>
        <v>10</v>
      </c>
      <c r="AB491" s="198"/>
      <c r="AC491" s="201"/>
      <c r="AD491" s="203"/>
      <c r="AE491" s="845"/>
      <c r="AF491" s="839"/>
      <c r="AG491" s="842"/>
    </row>
    <row r="492" spans="1:33">
      <c r="A492" s="206"/>
      <c r="B492" s="202"/>
      <c r="C492" s="253"/>
      <c r="D492" s="202"/>
      <c r="E492" s="255"/>
      <c r="F492" s="1212"/>
      <c r="G492" s="202"/>
      <c r="H492" s="269"/>
      <c r="I492" s="1225"/>
      <c r="J492" s="1217"/>
      <c r="K492" s="1219"/>
      <c r="L492" s="198"/>
      <c r="M492" s="197"/>
      <c r="N492" s="206"/>
      <c r="O492" s="307" t="s">
        <v>57</v>
      </c>
      <c r="P492" s="212" t="s">
        <v>11</v>
      </c>
      <c r="Q492" s="848">
        <v>1</v>
      </c>
      <c r="R492" s="852"/>
      <c r="S492" s="202"/>
      <c r="T492" s="198"/>
      <c r="U492" s="848"/>
      <c r="V492" s="852">
        <v>2</v>
      </c>
      <c r="W492" s="210" t="s">
        <v>10</v>
      </c>
      <c r="X492" s="852"/>
      <c r="Y492" s="848">
        <v>2</v>
      </c>
      <c r="Z492" s="852"/>
      <c r="AA492" s="848">
        <f>SUM(X492:Z492)</f>
        <v>2</v>
      </c>
      <c r="AB492" s="198"/>
      <c r="AC492" s="201"/>
      <c r="AD492" s="203"/>
      <c r="AE492" s="845"/>
      <c r="AF492" s="839"/>
      <c r="AG492" s="842"/>
    </row>
    <row r="493" spans="1:33">
      <c r="A493" s="206"/>
      <c r="B493" s="202"/>
      <c r="C493" s="253"/>
      <c r="D493" s="202"/>
      <c r="E493" s="255"/>
      <c r="F493" s="1212"/>
      <c r="G493" s="202"/>
      <c r="H493" s="269"/>
      <c r="I493" s="1225"/>
      <c r="J493" s="1217"/>
      <c r="K493" s="1219"/>
      <c r="L493" s="198"/>
      <c r="M493" s="197"/>
      <c r="N493" s="206"/>
      <c r="O493" s="307" t="s">
        <v>55</v>
      </c>
      <c r="P493" s="212" t="s">
        <v>180</v>
      </c>
      <c r="Q493" s="848">
        <v>1</v>
      </c>
      <c r="R493" s="355">
        <v>99.9</v>
      </c>
      <c r="S493" s="202"/>
      <c r="T493" s="198"/>
      <c r="U493" s="848"/>
      <c r="V493" s="852">
        <v>3</v>
      </c>
      <c r="W493" s="210" t="s">
        <v>147</v>
      </c>
      <c r="X493" s="852"/>
      <c r="Y493" s="848">
        <v>2</v>
      </c>
      <c r="Z493" s="852"/>
      <c r="AA493" s="848">
        <f>SUM(X493:Z493)</f>
        <v>2</v>
      </c>
      <c r="AB493" s="202"/>
      <c r="AC493" s="269"/>
      <c r="AD493" s="203"/>
      <c r="AE493" s="845"/>
      <c r="AF493" s="839"/>
      <c r="AG493" s="842"/>
    </row>
    <row r="494" spans="1:33">
      <c r="A494" s="206"/>
      <c r="B494" s="202"/>
      <c r="C494" s="253"/>
      <c r="D494" s="202"/>
      <c r="E494" s="255"/>
      <c r="F494" s="1212"/>
      <c r="G494" s="202"/>
      <c r="H494" s="269"/>
      <c r="I494" s="1225"/>
      <c r="J494" s="1217"/>
      <c r="K494" s="1219"/>
      <c r="L494" s="198"/>
      <c r="M494" s="197"/>
      <c r="N494" s="206"/>
      <c r="O494" s="307"/>
      <c r="P494" s="212"/>
      <c r="Q494" s="848"/>
      <c r="R494" s="355"/>
      <c r="S494" s="202"/>
      <c r="T494" s="198"/>
      <c r="U494" s="848"/>
      <c r="V494" s="852">
        <v>4</v>
      </c>
      <c r="W494" s="210" t="s">
        <v>1113</v>
      </c>
      <c r="X494" s="852">
        <v>1</v>
      </c>
      <c r="Y494" s="848"/>
      <c r="Z494" s="852"/>
      <c r="AA494" s="848">
        <f>SUM(X494:Z494)</f>
        <v>1</v>
      </c>
      <c r="AB494" s="198"/>
      <c r="AC494" s="201"/>
      <c r="AD494" s="203"/>
      <c r="AE494" s="845"/>
      <c r="AF494" s="839"/>
      <c r="AG494" s="842"/>
    </row>
    <row r="495" spans="1:33">
      <c r="A495" s="206"/>
      <c r="B495" s="342"/>
      <c r="D495" s="202"/>
      <c r="E495" s="255"/>
      <c r="F495" s="1212"/>
      <c r="G495" s="202"/>
      <c r="H495" s="269"/>
      <c r="I495" s="1225"/>
      <c r="J495" s="1217"/>
      <c r="K495" s="1219"/>
      <c r="L495" s="198"/>
      <c r="M495" s="197"/>
      <c r="N495" s="307"/>
      <c r="O495" s="342"/>
      <c r="P495" s="351"/>
      <c r="Q495" s="965"/>
      <c r="R495" s="323"/>
      <c r="S495" s="202"/>
      <c r="T495" s="198"/>
      <c r="U495" s="848"/>
      <c r="V495" s="852">
        <v>5</v>
      </c>
      <c r="W495" s="210" t="s">
        <v>90</v>
      </c>
      <c r="X495" s="852"/>
      <c r="Y495" s="848">
        <v>2</v>
      </c>
      <c r="Z495" s="852"/>
      <c r="AA495" s="848">
        <f>SUM(X495:Z495)</f>
        <v>2</v>
      </c>
      <c r="AB495" s="198"/>
      <c r="AC495" s="201"/>
      <c r="AD495" s="203"/>
      <c r="AE495" s="845"/>
      <c r="AF495" s="839"/>
      <c r="AG495" s="842"/>
    </row>
    <row r="496" spans="1:33">
      <c r="A496" s="206"/>
      <c r="B496" s="341"/>
      <c r="D496" s="202"/>
      <c r="E496" s="255"/>
      <c r="F496" s="1213"/>
      <c r="G496" s="202"/>
      <c r="H496" s="269"/>
      <c r="I496" s="1233"/>
      <c r="J496" s="1217"/>
      <c r="K496" s="1219"/>
      <c r="L496" s="198"/>
      <c r="M496" s="197"/>
      <c r="N496" s="311"/>
      <c r="O496" s="341"/>
      <c r="P496" s="350"/>
      <c r="Q496" s="966"/>
      <c r="R496" s="323"/>
      <c r="S496" s="191"/>
      <c r="T496" s="187"/>
      <c r="U496" s="849"/>
      <c r="V496" s="853"/>
      <c r="W496" s="242"/>
      <c r="X496" s="853"/>
      <c r="Y496" s="849"/>
      <c r="Z496" s="853"/>
      <c r="AA496" s="849"/>
      <c r="AB496" s="187"/>
      <c r="AC496" s="190"/>
      <c r="AD496" s="192"/>
      <c r="AE496" s="846"/>
      <c r="AF496" s="840"/>
      <c r="AG496" s="843"/>
    </row>
    <row r="497" spans="1:33" s="353" customFormat="1">
      <c r="A497" s="349">
        <v>44</v>
      </c>
      <c r="B497" s="222" t="s">
        <v>25</v>
      </c>
      <c r="C497" s="318" t="s">
        <v>1112</v>
      </c>
      <c r="D497" s="315"/>
      <c r="E497" s="287"/>
      <c r="F497" s="1211" t="s">
        <v>1111</v>
      </c>
      <c r="G497" s="348" t="s">
        <v>25</v>
      </c>
      <c r="H497" s="347"/>
      <c r="I497" s="1224">
        <v>2302</v>
      </c>
      <c r="J497" s="1217"/>
      <c r="K497" s="1218"/>
      <c r="L497" s="226"/>
      <c r="M497" s="316"/>
      <c r="N497" s="346"/>
      <c r="O497" s="317"/>
      <c r="P497" s="212"/>
      <c r="Q497" s="848"/>
      <c r="R497" s="856"/>
      <c r="S497" s="222" t="s">
        <v>25</v>
      </c>
      <c r="T497" s="226" t="s">
        <v>24</v>
      </c>
      <c r="U497" s="855">
        <v>2</v>
      </c>
      <c r="V497" s="856">
        <v>1</v>
      </c>
      <c r="W497" s="345" t="s">
        <v>112</v>
      </c>
      <c r="X497" s="856">
        <v>8</v>
      </c>
      <c r="Y497" s="855"/>
      <c r="Z497" s="856"/>
      <c r="AA497" s="855">
        <f>SUM(X497:Z497)</f>
        <v>8</v>
      </c>
      <c r="AB497" s="226"/>
      <c r="AC497" s="316"/>
      <c r="AD497" s="216"/>
      <c r="AE497" s="844"/>
      <c r="AF497" s="838"/>
      <c r="AG497" s="841"/>
    </row>
    <row r="498" spans="1:33" s="353" customFormat="1">
      <c r="A498" s="344"/>
      <c r="B498" s="202" t="s">
        <v>16</v>
      </c>
      <c r="C498" s="212"/>
      <c r="D498" s="202"/>
      <c r="E498" s="255"/>
      <c r="F498" s="1212"/>
      <c r="G498" s="267"/>
      <c r="H498" s="205"/>
      <c r="I498" s="1225"/>
      <c r="J498" s="1217"/>
      <c r="K498" s="1219"/>
      <c r="L498" s="198"/>
      <c r="M498" s="201"/>
      <c r="N498" s="206"/>
      <c r="O498" s="307"/>
      <c r="P498" s="212"/>
      <c r="Q498" s="848"/>
      <c r="R498" s="852"/>
      <c r="S498" s="280"/>
      <c r="T498" s="198"/>
      <c r="U498" s="848"/>
      <c r="V498" s="852">
        <v>2</v>
      </c>
      <c r="W498" s="210" t="s">
        <v>59</v>
      </c>
      <c r="X498" s="852">
        <v>11</v>
      </c>
      <c r="Y498" s="848"/>
      <c r="Z498" s="852"/>
      <c r="AA498" s="848">
        <f>SUM(X498:Z498)</f>
        <v>11</v>
      </c>
      <c r="AB498" s="198"/>
      <c r="AC498" s="201"/>
      <c r="AD498" s="203"/>
      <c r="AE498" s="845"/>
      <c r="AF498" s="839"/>
      <c r="AG498" s="842"/>
    </row>
    <row r="499" spans="1:33" s="353" customFormat="1">
      <c r="A499" s="344"/>
      <c r="B499" s="202" t="s">
        <v>18</v>
      </c>
      <c r="C499" s="212"/>
      <c r="D499" s="202"/>
      <c r="E499" s="255"/>
      <c r="F499" s="1212"/>
      <c r="G499" s="267"/>
      <c r="H499" s="205"/>
      <c r="I499" s="1225"/>
      <c r="J499" s="1217"/>
      <c r="K499" s="1219"/>
      <c r="L499" s="198"/>
      <c r="M499" s="201"/>
      <c r="N499" s="206"/>
      <c r="O499" s="307"/>
      <c r="P499" s="212"/>
      <c r="Q499" s="848"/>
      <c r="R499" s="852"/>
      <c r="S499" s="342"/>
      <c r="T499" s="976"/>
      <c r="U499" s="848"/>
      <c r="V499" s="852"/>
      <c r="W499" s="210"/>
      <c r="X499" s="852"/>
      <c r="Y499" s="848"/>
      <c r="Z499" s="852"/>
      <c r="AA499" s="848"/>
      <c r="AB499" s="198"/>
      <c r="AC499" s="201"/>
      <c r="AD499" s="203"/>
      <c r="AE499" s="845"/>
      <c r="AF499" s="839"/>
      <c r="AG499" s="842"/>
    </row>
    <row r="500" spans="1:33" s="353" customFormat="1">
      <c r="A500" s="344"/>
      <c r="B500" s="206" t="s">
        <v>12</v>
      </c>
      <c r="C500" s="212"/>
      <c r="D500" s="202"/>
      <c r="E500" s="255"/>
      <c r="F500" s="1212"/>
      <c r="G500" s="267"/>
      <c r="H500" s="205"/>
      <c r="I500" s="1225"/>
      <c r="J500" s="1217"/>
      <c r="K500" s="1219"/>
      <c r="L500" s="198"/>
      <c r="M500" s="201"/>
      <c r="N500" s="206"/>
      <c r="O500" s="307"/>
      <c r="P500" s="212"/>
      <c r="Q500" s="848"/>
      <c r="R500" s="852"/>
      <c r="S500" s="280" t="s">
        <v>16</v>
      </c>
      <c r="T500" s="198" t="s">
        <v>15</v>
      </c>
      <c r="U500" s="848">
        <v>1</v>
      </c>
      <c r="V500" s="852">
        <v>1</v>
      </c>
      <c r="W500" s="210" t="s">
        <v>14</v>
      </c>
      <c r="X500" s="852"/>
      <c r="Y500" s="848">
        <v>50</v>
      </c>
      <c r="Z500" s="852"/>
      <c r="AA500" s="848">
        <f>SUM(X500:Z500)</f>
        <v>50</v>
      </c>
      <c r="AB500" s="198"/>
      <c r="AC500" s="201"/>
      <c r="AD500" s="203"/>
      <c r="AE500" s="845"/>
      <c r="AF500" s="839"/>
      <c r="AG500" s="842"/>
    </row>
    <row r="501" spans="1:33" s="353" customFormat="1">
      <c r="A501" s="344"/>
      <c r="B501" s="202" t="s">
        <v>8</v>
      </c>
      <c r="C501" s="212"/>
      <c r="D501" s="202"/>
      <c r="E501" s="255"/>
      <c r="F501" s="1212"/>
      <c r="G501" s="267"/>
      <c r="H501" s="205"/>
      <c r="I501" s="1225"/>
      <c r="J501" s="1217"/>
      <c r="K501" s="1219"/>
      <c r="L501" s="198"/>
      <c r="M501" s="201"/>
      <c r="N501" s="206"/>
      <c r="O501" s="307"/>
      <c r="P501" s="212"/>
      <c r="Q501" s="965"/>
      <c r="R501" s="852"/>
      <c r="S501" s="280"/>
      <c r="T501" s="198"/>
      <c r="U501" s="848"/>
      <c r="V501" s="852"/>
      <c r="W501" s="210"/>
      <c r="X501" s="852"/>
      <c r="Y501" s="848"/>
      <c r="Z501" s="852"/>
      <c r="AA501" s="848"/>
      <c r="AB501" s="198"/>
      <c r="AC501" s="201"/>
      <c r="AD501" s="203"/>
      <c r="AE501" s="845"/>
      <c r="AF501" s="839"/>
      <c r="AG501" s="842"/>
    </row>
    <row r="502" spans="1:33" s="353" customFormat="1">
      <c r="A502" s="206"/>
      <c r="B502" s="342"/>
      <c r="C502" s="215"/>
      <c r="D502" s="202"/>
      <c r="E502" s="255"/>
      <c r="F502" s="1212"/>
      <c r="G502" s="202" t="s">
        <v>16</v>
      </c>
      <c r="H502" s="212"/>
      <c r="I502" s="1225"/>
      <c r="J502" s="1217"/>
      <c r="K502" s="1219"/>
      <c r="L502" s="198"/>
      <c r="M502" s="201"/>
      <c r="N502" s="206"/>
      <c r="O502" s="307"/>
      <c r="P502" s="976"/>
      <c r="Q502" s="848"/>
      <c r="R502" s="852"/>
      <c r="S502" s="202"/>
      <c r="T502" s="198"/>
      <c r="U502" s="848"/>
      <c r="V502" s="852"/>
      <c r="W502" s="210"/>
      <c r="X502" s="852"/>
      <c r="Y502" s="848"/>
      <c r="Z502" s="852"/>
      <c r="AA502" s="848"/>
      <c r="AB502" s="198"/>
      <c r="AC502" s="201"/>
      <c r="AD502" s="203"/>
      <c r="AE502" s="845"/>
      <c r="AF502" s="839"/>
      <c r="AG502" s="842"/>
    </row>
    <row r="503" spans="1:33" s="354" customFormat="1">
      <c r="A503" s="246"/>
      <c r="B503" s="341"/>
      <c r="C503" s="312"/>
      <c r="D503" s="191"/>
      <c r="E503" s="195"/>
      <c r="F503" s="1213"/>
      <c r="G503" s="191" t="s">
        <v>18</v>
      </c>
      <c r="H503" s="312"/>
      <c r="I503" s="1233"/>
      <c r="J503" s="1217"/>
      <c r="K503" s="1220"/>
      <c r="L503" s="187"/>
      <c r="M503" s="190"/>
      <c r="N503" s="246"/>
      <c r="O503" s="311"/>
      <c r="P503" s="350"/>
      <c r="Q503" s="849"/>
      <c r="R503" s="853"/>
      <c r="S503" s="191"/>
      <c r="T503" s="187"/>
      <c r="U503" s="849"/>
      <c r="V503" s="853"/>
      <c r="W503" s="242"/>
      <c r="X503" s="853"/>
      <c r="Y503" s="849"/>
      <c r="Z503" s="853"/>
      <c r="AA503" s="849"/>
      <c r="AB503" s="187"/>
      <c r="AC503" s="190"/>
      <c r="AD503" s="192"/>
      <c r="AE503" s="846"/>
      <c r="AF503" s="840"/>
      <c r="AG503" s="843"/>
    </row>
    <row r="504" spans="1:33" s="353" customFormat="1">
      <c r="A504" s="344">
        <v>45</v>
      </c>
      <c r="B504" s="280" t="s">
        <v>25</v>
      </c>
      <c r="C504" s="212" t="s">
        <v>1110</v>
      </c>
      <c r="D504" s="280"/>
      <c r="E504" s="212"/>
      <c r="F504" s="1229" t="s">
        <v>1109</v>
      </c>
      <c r="G504" s="267" t="s">
        <v>25</v>
      </c>
      <c r="H504" s="205" t="s">
        <v>1048</v>
      </c>
      <c r="I504" s="1234">
        <v>1344</v>
      </c>
      <c r="J504" s="1217" t="s">
        <v>41</v>
      </c>
      <c r="K504" s="1219" t="s">
        <v>1108</v>
      </c>
      <c r="L504" s="198"/>
      <c r="M504" s="201"/>
      <c r="N504" s="206"/>
      <c r="O504" s="307"/>
      <c r="P504" s="212"/>
      <c r="Q504" s="848"/>
      <c r="R504" s="852"/>
      <c r="S504" s="280" t="s">
        <v>25</v>
      </c>
      <c r="T504" s="198" t="s">
        <v>24</v>
      </c>
      <c r="U504" s="848">
        <v>3</v>
      </c>
      <c r="V504" s="852">
        <v>1</v>
      </c>
      <c r="W504" s="210" t="s">
        <v>112</v>
      </c>
      <c r="X504" s="852">
        <v>10</v>
      </c>
      <c r="Y504" s="848"/>
      <c r="Z504" s="852"/>
      <c r="AA504" s="848">
        <f>SUM(X504:Z504)</f>
        <v>10</v>
      </c>
      <c r="AB504" s="198"/>
      <c r="AC504" s="201"/>
      <c r="AD504" s="203"/>
      <c r="AE504" s="845"/>
      <c r="AF504" s="839"/>
      <c r="AG504" s="842"/>
    </row>
    <row r="505" spans="1:33">
      <c r="A505" s="206"/>
      <c r="B505" s="202" t="s">
        <v>16</v>
      </c>
      <c r="C505" s="215" t="s">
        <v>1107</v>
      </c>
      <c r="D505" s="202"/>
      <c r="E505" s="215"/>
      <c r="F505" s="1227"/>
      <c r="G505" s="202" t="s">
        <v>16</v>
      </c>
      <c r="H505" s="212" t="s">
        <v>22</v>
      </c>
      <c r="I505" s="1225"/>
      <c r="J505" s="1217"/>
      <c r="K505" s="1219"/>
      <c r="L505" s="198"/>
      <c r="M505" s="201"/>
      <c r="N505" s="206"/>
      <c r="O505" s="307"/>
      <c r="P505" s="212"/>
      <c r="Q505" s="848"/>
      <c r="R505" s="852"/>
      <c r="S505" s="202"/>
      <c r="T505" s="198"/>
      <c r="U505" s="848"/>
      <c r="V505" s="852">
        <v>2</v>
      </c>
      <c r="W505" s="210" t="s">
        <v>61</v>
      </c>
      <c r="X505" s="852">
        <v>5</v>
      </c>
      <c r="Y505" s="848"/>
      <c r="Z505" s="852"/>
      <c r="AA505" s="848">
        <f>SUM(X505:Z505)</f>
        <v>5</v>
      </c>
      <c r="AB505" s="198"/>
      <c r="AC505" s="201"/>
      <c r="AD505" s="203"/>
      <c r="AE505" s="845"/>
      <c r="AF505" s="839"/>
      <c r="AG505" s="842"/>
    </row>
    <row r="506" spans="1:33">
      <c r="A506" s="206"/>
      <c r="B506" s="202" t="s">
        <v>18</v>
      </c>
      <c r="C506" s="212" t="s">
        <v>1106</v>
      </c>
      <c r="D506" s="202"/>
      <c r="E506" s="212"/>
      <c r="F506" s="1227"/>
      <c r="G506" s="202" t="s">
        <v>18</v>
      </c>
      <c r="H506" s="212" t="s">
        <v>19</v>
      </c>
      <c r="I506" s="1225"/>
      <c r="J506" s="1217"/>
      <c r="K506" s="1219"/>
      <c r="L506" s="198"/>
      <c r="M506" s="201"/>
      <c r="N506" s="206"/>
      <c r="O506" s="307"/>
      <c r="P506" s="212"/>
      <c r="Q506" s="848"/>
      <c r="R506" s="852"/>
      <c r="S506" s="342"/>
      <c r="T506" s="323"/>
      <c r="U506" s="848"/>
      <c r="V506" s="852">
        <v>3</v>
      </c>
      <c r="W506" s="210" t="s">
        <v>59</v>
      </c>
      <c r="X506" s="852"/>
      <c r="Y506" s="848"/>
      <c r="Z506" s="852">
        <v>5</v>
      </c>
      <c r="AA506" s="848">
        <f>SUM(X506:Z506)</f>
        <v>5</v>
      </c>
      <c r="AB506" s="198"/>
      <c r="AC506" s="201"/>
      <c r="AD506" s="203"/>
      <c r="AE506" s="845"/>
      <c r="AF506" s="839"/>
      <c r="AG506" s="842"/>
    </row>
    <row r="507" spans="1:33" ht="41.4">
      <c r="A507" s="206"/>
      <c r="B507" s="206" t="s">
        <v>12</v>
      </c>
      <c r="C507" s="205" t="s">
        <v>1105</v>
      </c>
      <c r="D507" s="206"/>
      <c r="E507" s="205"/>
      <c r="F507" s="1227"/>
      <c r="G507" s="202"/>
      <c r="H507" s="269"/>
      <c r="I507" s="1225"/>
      <c r="J507" s="1217"/>
      <c r="K507" s="1219"/>
      <c r="L507" s="198"/>
      <c r="M507" s="201"/>
      <c r="N507" s="307"/>
      <c r="O507" s="307"/>
      <c r="P507" s="212"/>
      <c r="Q507" s="848"/>
      <c r="R507" s="852"/>
      <c r="S507" s="202"/>
      <c r="T507" s="198"/>
      <c r="U507" s="848"/>
      <c r="V507" s="852"/>
      <c r="W507" s="210"/>
      <c r="X507" s="852"/>
      <c r="Y507" s="848"/>
      <c r="Z507" s="852"/>
      <c r="AA507" s="848"/>
      <c r="AB507" s="198"/>
      <c r="AC507" s="201"/>
      <c r="AD507" s="203"/>
      <c r="AE507" s="845"/>
      <c r="AF507" s="839"/>
      <c r="AG507" s="842"/>
    </row>
    <row r="508" spans="1:33">
      <c r="A508" s="206"/>
      <c r="B508" s="206" t="s">
        <v>8</v>
      </c>
      <c r="C508" s="340" t="s">
        <v>1104</v>
      </c>
      <c r="D508" s="206"/>
      <c r="E508" s="205"/>
      <c r="F508" s="1228"/>
      <c r="G508" s="202"/>
      <c r="H508" s="269"/>
      <c r="I508" s="1225"/>
      <c r="J508" s="1217"/>
      <c r="K508" s="1220"/>
      <c r="L508" s="198"/>
      <c r="M508" s="201"/>
      <c r="N508" s="311"/>
      <c r="O508" s="311"/>
      <c r="P508" s="312"/>
      <c r="Q508" s="849"/>
      <c r="R508" s="853"/>
      <c r="S508" s="202" t="s">
        <v>16</v>
      </c>
      <c r="T508" s="198" t="s">
        <v>15</v>
      </c>
      <c r="U508" s="849">
        <v>1</v>
      </c>
      <c r="V508" s="853">
        <v>1</v>
      </c>
      <c r="W508" s="242" t="s">
        <v>14</v>
      </c>
      <c r="X508" s="853"/>
      <c r="Y508" s="849">
        <v>50</v>
      </c>
      <c r="Z508" s="853"/>
      <c r="AA508" s="849">
        <f>SUM(X508:Z508)</f>
        <v>50</v>
      </c>
      <c r="AB508" s="187"/>
      <c r="AC508" s="190"/>
      <c r="AD508" s="192"/>
      <c r="AE508" s="846"/>
      <c r="AF508" s="840"/>
      <c r="AG508" s="843"/>
    </row>
    <row r="509" spans="1:33" s="323" customFormat="1">
      <c r="A509" s="349">
        <v>46</v>
      </c>
      <c r="B509" s="222" t="s">
        <v>25</v>
      </c>
      <c r="C509" s="318" t="s">
        <v>1056</v>
      </c>
      <c r="D509" s="315"/>
      <c r="E509" s="287"/>
      <c r="F509" s="1211" t="s">
        <v>1103</v>
      </c>
      <c r="G509" s="348" t="s">
        <v>25</v>
      </c>
      <c r="H509" s="347" t="s">
        <v>1048</v>
      </c>
      <c r="I509" s="1232">
        <v>2914</v>
      </c>
      <c r="J509" s="1217" t="s">
        <v>41</v>
      </c>
      <c r="K509" s="1218" t="s">
        <v>1102</v>
      </c>
      <c r="L509" s="218"/>
      <c r="M509" s="217"/>
      <c r="N509" s="206"/>
      <c r="O509" s="317"/>
      <c r="P509" s="318"/>
      <c r="Q509" s="855"/>
      <c r="R509" s="856"/>
      <c r="S509" s="222" t="s">
        <v>25</v>
      </c>
      <c r="T509" s="226" t="s">
        <v>24</v>
      </c>
      <c r="U509" s="855">
        <v>1</v>
      </c>
      <c r="V509" s="856">
        <v>1</v>
      </c>
      <c r="W509" s="345" t="s">
        <v>59</v>
      </c>
      <c r="X509" s="856">
        <v>13</v>
      </c>
      <c r="Y509" s="855"/>
      <c r="Z509" s="856"/>
      <c r="AA509" s="855">
        <f>SUM(X509:Z509)</f>
        <v>13</v>
      </c>
      <c r="AB509" s="226"/>
      <c r="AC509" s="316"/>
      <c r="AD509" s="216"/>
      <c r="AE509" s="844"/>
      <c r="AF509" s="838"/>
      <c r="AG509" s="841"/>
    </row>
    <row r="510" spans="1:33" s="323" customFormat="1">
      <c r="A510" s="206"/>
      <c r="B510" s="202" t="s">
        <v>16</v>
      </c>
      <c r="C510" s="215" t="s">
        <v>1054</v>
      </c>
      <c r="D510" s="202"/>
      <c r="E510" s="255"/>
      <c r="F510" s="1212"/>
      <c r="G510" s="202" t="s">
        <v>16</v>
      </c>
      <c r="H510" s="212" t="s">
        <v>22</v>
      </c>
      <c r="I510" s="1225"/>
      <c r="J510" s="1217"/>
      <c r="K510" s="1219"/>
      <c r="L510" s="198"/>
      <c r="M510" s="204"/>
      <c r="N510" s="206"/>
      <c r="O510" s="307"/>
      <c r="P510" s="212"/>
      <c r="Q510" s="848"/>
      <c r="R510" s="852"/>
      <c r="S510" s="202"/>
      <c r="T510" s="198"/>
      <c r="U510" s="848"/>
      <c r="V510" s="852"/>
      <c r="W510" s="210"/>
      <c r="X510" s="852"/>
      <c r="Y510" s="848"/>
      <c r="Z510" s="852"/>
      <c r="AA510" s="848"/>
      <c r="AB510" s="198"/>
      <c r="AC510" s="201"/>
      <c r="AD510" s="203"/>
      <c r="AE510" s="845"/>
      <c r="AF510" s="839"/>
      <c r="AG510" s="842"/>
    </row>
    <row r="511" spans="1:33" s="323" customFormat="1">
      <c r="A511" s="206"/>
      <c r="B511" s="202" t="s">
        <v>18</v>
      </c>
      <c r="C511" s="212" t="s">
        <v>1053</v>
      </c>
      <c r="D511" s="202"/>
      <c r="E511" s="255"/>
      <c r="F511" s="1212"/>
      <c r="G511" s="202" t="s">
        <v>18</v>
      </c>
      <c r="H511" s="212" t="s">
        <v>19</v>
      </c>
      <c r="I511" s="1225"/>
      <c r="J511" s="1217"/>
      <c r="K511" s="1219"/>
      <c r="L511" s="198"/>
      <c r="M511" s="204"/>
      <c r="N511" s="206"/>
      <c r="O511" s="307"/>
      <c r="P511" s="212"/>
      <c r="Q511" s="848"/>
      <c r="R511" s="852"/>
      <c r="S511" s="202" t="s">
        <v>16</v>
      </c>
      <c r="T511" s="198" t="s">
        <v>15</v>
      </c>
      <c r="U511" s="848">
        <v>1</v>
      </c>
      <c r="V511" s="852">
        <v>1</v>
      </c>
      <c r="W511" s="210" t="s">
        <v>14</v>
      </c>
      <c r="X511" s="852"/>
      <c r="Y511" s="848"/>
      <c r="Z511" s="852">
        <v>120</v>
      </c>
      <c r="AA511" s="848">
        <f>SUM(X511:Z511)</f>
        <v>120</v>
      </c>
      <c r="AB511" s="198"/>
      <c r="AC511" s="201"/>
      <c r="AD511" s="203"/>
      <c r="AE511" s="845"/>
      <c r="AF511" s="839"/>
      <c r="AG511" s="842"/>
    </row>
    <row r="512" spans="1:33" s="323" customFormat="1" ht="41.4">
      <c r="A512" s="206"/>
      <c r="B512" s="206" t="s">
        <v>12</v>
      </c>
      <c r="C512" s="205" t="s">
        <v>1052</v>
      </c>
      <c r="D512" s="202"/>
      <c r="E512" s="255"/>
      <c r="F512" s="1212"/>
      <c r="G512" s="202"/>
      <c r="H512" s="269"/>
      <c r="I512" s="1225"/>
      <c r="J512" s="1217"/>
      <c r="K512" s="1219"/>
      <c r="L512" s="198"/>
      <c r="M512" s="197"/>
      <c r="N512" s="307"/>
      <c r="O512" s="307"/>
      <c r="P512" s="212"/>
      <c r="Q512" s="848"/>
      <c r="R512" s="852"/>
      <c r="S512" s="202"/>
      <c r="T512" s="198"/>
      <c r="U512" s="848"/>
      <c r="V512" s="852"/>
      <c r="W512" s="210"/>
      <c r="X512" s="852"/>
      <c r="Y512" s="848"/>
      <c r="Z512" s="852"/>
      <c r="AA512" s="848"/>
      <c r="AB512" s="198"/>
      <c r="AC512" s="201"/>
      <c r="AD512" s="203"/>
      <c r="AE512" s="845"/>
      <c r="AF512" s="839"/>
      <c r="AG512" s="842"/>
    </row>
    <row r="513" spans="1:33" s="323" customFormat="1">
      <c r="A513" s="246"/>
      <c r="B513" s="191" t="s">
        <v>8</v>
      </c>
      <c r="C513" s="195" t="s">
        <v>1051</v>
      </c>
      <c r="D513" s="191"/>
      <c r="E513" s="195"/>
      <c r="F513" s="1213"/>
      <c r="G513" s="191"/>
      <c r="H513" s="265"/>
      <c r="I513" s="1233"/>
      <c r="J513" s="1217"/>
      <c r="K513" s="1220"/>
      <c r="L513" s="187"/>
      <c r="M513" s="186"/>
      <c r="N513" s="311"/>
      <c r="O513" s="311"/>
      <c r="P513" s="312"/>
      <c r="Q513" s="849"/>
      <c r="R513" s="853"/>
      <c r="S513" s="191"/>
      <c r="T513" s="187"/>
      <c r="U513" s="849"/>
      <c r="V513" s="853"/>
      <c r="W513" s="242"/>
      <c r="X513" s="853"/>
      <c r="Y513" s="849"/>
      <c r="Z513" s="853"/>
      <c r="AA513" s="849"/>
      <c r="AB513" s="187"/>
      <c r="AC513" s="190"/>
      <c r="AD513" s="192"/>
      <c r="AE513" s="846"/>
      <c r="AF513" s="840"/>
      <c r="AG513" s="843"/>
    </row>
    <row r="514" spans="1:33" s="323" customFormat="1">
      <c r="A514" s="349">
        <v>47</v>
      </c>
      <c r="B514" s="222" t="s">
        <v>25</v>
      </c>
      <c r="C514" s="318" t="s">
        <v>773</v>
      </c>
      <c r="D514" s="222"/>
      <c r="E514" s="318"/>
      <c r="F514" s="1211" t="s">
        <v>1101</v>
      </c>
      <c r="G514" s="348" t="s">
        <v>25</v>
      </c>
      <c r="H514" s="347" t="s">
        <v>1083</v>
      </c>
      <c r="I514" s="1232">
        <v>2892</v>
      </c>
      <c r="J514" s="1217" t="s">
        <v>41</v>
      </c>
      <c r="K514" s="1218" t="s">
        <v>1100</v>
      </c>
      <c r="L514" s="218"/>
      <c r="M514" s="217"/>
      <c r="N514" s="346"/>
      <c r="O514" s="317" t="s">
        <v>25</v>
      </c>
      <c r="P514" s="318" t="s">
        <v>196</v>
      </c>
      <c r="Q514" s="855">
        <v>26</v>
      </c>
      <c r="R514" s="856">
        <v>2028</v>
      </c>
      <c r="S514" s="222" t="s">
        <v>25</v>
      </c>
      <c r="T514" s="226" t="s">
        <v>24</v>
      </c>
      <c r="U514" s="855">
        <v>3</v>
      </c>
      <c r="V514" s="856">
        <v>1</v>
      </c>
      <c r="W514" s="345" t="s">
        <v>61</v>
      </c>
      <c r="X514" s="856">
        <v>5</v>
      </c>
      <c r="Y514" s="855"/>
      <c r="Z514" s="856"/>
      <c r="AA514" s="855">
        <f>SUM(X514:Z514)</f>
        <v>5</v>
      </c>
      <c r="AB514" s="226"/>
      <c r="AC514" s="316"/>
      <c r="AD514" s="216"/>
      <c r="AE514" s="844"/>
      <c r="AF514" s="838"/>
      <c r="AG514" s="841"/>
    </row>
    <row r="515" spans="1:33" s="323" customFormat="1">
      <c r="A515" s="206"/>
      <c r="B515" s="202" t="s">
        <v>16</v>
      </c>
      <c r="C515" s="215" t="s">
        <v>1099</v>
      </c>
      <c r="D515" s="202"/>
      <c r="E515" s="215"/>
      <c r="F515" s="1212"/>
      <c r="G515" s="202" t="s">
        <v>16</v>
      </c>
      <c r="H515" s="212" t="s">
        <v>22</v>
      </c>
      <c r="I515" s="1225"/>
      <c r="J515" s="1217"/>
      <c r="K515" s="1219"/>
      <c r="L515" s="198"/>
      <c r="M515" s="204"/>
      <c r="N515" s="206"/>
      <c r="O515" s="307" t="s">
        <v>16</v>
      </c>
      <c r="P515" s="212" t="s">
        <v>1066</v>
      </c>
      <c r="Q515" s="848">
        <v>26</v>
      </c>
      <c r="R515" s="852">
        <v>243.36</v>
      </c>
      <c r="S515" s="202"/>
      <c r="T515" s="198"/>
      <c r="U515" s="848"/>
      <c r="V515" s="852">
        <v>2</v>
      </c>
      <c r="W515" s="210" t="s">
        <v>112</v>
      </c>
      <c r="X515" s="852">
        <v>5</v>
      </c>
      <c r="Y515" s="848"/>
      <c r="Z515" s="852">
        <v>5</v>
      </c>
      <c r="AA515" s="848">
        <f>SUM(X515:Z515)</f>
        <v>10</v>
      </c>
      <c r="AB515" s="198"/>
      <c r="AC515" s="201"/>
      <c r="AD515" s="203"/>
      <c r="AE515" s="845"/>
      <c r="AF515" s="839"/>
      <c r="AG515" s="842"/>
    </row>
    <row r="516" spans="1:33" s="323" customFormat="1">
      <c r="A516" s="206"/>
      <c r="B516" s="202" t="s">
        <v>18</v>
      </c>
      <c r="C516" s="212" t="s">
        <v>127</v>
      </c>
      <c r="D516" s="202"/>
      <c r="E516" s="212"/>
      <c r="F516" s="1212"/>
      <c r="G516" s="202" t="s">
        <v>18</v>
      </c>
      <c r="H516" s="212" t="s">
        <v>19</v>
      </c>
      <c r="I516" s="1225"/>
      <c r="J516" s="1217"/>
      <c r="K516" s="1219"/>
      <c r="L516" s="198"/>
      <c r="M516" s="204"/>
      <c r="N516" s="206"/>
      <c r="O516" s="307" t="s">
        <v>18</v>
      </c>
      <c r="P516" s="212" t="s">
        <v>65</v>
      </c>
      <c r="Q516" s="848">
        <v>1</v>
      </c>
      <c r="R516" s="852">
        <v>50</v>
      </c>
      <c r="S516" s="342"/>
      <c r="U516" s="848"/>
      <c r="V516" s="852">
        <v>3</v>
      </c>
      <c r="W516" s="210" t="s">
        <v>83</v>
      </c>
      <c r="X516" s="852"/>
      <c r="Y516" s="848"/>
      <c r="Z516" s="852"/>
      <c r="AA516" s="848" t="s">
        <v>1098</v>
      </c>
      <c r="AB516" s="198"/>
      <c r="AC516" s="201"/>
      <c r="AD516" s="203"/>
      <c r="AE516" s="845"/>
      <c r="AF516" s="839"/>
      <c r="AG516" s="842"/>
    </row>
    <row r="517" spans="1:33" s="323" customFormat="1" ht="41.4">
      <c r="A517" s="206"/>
      <c r="B517" s="202" t="s">
        <v>12</v>
      </c>
      <c r="C517" s="205" t="s">
        <v>1097</v>
      </c>
      <c r="D517" s="202"/>
      <c r="E517" s="205"/>
      <c r="F517" s="1212"/>
      <c r="G517" s="202"/>
      <c r="H517" s="269"/>
      <c r="I517" s="1225"/>
      <c r="J517" s="1217"/>
      <c r="K517" s="1219"/>
      <c r="L517" s="198"/>
      <c r="M517" s="204"/>
      <c r="N517" s="206"/>
      <c r="O517" s="307" t="s">
        <v>12</v>
      </c>
      <c r="P517" s="212" t="s">
        <v>21</v>
      </c>
      <c r="Q517" s="848">
        <v>1</v>
      </c>
      <c r="R517" s="852">
        <v>6</v>
      </c>
      <c r="S517" s="202"/>
      <c r="T517" s="198"/>
      <c r="U517" s="848"/>
      <c r="V517" s="852"/>
      <c r="W517" s="210"/>
      <c r="X517" s="852"/>
      <c r="Y517" s="848"/>
      <c r="Z517" s="852"/>
      <c r="AA517" s="848"/>
      <c r="AB517" s="198"/>
      <c r="AC517" s="201"/>
      <c r="AD517" s="203"/>
      <c r="AE517" s="845"/>
      <c r="AF517" s="839"/>
      <c r="AG517" s="842"/>
    </row>
    <row r="518" spans="1:33" s="323" customFormat="1">
      <c r="A518" s="206"/>
      <c r="B518" s="202" t="s">
        <v>8</v>
      </c>
      <c r="C518" s="255" t="s">
        <v>1096</v>
      </c>
      <c r="D518" s="202"/>
      <c r="E518" s="205"/>
      <c r="F518" s="1212"/>
      <c r="G518" s="202"/>
      <c r="H518" s="269"/>
      <c r="I518" s="1225"/>
      <c r="J518" s="1217"/>
      <c r="K518" s="1219"/>
      <c r="L518" s="198"/>
      <c r="M518" s="204"/>
      <c r="N518" s="206"/>
      <c r="O518" s="307" t="s">
        <v>8</v>
      </c>
      <c r="P518" s="212" t="s">
        <v>196</v>
      </c>
      <c r="Q518" s="848">
        <v>1</v>
      </c>
      <c r="R518" s="852">
        <v>25</v>
      </c>
      <c r="S518" s="202" t="s">
        <v>16</v>
      </c>
      <c r="T518" s="198" t="s">
        <v>15</v>
      </c>
      <c r="U518" s="848">
        <v>1</v>
      </c>
      <c r="V518" s="852">
        <v>1</v>
      </c>
      <c r="W518" s="210" t="s">
        <v>14</v>
      </c>
      <c r="X518" s="852"/>
      <c r="Y518" s="848"/>
      <c r="Z518" s="852">
        <v>70</v>
      </c>
      <c r="AA518" s="848">
        <f>SUM(X518:Z518)</f>
        <v>70</v>
      </c>
      <c r="AB518" s="198"/>
      <c r="AC518" s="201"/>
      <c r="AD518" s="203"/>
      <c r="AE518" s="845"/>
      <c r="AF518" s="839"/>
      <c r="AG518" s="842"/>
    </row>
    <row r="519" spans="1:33" s="323" customFormat="1">
      <c r="A519" s="246"/>
      <c r="B519" s="341"/>
      <c r="C519" s="350"/>
      <c r="D519" s="191"/>
      <c r="E519" s="195"/>
      <c r="F519" s="1213"/>
      <c r="G519" s="191"/>
      <c r="H519" s="265"/>
      <c r="I519" s="1233"/>
      <c r="J519" s="1217"/>
      <c r="K519" s="1220"/>
      <c r="L519" s="187"/>
      <c r="M519" s="193"/>
      <c r="N519" s="206"/>
      <c r="O519" s="307" t="s">
        <v>57</v>
      </c>
      <c r="P519" s="212" t="s">
        <v>62</v>
      </c>
      <c r="Q519" s="848">
        <v>1</v>
      </c>
      <c r="R519" s="852">
        <v>12.5</v>
      </c>
      <c r="S519" s="202"/>
      <c r="T519" s="198"/>
      <c r="U519" s="848"/>
      <c r="V519" s="852"/>
      <c r="W519" s="210"/>
      <c r="X519" s="852"/>
      <c r="Y519" s="848"/>
      <c r="Z519" s="853"/>
      <c r="AA519" s="849"/>
      <c r="AB519" s="187"/>
      <c r="AC519" s="190"/>
      <c r="AD519" s="192"/>
      <c r="AE519" s="846"/>
      <c r="AF519" s="840"/>
      <c r="AG519" s="843"/>
    </row>
    <row r="520" spans="1:33" s="323" customFormat="1">
      <c r="A520" s="344">
        <v>48</v>
      </c>
      <c r="B520" s="280" t="s">
        <v>25</v>
      </c>
      <c r="C520" s="212" t="s">
        <v>1095</v>
      </c>
      <c r="D520" s="280"/>
      <c r="E520" s="212"/>
      <c r="F520" s="1211" t="s">
        <v>1094</v>
      </c>
      <c r="G520" s="267"/>
      <c r="H520" s="205"/>
      <c r="I520" s="1232">
        <v>8655</v>
      </c>
      <c r="J520" s="1222"/>
      <c r="K520" s="1218"/>
      <c r="L520" s="198"/>
      <c r="M520" s="201"/>
      <c r="N520" s="346"/>
      <c r="O520" s="317" t="s">
        <v>25</v>
      </c>
      <c r="P520" s="318" t="s">
        <v>54</v>
      </c>
      <c r="Q520" s="855">
        <v>2</v>
      </c>
      <c r="R520" s="856">
        <v>8</v>
      </c>
      <c r="S520" s="222" t="s">
        <v>25</v>
      </c>
      <c r="T520" s="318" t="s">
        <v>24</v>
      </c>
      <c r="U520" s="855">
        <v>1</v>
      </c>
      <c r="V520" s="856">
        <v>1</v>
      </c>
      <c r="W520" s="345" t="s">
        <v>61</v>
      </c>
      <c r="X520" s="856"/>
      <c r="Y520" s="855">
        <v>10</v>
      </c>
      <c r="Z520" s="856"/>
      <c r="AA520" s="855">
        <f>SUM(X520:Z520)</f>
        <v>10</v>
      </c>
      <c r="AB520" s="226"/>
      <c r="AC520" s="316"/>
      <c r="AD520" s="216"/>
      <c r="AE520" s="844"/>
      <c r="AF520" s="838"/>
      <c r="AG520" s="841"/>
    </row>
    <row r="521" spans="1:33" s="323" customFormat="1">
      <c r="A521" s="206"/>
      <c r="B521" s="202" t="s">
        <v>16</v>
      </c>
      <c r="C521" s="215"/>
      <c r="D521" s="202"/>
      <c r="E521" s="215"/>
      <c r="F521" s="1212"/>
      <c r="G521" s="202"/>
      <c r="H521" s="212"/>
      <c r="I521" s="1225"/>
      <c r="J521" s="1222"/>
      <c r="K521" s="1219"/>
      <c r="L521" s="198"/>
      <c r="M521" s="201"/>
      <c r="N521" s="206"/>
      <c r="O521" s="307" t="s">
        <v>16</v>
      </c>
      <c r="P521" s="212" t="s">
        <v>17</v>
      </c>
      <c r="Q521" s="848">
        <v>4</v>
      </c>
      <c r="R521" s="852"/>
      <c r="S521" s="202"/>
      <c r="T521" s="198"/>
      <c r="U521" s="848"/>
      <c r="V521" s="852"/>
      <c r="W521" s="210"/>
      <c r="X521" s="852"/>
      <c r="Y521" s="848"/>
      <c r="Z521" s="852"/>
      <c r="AA521" s="848"/>
      <c r="AB521" s="198"/>
      <c r="AC521" s="201"/>
      <c r="AD521" s="203"/>
      <c r="AE521" s="845"/>
      <c r="AF521" s="839"/>
      <c r="AG521" s="842"/>
    </row>
    <row r="522" spans="1:33" s="323" customFormat="1">
      <c r="A522" s="206"/>
      <c r="B522" s="202" t="s">
        <v>18</v>
      </c>
      <c r="C522" s="212"/>
      <c r="D522" s="202"/>
      <c r="E522" s="212"/>
      <c r="F522" s="1212"/>
      <c r="G522" s="202"/>
      <c r="H522" s="212"/>
      <c r="I522" s="1225"/>
      <c r="J522" s="1222"/>
      <c r="K522" s="1219"/>
      <c r="L522" s="198"/>
      <c r="M522" s="201"/>
      <c r="N522" s="206"/>
      <c r="O522" s="307"/>
      <c r="P522" s="212"/>
      <c r="Q522" s="848"/>
      <c r="R522" s="852"/>
      <c r="S522" s="202" t="s">
        <v>16</v>
      </c>
      <c r="T522" s="198" t="s">
        <v>15</v>
      </c>
      <c r="U522" s="848">
        <v>2</v>
      </c>
      <c r="V522" s="852">
        <v>1</v>
      </c>
      <c r="W522" s="210" t="s">
        <v>14</v>
      </c>
      <c r="X522" s="852"/>
      <c r="Y522" s="848"/>
      <c r="Z522" s="852">
        <v>60</v>
      </c>
      <c r="AA522" s="848">
        <f>SUM(X522:Z522)</f>
        <v>60</v>
      </c>
      <c r="AB522" s="198"/>
      <c r="AC522" s="201"/>
      <c r="AD522" s="203"/>
      <c r="AE522" s="845"/>
      <c r="AF522" s="839"/>
      <c r="AG522" s="842"/>
    </row>
    <row r="523" spans="1:33" s="323" customFormat="1">
      <c r="A523" s="206"/>
      <c r="B523" s="206" t="s">
        <v>12</v>
      </c>
      <c r="C523" s="205"/>
      <c r="D523" s="206"/>
      <c r="E523" s="205"/>
      <c r="F523" s="1212"/>
      <c r="G523" s="202"/>
      <c r="H523" s="269"/>
      <c r="I523" s="1225"/>
      <c r="J523" s="1222"/>
      <c r="K523" s="1219"/>
      <c r="L523" s="198"/>
      <c r="M523" s="201"/>
      <c r="N523" s="307"/>
      <c r="O523" s="307"/>
      <c r="P523" s="212"/>
      <c r="Q523" s="848"/>
      <c r="R523" s="852"/>
      <c r="S523" s="202"/>
      <c r="T523" s="198"/>
      <c r="U523" s="848"/>
      <c r="V523" s="852">
        <v>2</v>
      </c>
      <c r="W523" s="210" t="s">
        <v>245</v>
      </c>
      <c r="X523" s="852"/>
      <c r="Y523" s="848"/>
      <c r="Z523" s="852"/>
      <c r="AA523" s="848" t="s">
        <v>1093</v>
      </c>
      <c r="AB523" s="198"/>
      <c r="AC523" s="201"/>
      <c r="AD523" s="203"/>
      <c r="AE523" s="845"/>
      <c r="AF523" s="839"/>
      <c r="AG523" s="842"/>
    </row>
    <row r="524" spans="1:33" s="323" customFormat="1">
      <c r="A524" s="206"/>
      <c r="B524" s="202" t="s">
        <v>8</v>
      </c>
      <c r="C524" s="255"/>
      <c r="D524" s="202"/>
      <c r="E524" s="255"/>
      <c r="F524" s="1213"/>
      <c r="G524" s="202"/>
      <c r="H524" s="269"/>
      <c r="I524" s="1233"/>
      <c r="J524" s="1222"/>
      <c r="K524" s="1220"/>
      <c r="L524" s="198"/>
      <c r="M524" s="201"/>
      <c r="N524" s="311"/>
      <c r="O524" s="307"/>
      <c r="P524" s="350"/>
      <c r="Q524" s="849"/>
      <c r="R524" s="853"/>
      <c r="S524" s="191"/>
      <c r="T524" s="187"/>
      <c r="U524" s="849"/>
      <c r="V524" s="853"/>
      <c r="W524" s="242"/>
      <c r="X524" s="853"/>
      <c r="Y524" s="849"/>
      <c r="Z524" s="853"/>
      <c r="AA524" s="849"/>
      <c r="AB524" s="187"/>
      <c r="AC524" s="190"/>
      <c r="AD524" s="192"/>
      <c r="AE524" s="846"/>
      <c r="AF524" s="840"/>
      <c r="AG524" s="843"/>
    </row>
    <row r="525" spans="1:33" s="323" customFormat="1">
      <c r="A525" s="349">
        <v>49</v>
      </c>
      <c r="B525" s="222" t="s">
        <v>25</v>
      </c>
      <c r="C525" s="318" t="s">
        <v>1092</v>
      </c>
      <c r="D525" s="222"/>
      <c r="E525" s="318"/>
      <c r="F525" s="1211" t="s">
        <v>1091</v>
      </c>
      <c r="G525" s="348"/>
      <c r="H525" s="347"/>
      <c r="I525" s="1232">
        <v>11133</v>
      </c>
      <c r="J525" s="1221"/>
      <c r="K525" s="1218"/>
      <c r="L525" s="226"/>
      <c r="M525" s="316"/>
      <c r="N525" s="206"/>
      <c r="O525" s="317"/>
      <c r="P525" s="318"/>
      <c r="Q525" s="855"/>
      <c r="R525" s="856"/>
      <c r="S525" s="222" t="s">
        <v>25</v>
      </c>
      <c r="T525" s="226" t="s">
        <v>24</v>
      </c>
      <c r="U525" s="855">
        <v>1</v>
      </c>
      <c r="V525" s="856">
        <v>1</v>
      </c>
      <c r="W525" s="345" t="s">
        <v>83</v>
      </c>
      <c r="X525" s="856"/>
      <c r="Y525" s="855"/>
      <c r="Z525" s="856"/>
      <c r="AA525" s="855" t="s">
        <v>1090</v>
      </c>
      <c r="AB525" s="226"/>
      <c r="AC525" s="316"/>
      <c r="AD525" s="216"/>
      <c r="AE525" s="844"/>
      <c r="AF525" s="838"/>
      <c r="AG525" s="841"/>
    </row>
    <row r="526" spans="1:33" s="323" customFormat="1">
      <c r="A526" s="206"/>
      <c r="B526" s="202" t="s">
        <v>16</v>
      </c>
      <c r="C526" s="215"/>
      <c r="D526" s="202"/>
      <c r="E526" s="215"/>
      <c r="F526" s="1212"/>
      <c r="G526" s="202"/>
      <c r="H526" s="212"/>
      <c r="I526" s="1225"/>
      <c r="J526" s="1222"/>
      <c r="K526" s="1219"/>
      <c r="L526" s="198"/>
      <c r="M526" s="201"/>
      <c r="N526" s="206"/>
      <c r="O526" s="307"/>
      <c r="P526" s="212"/>
      <c r="Q526" s="848"/>
      <c r="R526" s="852"/>
      <c r="S526" s="202"/>
      <c r="T526" s="198"/>
      <c r="U526" s="848"/>
      <c r="V526" s="852"/>
      <c r="W526" s="210"/>
      <c r="X526" s="852"/>
      <c r="Y526" s="848"/>
      <c r="Z526" s="852"/>
      <c r="AA526" s="848"/>
      <c r="AB526" s="198"/>
      <c r="AC526" s="201"/>
      <c r="AD526" s="203"/>
      <c r="AE526" s="845"/>
      <c r="AF526" s="839"/>
      <c r="AG526" s="842"/>
    </row>
    <row r="527" spans="1:33" s="323" customFormat="1">
      <c r="A527" s="206"/>
      <c r="B527" s="202"/>
      <c r="C527" s="215"/>
      <c r="D527" s="202"/>
      <c r="E527" s="215"/>
      <c r="F527" s="1212"/>
      <c r="G527" s="202"/>
      <c r="H527" s="212"/>
      <c r="I527" s="1225"/>
      <c r="J527" s="1222"/>
      <c r="K527" s="1219"/>
      <c r="L527" s="198"/>
      <c r="M527" s="201"/>
      <c r="N527" s="206"/>
      <c r="O527" s="307"/>
      <c r="P527" s="212"/>
      <c r="Q527" s="848"/>
      <c r="R527" s="852"/>
      <c r="S527" s="202" t="s">
        <v>16</v>
      </c>
      <c r="T527" s="198" t="s">
        <v>15</v>
      </c>
      <c r="U527" s="848">
        <v>5</v>
      </c>
      <c r="V527" s="852">
        <v>1</v>
      </c>
      <c r="W527" s="210" t="s">
        <v>14</v>
      </c>
      <c r="X527" s="852"/>
      <c r="Y527" s="848">
        <v>60</v>
      </c>
      <c r="Z527" s="852"/>
      <c r="AA527" s="848">
        <f>SUM(Y527:Z527)</f>
        <v>60</v>
      </c>
      <c r="AB527" s="198"/>
      <c r="AC527" s="201"/>
      <c r="AD527" s="203"/>
      <c r="AE527" s="845"/>
      <c r="AF527" s="839"/>
      <c r="AG527" s="842"/>
    </row>
    <row r="528" spans="1:33" s="323" customFormat="1">
      <c r="A528" s="206"/>
      <c r="B528" s="202"/>
      <c r="C528" s="215"/>
      <c r="D528" s="202"/>
      <c r="E528" s="215"/>
      <c r="F528" s="1212"/>
      <c r="G528" s="202"/>
      <c r="H528" s="212"/>
      <c r="I528" s="1225"/>
      <c r="J528" s="1222"/>
      <c r="K528" s="1219"/>
      <c r="L528" s="198"/>
      <c r="M528" s="201"/>
      <c r="N528" s="206"/>
      <c r="O528" s="307"/>
      <c r="P528" s="212"/>
      <c r="Q528" s="848"/>
      <c r="R528" s="852"/>
      <c r="S528" s="202"/>
      <c r="T528" s="198"/>
      <c r="U528" s="848"/>
      <c r="V528" s="852">
        <v>2</v>
      </c>
      <c r="W528" s="210" t="s">
        <v>50</v>
      </c>
      <c r="X528" s="852"/>
      <c r="Y528" s="848">
        <v>50</v>
      </c>
      <c r="Z528" s="852"/>
      <c r="AA528" s="848">
        <f>SUM(Y528:Z528)</f>
        <v>50</v>
      </c>
      <c r="AB528" s="198"/>
      <c r="AC528" s="201"/>
      <c r="AD528" s="203"/>
      <c r="AE528" s="845"/>
      <c r="AF528" s="839"/>
      <c r="AG528" s="842"/>
    </row>
    <row r="529" spans="1:33" s="323" customFormat="1">
      <c r="A529" s="206"/>
      <c r="B529" s="202"/>
      <c r="C529" s="215"/>
      <c r="D529" s="202"/>
      <c r="E529" s="215"/>
      <c r="F529" s="1212"/>
      <c r="G529" s="202"/>
      <c r="H529" s="212"/>
      <c r="I529" s="1225"/>
      <c r="J529" s="1222"/>
      <c r="K529" s="1219"/>
      <c r="L529" s="198"/>
      <c r="M529" s="201"/>
      <c r="N529" s="206"/>
      <c r="O529" s="307"/>
      <c r="P529" s="212"/>
      <c r="Q529" s="848"/>
      <c r="R529" s="852"/>
      <c r="S529" s="202"/>
      <c r="T529" s="198"/>
      <c r="U529" s="848"/>
      <c r="V529" s="852">
        <v>3</v>
      </c>
      <c r="W529" s="210" t="s">
        <v>245</v>
      </c>
      <c r="X529" s="852"/>
      <c r="Y529" s="848"/>
      <c r="Z529" s="852"/>
      <c r="AA529" s="848" t="s">
        <v>1089</v>
      </c>
      <c r="AB529" s="198"/>
      <c r="AC529" s="201"/>
      <c r="AD529" s="203"/>
      <c r="AE529" s="845"/>
      <c r="AF529" s="839"/>
      <c r="AG529" s="842"/>
    </row>
    <row r="530" spans="1:33" s="323" customFormat="1">
      <c r="A530" s="206"/>
      <c r="B530" s="202" t="s">
        <v>18</v>
      </c>
      <c r="C530" s="212"/>
      <c r="D530" s="202"/>
      <c r="E530" s="212"/>
      <c r="F530" s="1212"/>
      <c r="G530" s="202"/>
      <c r="H530" s="212"/>
      <c r="I530" s="1225"/>
      <c r="J530" s="1222"/>
      <c r="K530" s="1219"/>
      <c r="L530" s="198"/>
      <c r="M530" s="201"/>
      <c r="N530" s="206"/>
      <c r="O530" s="307"/>
      <c r="P530" s="212"/>
      <c r="Q530" s="848"/>
      <c r="R530" s="852"/>
      <c r="S530" s="342"/>
      <c r="U530" s="848"/>
      <c r="V530" s="852">
        <v>4</v>
      </c>
      <c r="W530" s="210" t="s">
        <v>1088</v>
      </c>
      <c r="X530" s="852"/>
      <c r="Y530" s="848"/>
      <c r="Z530" s="852"/>
      <c r="AA530" s="848" t="s">
        <v>1087</v>
      </c>
      <c r="AB530" s="198"/>
      <c r="AC530" s="201"/>
      <c r="AD530" s="203"/>
      <c r="AE530" s="845"/>
      <c r="AF530" s="839"/>
      <c r="AG530" s="842"/>
    </row>
    <row r="531" spans="1:33" s="323" customFormat="1">
      <c r="A531" s="206"/>
      <c r="B531" s="206" t="s">
        <v>12</v>
      </c>
      <c r="C531" s="205"/>
      <c r="D531" s="202"/>
      <c r="E531" s="205"/>
      <c r="F531" s="1212"/>
      <c r="G531" s="202"/>
      <c r="H531" s="269"/>
      <c r="I531" s="1225"/>
      <c r="J531" s="1222"/>
      <c r="K531" s="1219"/>
      <c r="L531" s="198"/>
      <c r="M531" s="201"/>
      <c r="N531" s="307"/>
      <c r="O531" s="307"/>
      <c r="P531" s="212"/>
      <c r="Q531" s="848"/>
      <c r="R531" s="852"/>
      <c r="S531" s="202"/>
      <c r="T531" s="198"/>
      <c r="U531" s="848"/>
      <c r="V531" s="852">
        <v>5</v>
      </c>
      <c r="W531" s="210" t="s">
        <v>913</v>
      </c>
      <c r="X531" s="852"/>
      <c r="Y531" s="848"/>
      <c r="Z531" s="852"/>
      <c r="AA531" s="848" t="s">
        <v>1086</v>
      </c>
      <c r="AB531" s="198"/>
      <c r="AC531" s="201"/>
      <c r="AD531" s="203"/>
      <c r="AE531" s="845"/>
      <c r="AF531" s="839"/>
      <c r="AG531" s="842"/>
    </row>
    <row r="532" spans="1:33" s="323" customFormat="1">
      <c r="A532" s="246"/>
      <c r="B532" s="191" t="s">
        <v>8</v>
      </c>
      <c r="C532" s="195"/>
      <c r="D532" s="191"/>
      <c r="E532" s="195"/>
      <c r="F532" s="1213"/>
      <c r="G532" s="191"/>
      <c r="H532" s="265"/>
      <c r="I532" s="1233"/>
      <c r="J532" s="1223"/>
      <c r="K532" s="1220"/>
      <c r="L532" s="187"/>
      <c r="M532" s="190"/>
      <c r="N532" s="311"/>
      <c r="O532" s="311"/>
      <c r="P532" s="312"/>
      <c r="Q532" s="849"/>
      <c r="R532" s="853"/>
      <c r="S532" s="191"/>
      <c r="T532" s="187"/>
      <c r="U532" s="849"/>
      <c r="V532" s="853"/>
      <c r="W532" s="242"/>
      <c r="X532" s="853"/>
      <c r="Y532" s="849"/>
      <c r="Z532" s="853"/>
      <c r="AA532" s="849"/>
      <c r="AB532" s="187"/>
      <c r="AC532" s="190"/>
      <c r="AD532" s="192"/>
      <c r="AE532" s="846"/>
      <c r="AF532" s="840"/>
      <c r="AG532" s="843"/>
    </row>
    <row r="533" spans="1:33" s="323" customFormat="1">
      <c r="A533" s="349">
        <v>50</v>
      </c>
      <c r="B533" s="222" t="s">
        <v>25</v>
      </c>
      <c r="C533" s="318" t="s">
        <v>1085</v>
      </c>
      <c r="D533" s="222"/>
      <c r="E533" s="318"/>
      <c r="F533" s="1211" t="s">
        <v>1084</v>
      </c>
      <c r="G533" s="348" t="s">
        <v>25</v>
      </c>
      <c r="H533" s="347" t="s">
        <v>1083</v>
      </c>
      <c r="I533" s="1232">
        <v>1483</v>
      </c>
      <c r="J533" s="1217" t="s">
        <v>41</v>
      </c>
      <c r="K533" s="1218" t="s">
        <v>1082</v>
      </c>
      <c r="L533" s="218"/>
      <c r="M533" s="217"/>
      <c r="N533" s="346"/>
      <c r="O533" s="317"/>
      <c r="P533" s="318"/>
      <c r="Q533" s="855"/>
      <c r="R533" s="856">
        <v>936</v>
      </c>
      <c r="S533" s="222" t="s">
        <v>25</v>
      </c>
      <c r="T533" s="226" t="s">
        <v>24</v>
      </c>
      <c r="U533" s="855"/>
      <c r="V533" s="856"/>
      <c r="W533" s="345"/>
      <c r="X533" s="856"/>
      <c r="Y533" s="855"/>
      <c r="Z533" s="856"/>
      <c r="AA533" s="855"/>
      <c r="AB533" s="226"/>
      <c r="AC533" s="316"/>
      <c r="AD533" s="216"/>
      <c r="AE533" s="844"/>
      <c r="AF533" s="838"/>
      <c r="AG533" s="841"/>
    </row>
    <row r="534" spans="1:33" s="323" customFormat="1">
      <c r="A534" s="206"/>
      <c r="B534" s="202" t="s">
        <v>16</v>
      </c>
      <c r="C534" s="215" t="s">
        <v>1081</v>
      </c>
      <c r="D534" s="202"/>
      <c r="E534" s="215"/>
      <c r="F534" s="1212"/>
      <c r="G534" s="202" t="s">
        <v>16</v>
      </c>
      <c r="H534" s="212" t="s">
        <v>22</v>
      </c>
      <c r="I534" s="1225"/>
      <c r="J534" s="1217"/>
      <c r="K534" s="1219"/>
      <c r="L534" s="198"/>
      <c r="M534" s="204"/>
      <c r="N534" s="206"/>
      <c r="O534" s="307"/>
      <c r="P534" s="212"/>
      <c r="Q534" s="848"/>
      <c r="R534" s="852">
        <v>108</v>
      </c>
      <c r="S534" s="202"/>
      <c r="T534" s="198"/>
      <c r="U534" s="848"/>
      <c r="V534" s="852"/>
      <c r="W534" s="210"/>
      <c r="X534" s="852"/>
      <c r="Y534" s="848"/>
      <c r="Z534" s="852"/>
      <c r="AA534" s="848"/>
      <c r="AB534" s="198"/>
      <c r="AC534" s="201"/>
      <c r="AD534" s="203"/>
      <c r="AE534" s="845"/>
      <c r="AF534" s="839"/>
      <c r="AG534" s="842"/>
    </row>
    <row r="535" spans="1:33" s="323" customFormat="1">
      <c r="A535" s="206"/>
      <c r="B535" s="202" t="s">
        <v>18</v>
      </c>
      <c r="C535" s="212" t="s">
        <v>63</v>
      </c>
      <c r="D535" s="202"/>
      <c r="E535" s="212"/>
      <c r="F535" s="1212"/>
      <c r="G535" s="202" t="s">
        <v>18</v>
      </c>
      <c r="H535" s="212" t="s">
        <v>19</v>
      </c>
      <c r="I535" s="1225"/>
      <c r="J535" s="1217"/>
      <c r="K535" s="1219"/>
      <c r="L535" s="198"/>
      <c r="M535" s="204"/>
      <c r="N535" s="206"/>
      <c r="O535" s="307"/>
      <c r="P535" s="212"/>
      <c r="Q535" s="848"/>
      <c r="R535" s="852"/>
      <c r="S535" s="202" t="s">
        <v>16</v>
      </c>
      <c r="T535" s="198" t="s">
        <v>15</v>
      </c>
      <c r="U535" s="848">
        <v>2</v>
      </c>
      <c r="V535" s="852">
        <v>1</v>
      </c>
      <c r="W535" s="210" t="s">
        <v>1080</v>
      </c>
      <c r="X535" s="852"/>
      <c r="Y535" s="848"/>
      <c r="Z535" s="852"/>
      <c r="AA535" s="848" t="s">
        <v>1079</v>
      </c>
      <c r="AB535" s="198"/>
      <c r="AC535" s="201"/>
      <c r="AD535" s="203"/>
      <c r="AE535" s="845"/>
      <c r="AF535" s="839"/>
      <c r="AG535" s="842"/>
    </row>
    <row r="536" spans="1:33" s="323" customFormat="1" ht="41.4">
      <c r="A536" s="206"/>
      <c r="B536" s="206" t="s">
        <v>12</v>
      </c>
      <c r="C536" s="205" t="s">
        <v>1078</v>
      </c>
      <c r="D536" s="206"/>
      <c r="E536" s="205"/>
      <c r="F536" s="1212"/>
      <c r="G536" s="202"/>
      <c r="H536" s="269"/>
      <c r="I536" s="1225"/>
      <c r="J536" s="1217"/>
      <c r="K536" s="1219"/>
      <c r="L536" s="198"/>
      <c r="M536" s="204"/>
      <c r="N536" s="206"/>
      <c r="O536" s="307"/>
      <c r="P536" s="212"/>
      <c r="Q536" s="848"/>
      <c r="R536" s="852"/>
      <c r="S536" s="202"/>
      <c r="T536" s="198"/>
      <c r="U536" s="848"/>
      <c r="V536" s="852">
        <v>2</v>
      </c>
      <c r="W536" s="210" t="s">
        <v>14</v>
      </c>
      <c r="X536" s="852"/>
      <c r="Y536" s="848"/>
      <c r="Z536" s="852">
        <v>55</v>
      </c>
      <c r="AA536" s="848">
        <f>SUM(X536:Z536)</f>
        <v>55</v>
      </c>
      <c r="AB536" s="198"/>
      <c r="AC536" s="201"/>
      <c r="AD536" s="203"/>
      <c r="AE536" s="845"/>
      <c r="AF536" s="839"/>
      <c r="AG536" s="842"/>
    </row>
    <row r="537" spans="1:33" s="323" customFormat="1">
      <c r="A537" s="246"/>
      <c r="B537" s="191" t="s">
        <v>8</v>
      </c>
      <c r="C537" s="195" t="s">
        <v>1077</v>
      </c>
      <c r="D537" s="191"/>
      <c r="E537" s="195"/>
      <c r="F537" s="1213"/>
      <c r="G537" s="191"/>
      <c r="H537" s="265"/>
      <c r="I537" s="1233"/>
      <c r="J537" s="1217"/>
      <c r="K537" s="1220"/>
      <c r="L537" s="187"/>
      <c r="M537" s="193"/>
      <c r="N537" s="246"/>
      <c r="O537" s="307"/>
      <c r="P537" s="212"/>
      <c r="Q537" s="848"/>
      <c r="R537" s="852"/>
      <c r="S537" s="202"/>
      <c r="T537" s="198"/>
      <c r="U537" s="848"/>
      <c r="V537" s="852"/>
      <c r="W537" s="210"/>
      <c r="X537" s="852"/>
      <c r="Y537" s="848"/>
      <c r="Z537" s="853"/>
      <c r="AA537" s="849"/>
      <c r="AB537" s="187"/>
      <c r="AC537" s="190"/>
      <c r="AD537" s="192"/>
      <c r="AE537" s="846"/>
      <c r="AF537" s="840"/>
      <c r="AG537" s="843"/>
    </row>
    <row r="538" spans="1:33" s="323" customFormat="1">
      <c r="A538" s="349">
        <v>51</v>
      </c>
      <c r="B538" s="222" t="s">
        <v>25</v>
      </c>
      <c r="C538" s="318" t="s">
        <v>1076</v>
      </c>
      <c r="D538" s="222"/>
      <c r="E538" s="318"/>
      <c r="F538" s="1229" t="s">
        <v>1075</v>
      </c>
      <c r="G538" s="348" t="s">
        <v>25</v>
      </c>
      <c r="H538" s="347" t="s">
        <v>1048</v>
      </c>
      <c r="I538" s="1230">
        <v>1354</v>
      </c>
      <c r="J538" s="1217" t="s">
        <v>41</v>
      </c>
      <c r="K538" s="1218" t="s">
        <v>1074</v>
      </c>
      <c r="L538" s="218"/>
      <c r="M538" s="217"/>
      <c r="N538" s="346"/>
      <c r="O538" s="317"/>
      <c r="P538" s="318"/>
      <c r="Q538" s="855"/>
      <c r="R538" s="856"/>
      <c r="S538" s="222"/>
      <c r="T538" s="226"/>
      <c r="U538" s="855"/>
      <c r="V538" s="856"/>
      <c r="W538" s="345"/>
      <c r="X538" s="856"/>
      <c r="Y538" s="855"/>
      <c r="Z538" s="856"/>
      <c r="AA538" s="855"/>
      <c r="AB538" s="226"/>
      <c r="AC538" s="316"/>
      <c r="AD538" s="216"/>
      <c r="AE538" s="844"/>
      <c r="AF538" s="838"/>
      <c r="AG538" s="841"/>
    </row>
    <row r="539" spans="1:33" s="323" customFormat="1">
      <c r="A539" s="206"/>
      <c r="B539" s="202" t="s">
        <v>16</v>
      </c>
      <c r="C539" s="215" t="s">
        <v>1073</v>
      </c>
      <c r="D539" s="202"/>
      <c r="E539" s="215"/>
      <c r="F539" s="1227"/>
      <c r="G539" s="202" t="s">
        <v>16</v>
      </c>
      <c r="H539" s="212" t="s">
        <v>22</v>
      </c>
      <c r="I539" s="1231"/>
      <c r="J539" s="1217"/>
      <c r="K539" s="1219"/>
      <c r="L539" s="198"/>
      <c r="M539" s="204"/>
      <c r="N539" s="206"/>
      <c r="O539" s="307"/>
      <c r="P539" s="212"/>
      <c r="Q539" s="848"/>
      <c r="R539" s="852"/>
      <c r="S539" s="202"/>
      <c r="T539" s="198"/>
      <c r="U539" s="848"/>
      <c r="V539" s="852"/>
      <c r="W539" s="210"/>
      <c r="X539" s="852"/>
      <c r="Y539" s="848"/>
      <c r="Z539" s="852"/>
      <c r="AA539" s="848"/>
      <c r="AB539" s="198"/>
      <c r="AC539" s="201"/>
      <c r="AD539" s="203"/>
      <c r="AE539" s="845"/>
      <c r="AF539" s="839"/>
      <c r="AG539" s="842"/>
    </row>
    <row r="540" spans="1:33" s="323" customFormat="1">
      <c r="A540" s="206"/>
      <c r="B540" s="202" t="s">
        <v>18</v>
      </c>
      <c r="C540" s="212" t="s">
        <v>63</v>
      </c>
      <c r="D540" s="202"/>
      <c r="E540" s="212"/>
      <c r="F540" s="1227"/>
      <c r="G540" s="202" t="s">
        <v>18</v>
      </c>
      <c r="H540" s="212" t="s">
        <v>19</v>
      </c>
      <c r="I540" s="1231"/>
      <c r="J540" s="1217"/>
      <c r="K540" s="1219"/>
      <c r="L540" s="198"/>
      <c r="M540" s="204"/>
      <c r="N540" s="206"/>
      <c r="O540" s="307"/>
      <c r="P540" s="212"/>
      <c r="Q540" s="848"/>
      <c r="R540" s="852"/>
      <c r="S540" s="202"/>
      <c r="T540" s="198"/>
      <c r="U540" s="848"/>
      <c r="V540" s="852"/>
      <c r="W540" s="210"/>
      <c r="X540" s="852"/>
      <c r="Y540" s="848"/>
      <c r="Z540" s="852"/>
      <c r="AA540" s="848"/>
      <c r="AB540" s="198"/>
      <c r="AC540" s="201"/>
      <c r="AD540" s="203"/>
      <c r="AE540" s="845"/>
      <c r="AF540" s="839"/>
      <c r="AG540" s="842"/>
    </row>
    <row r="541" spans="1:33" s="323" customFormat="1" ht="41.4">
      <c r="A541" s="206"/>
      <c r="B541" s="206" t="s">
        <v>12</v>
      </c>
      <c r="C541" s="205" t="s">
        <v>1072</v>
      </c>
      <c r="D541" s="202"/>
      <c r="E541" s="205"/>
      <c r="F541" s="1227"/>
      <c r="G541" s="202"/>
      <c r="H541" s="269"/>
      <c r="I541" s="1231"/>
      <c r="J541" s="1217"/>
      <c r="K541" s="1219"/>
      <c r="L541" s="198"/>
      <c r="M541" s="197"/>
      <c r="N541" s="307"/>
      <c r="O541" s="307"/>
      <c r="P541" s="212"/>
      <c r="Q541" s="848"/>
      <c r="R541" s="852"/>
      <c r="S541" s="202"/>
      <c r="T541" s="198"/>
      <c r="U541" s="848"/>
      <c r="V541" s="852"/>
      <c r="W541" s="210"/>
      <c r="X541" s="852"/>
      <c r="Y541" s="848"/>
      <c r="Z541" s="852"/>
      <c r="AA541" s="848"/>
      <c r="AB541" s="198"/>
      <c r="AC541" s="201"/>
      <c r="AD541" s="203"/>
      <c r="AE541" s="845"/>
      <c r="AF541" s="839"/>
      <c r="AG541" s="842"/>
    </row>
    <row r="542" spans="1:33" s="323" customFormat="1">
      <c r="A542" s="206"/>
      <c r="B542" s="202" t="s">
        <v>8</v>
      </c>
      <c r="C542" s="255" t="s">
        <v>1071</v>
      </c>
      <c r="D542" s="202"/>
      <c r="E542" s="205"/>
      <c r="F542" s="1227"/>
      <c r="G542" s="202"/>
      <c r="H542" s="269"/>
      <c r="I542" s="1231"/>
      <c r="J542" s="1217"/>
      <c r="K542" s="1220"/>
      <c r="L542" s="198"/>
      <c r="M542" s="197"/>
      <c r="N542" s="311"/>
      <c r="O542" s="311"/>
      <c r="P542" s="312"/>
      <c r="Q542" s="849"/>
      <c r="R542" s="853"/>
      <c r="S542" s="191"/>
      <c r="T542" s="187"/>
      <c r="U542" s="849"/>
      <c r="V542" s="853"/>
      <c r="W542" s="242"/>
      <c r="X542" s="853"/>
      <c r="Y542" s="849"/>
      <c r="Z542" s="853"/>
      <c r="AA542" s="849"/>
      <c r="AB542" s="187"/>
      <c r="AC542" s="190"/>
      <c r="AD542" s="192"/>
      <c r="AE542" s="846"/>
      <c r="AF542" s="840"/>
      <c r="AG542" s="843"/>
    </row>
    <row r="543" spans="1:33" s="323" customFormat="1">
      <c r="A543" s="349">
        <v>52</v>
      </c>
      <c r="B543" s="222" t="s">
        <v>25</v>
      </c>
      <c r="C543" s="318" t="s">
        <v>1070</v>
      </c>
      <c r="D543" s="222"/>
      <c r="E543" s="318"/>
      <c r="F543" s="1211" t="s">
        <v>1069</v>
      </c>
      <c r="G543" s="348" t="s">
        <v>25</v>
      </c>
      <c r="H543" s="347" t="s">
        <v>1048</v>
      </c>
      <c r="I543" s="1232">
        <v>5638</v>
      </c>
      <c r="J543" s="1217" t="s">
        <v>41</v>
      </c>
      <c r="K543" s="1218" t="s">
        <v>1068</v>
      </c>
      <c r="L543" s="218"/>
      <c r="M543" s="217"/>
      <c r="N543" s="206"/>
      <c r="O543" s="317"/>
      <c r="P543" s="318"/>
      <c r="Q543" s="855"/>
      <c r="R543" s="856"/>
      <c r="S543" s="222" t="s">
        <v>25</v>
      </c>
      <c r="T543" s="226" t="s">
        <v>24</v>
      </c>
      <c r="U543" s="855"/>
      <c r="V543" s="856">
        <v>1</v>
      </c>
      <c r="W543" s="345" t="s">
        <v>61</v>
      </c>
      <c r="X543" s="856">
        <v>22</v>
      </c>
      <c r="Y543" s="855"/>
      <c r="Z543" s="856"/>
      <c r="AA543" s="855">
        <f>SUM(X543:Z543)</f>
        <v>22</v>
      </c>
      <c r="AB543" s="226"/>
      <c r="AC543" s="316"/>
      <c r="AD543" s="216"/>
      <c r="AE543" s="844"/>
      <c r="AF543" s="838"/>
      <c r="AG543" s="841"/>
    </row>
    <row r="544" spans="1:33" s="323" customFormat="1">
      <c r="A544" s="206"/>
      <c r="B544" s="202" t="s">
        <v>16</v>
      </c>
      <c r="C544" s="215" t="s">
        <v>1067</v>
      </c>
      <c r="D544" s="202"/>
      <c r="E544" s="215"/>
      <c r="F544" s="1212"/>
      <c r="G544" s="202" t="s">
        <v>16</v>
      </c>
      <c r="H544" s="212" t="s">
        <v>22</v>
      </c>
      <c r="I544" s="1225"/>
      <c r="J544" s="1217"/>
      <c r="K544" s="1219"/>
      <c r="L544" s="198"/>
      <c r="M544" s="204"/>
      <c r="N544" s="206"/>
      <c r="O544" s="307"/>
      <c r="P544" s="212"/>
      <c r="Q544" s="848"/>
      <c r="R544" s="852"/>
      <c r="S544" s="202"/>
      <c r="T544" s="198"/>
      <c r="U544" s="848"/>
      <c r="V544" s="852">
        <v>2</v>
      </c>
      <c r="W544" s="210" t="s">
        <v>112</v>
      </c>
      <c r="X544" s="852">
        <v>20</v>
      </c>
      <c r="Y544" s="848"/>
      <c r="Z544" s="852"/>
      <c r="AA544" s="848">
        <f>SUM(X544:Z544)</f>
        <v>20</v>
      </c>
      <c r="AB544" s="198"/>
      <c r="AC544" s="201"/>
      <c r="AD544" s="203"/>
      <c r="AE544" s="845"/>
      <c r="AF544" s="839"/>
      <c r="AG544" s="842"/>
    </row>
    <row r="545" spans="1:33" s="323" customFormat="1">
      <c r="A545" s="206"/>
      <c r="B545" s="202" t="s">
        <v>18</v>
      </c>
      <c r="C545" s="212" t="s">
        <v>127</v>
      </c>
      <c r="D545" s="202"/>
      <c r="E545" s="212"/>
      <c r="F545" s="1212"/>
      <c r="G545" s="202" t="s">
        <v>18</v>
      </c>
      <c r="H545" s="212" t="s">
        <v>19</v>
      </c>
      <c r="I545" s="1225"/>
      <c r="J545" s="1217"/>
      <c r="K545" s="1219"/>
      <c r="L545" s="198"/>
      <c r="M545" s="204"/>
      <c r="N545" s="206"/>
      <c r="O545" s="307"/>
      <c r="P545" s="212"/>
      <c r="Q545" s="848"/>
      <c r="R545" s="852"/>
      <c r="S545" s="202"/>
      <c r="T545" s="198"/>
      <c r="U545" s="848"/>
      <c r="V545" s="852">
        <v>3</v>
      </c>
      <c r="W545" s="210" t="s">
        <v>91</v>
      </c>
      <c r="X545" s="852">
        <v>30</v>
      </c>
      <c r="Y545" s="848"/>
      <c r="Z545" s="852"/>
      <c r="AA545" s="848">
        <f>SUM(X545:Z545)</f>
        <v>30</v>
      </c>
      <c r="AB545" s="198"/>
      <c r="AC545" s="201"/>
      <c r="AD545" s="203"/>
      <c r="AE545" s="845"/>
      <c r="AF545" s="839"/>
      <c r="AG545" s="842"/>
    </row>
    <row r="546" spans="1:33" s="323" customFormat="1" ht="41.4">
      <c r="A546" s="206"/>
      <c r="B546" s="206" t="s">
        <v>12</v>
      </c>
      <c r="C546" s="205" t="s">
        <v>1065</v>
      </c>
      <c r="D546" s="202"/>
      <c r="E546" s="212"/>
      <c r="F546" s="1212"/>
      <c r="G546" s="202"/>
      <c r="H546" s="212"/>
      <c r="I546" s="1225"/>
      <c r="J546" s="1217"/>
      <c r="K546" s="1219"/>
      <c r="L546" s="198"/>
      <c r="M546" s="204"/>
      <c r="N546" s="206"/>
      <c r="O546" s="307"/>
      <c r="P546" s="212"/>
      <c r="Q546" s="848"/>
      <c r="R546" s="852"/>
      <c r="S546" s="202"/>
      <c r="T546" s="198"/>
      <c r="U546" s="848"/>
      <c r="V546" s="852">
        <v>4</v>
      </c>
      <c r="W546" s="210" t="s">
        <v>59</v>
      </c>
      <c r="X546" s="852"/>
      <c r="Y546" s="848"/>
      <c r="Z546" s="852">
        <v>25</v>
      </c>
      <c r="AA546" s="848">
        <f>SUM(X546:Z546)</f>
        <v>25</v>
      </c>
      <c r="AB546" s="198"/>
      <c r="AC546" s="201"/>
      <c r="AD546" s="203"/>
      <c r="AE546" s="845"/>
      <c r="AF546" s="839"/>
      <c r="AG546" s="842"/>
    </row>
    <row r="547" spans="1:33" s="323" customFormat="1">
      <c r="A547" s="206"/>
      <c r="B547" s="202" t="s">
        <v>8</v>
      </c>
      <c r="C547" s="352" t="s">
        <v>1064</v>
      </c>
      <c r="D547" s="202"/>
      <c r="E547" s="212"/>
      <c r="F547" s="1212"/>
      <c r="G547" s="202"/>
      <c r="H547" s="212"/>
      <c r="I547" s="1225"/>
      <c r="J547" s="1217"/>
      <c r="K547" s="1219"/>
      <c r="L547" s="198"/>
      <c r="M547" s="204"/>
      <c r="N547" s="206"/>
      <c r="O547" s="307"/>
      <c r="P547" s="212"/>
      <c r="Q547" s="848"/>
      <c r="R547" s="852"/>
      <c r="S547" s="202"/>
      <c r="T547" s="198"/>
      <c r="U547" s="848"/>
      <c r="V547" s="852">
        <v>5</v>
      </c>
      <c r="W547" s="210" t="s">
        <v>94</v>
      </c>
      <c r="X547" s="852"/>
      <c r="Y547" s="848"/>
      <c r="Z547" s="852">
        <v>75</v>
      </c>
      <c r="AA547" s="848">
        <f>SUM(X547:Z547)</f>
        <v>75</v>
      </c>
      <c r="AB547" s="198"/>
      <c r="AC547" s="201"/>
      <c r="AD547" s="203"/>
      <c r="AE547" s="845"/>
      <c r="AF547" s="839"/>
      <c r="AG547" s="842"/>
    </row>
    <row r="548" spans="1:33" s="323" customFormat="1">
      <c r="A548" s="206"/>
      <c r="B548" s="202"/>
      <c r="C548" s="352"/>
      <c r="D548" s="202"/>
      <c r="E548" s="212"/>
      <c r="F548" s="1212"/>
      <c r="G548" s="202"/>
      <c r="H548" s="212"/>
      <c r="I548" s="1225"/>
      <c r="J548" s="1217"/>
      <c r="K548" s="1219"/>
      <c r="L548" s="198"/>
      <c r="M548" s="204"/>
      <c r="N548" s="206"/>
      <c r="O548" s="307"/>
      <c r="P548" s="212"/>
      <c r="Q548" s="848"/>
      <c r="R548" s="852"/>
      <c r="S548" s="202"/>
      <c r="T548" s="198"/>
      <c r="U548" s="848"/>
      <c r="V548" s="852"/>
      <c r="W548" s="210"/>
      <c r="X548" s="852"/>
      <c r="Y548" s="848"/>
      <c r="Z548" s="852"/>
      <c r="AA548" s="848"/>
      <c r="AB548" s="198"/>
      <c r="AC548" s="201"/>
      <c r="AD548" s="203"/>
      <c r="AE548" s="845"/>
      <c r="AF548" s="839"/>
      <c r="AG548" s="842"/>
    </row>
    <row r="549" spans="1:33" s="323" customFormat="1">
      <c r="A549" s="206"/>
      <c r="B549" s="202"/>
      <c r="C549" s="352"/>
      <c r="D549" s="202"/>
      <c r="E549" s="212"/>
      <c r="F549" s="1212"/>
      <c r="G549" s="202"/>
      <c r="H549" s="212"/>
      <c r="I549" s="1225"/>
      <c r="J549" s="1217"/>
      <c r="K549" s="1219"/>
      <c r="L549" s="198"/>
      <c r="M549" s="204"/>
      <c r="N549" s="206"/>
      <c r="O549" s="307"/>
      <c r="P549" s="212"/>
      <c r="Q549" s="848"/>
      <c r="R549" s="852"/>
      <c r="S549" s="202" t="s">
        <v>16</v>
      </c>
      <c r="T549" s="198" t="s">
        <v>15</v>
      </c>
      <c r="U549" s="848"/>
      <c r="V549" s="852">
        <v>1</v>
      </c>
      <c r="W549" s="210" t="s">
        <v>14</v>
      </c>
      <c r="X549" s="852"/>
      <c r="Y549" s="848"/>
      <c r="Z549" s="852">
        <v>600</v>
      </c>
      <c r="AA549" s="848">
        <f>SUM(X549:Z549)</f>
        <v>600</v>
      </c>
      <c r="AB549" s="198"/>
      <c r="AC549" s="201"/>
      <c r="AD549" s="203"/>
      <c r="AE549" s="845"/>
      <c r="AF549" s="839"/>
      <c r="AG549" s="842"/>
    </row>
    <row r="550" spans="1:33" s="323" customFormat="1">
      <c r="A550" s="206"/>
      <c r="B550" s="342"/>
      <c r="C550" s="351"/>
      <c r="D550" s="206"/>
      <c r="E550" s="205"/>
      <c r="F550" s="1212"/>
      <c r="G550" s="202"/>
      <c r="H550" s="269"/>
      <c r="I550" s="1225"/>
      <c r="J550" s="1217"/>
      <c r="K550" s="1219"/>
      <c r="L550" s="198"/>
      <c r="M550" s="197"/>
      <c r="N550" s="307"/>
      <c r="O550" s="307"/>
      <c r="P550" s="212"/>
      <c r="Q550" s="848"/>
      <c r="R550" s="852"/>
      <c r="S550" s="202"/>
      <c r="T550" s="198"/>
      <c r="U550" s="848"/>
      <c r="V550" s="852">
        <v>2</v>
      </c>
      <c r="W550" s="210" t="s">
        <v>941</v>
      </c>
      <c r="X550" s="852"/>
      <c r="Y550" s="848"/>
      <c r="Z550" s="852"/>
      <c r="AA550" s="848">
        <v>55</v>
      </c>
      <c r="AB550" s="198"/>
      <c r="AC550" s="201"/>
      <c r="AD550" s="203"/>
      <c r="AE550" s="845"/>
      <c r="AF550" s="839"/>
      <c r="AG550" s="842"/>
    </row>
    <row r="551" spans="1:33" s="323" customFormat="1">
      <c r="A551" s="206"/>
      <c r="B551" s="342"/>
      <c r="C551" s="351"/>
      <c r="D551" s="206"/>
      <c r="E551" s="205"/>
      <c r="F551" s="1212"/>
      <c r="G551" s="202"/>
      <c r="H551" s="269"/>
      <c r="I551" s="1225"/>
      <c r="J551" s="1217"/>
      <c r="K551" s="1219"/>
      <c r="L551" s="198"/>
      <c r="M551" s="197"/>
      <c r="N551" s="307"/>
      <c r="O551" s="307"/>
      <c r="P551" s="212"/>
      <c r="Q551" s="848"/>
      <c r="R551" s="852"/>
      <c r="S551" s="202"/>
      <c r="T551" s="198"/>
      <c r="U551" s="848"/>
      <c r="V551" s="852"/>
      <c r="W551" s="210"/>
      <c r="X551" s="852"/>
      <c r="Y551" s="848"/>
      <c r="Z551" s="852"/>
      <c r="AA551" s="848"/>
      <c r="AB551" s="198"/>
      <c r="AC551" s="201"/>
      <c r="AD551" s="203"/>
      <c r="AE551" s="845"/>
      <c r="AF551" s="839"/>
      <c r="AG551" s="842"/>
    </row>
    <row r="552" spans="1:33" s="323" customFormat="1">
      <c r="A552" s="246"/>
      <c r="B552" s="341"/>
      <c r="C552" s="350"/>
      <c r="D552" s="191"/>
      <c r="E552" s="195"/>
      <c r="F552" s="1213"/>
      <c r="G552" s="191"/>
      <c r="H552" s="265"/>
      <c r="I552" s="1233"/>
      <c r="J552" s="1217"/>
      <c r="K552" s="1220"/>
      <c r="L552" s="187"/>
      <c r="M552" s="190"/>
      <c r="N552" s="311"/>
      <c r="O552" s="311"/>
      <c r="P552" s="312"/>
      <c r="Q552" s="849"/>
      <c r="R552" s="853"/>
      <c r="S552" s="191"/>
      <c r="T552" s="187"/>
      <c r="U552" s="849"/>
      <c r="V552" s="853"/>
      <c r="W552" s="242"/>
      <c r="X552" s="853"/>
      <c r="Y552" s="849"/>
      <c r="Z552" s="853"/>
      <c r="AA552" s="849"/>
      <c r="AB552" s="187"/>
      <c r="AC552" s="190"/>
      <c r="AD552" s="192"/>
      <c r="AE552" s="846"/>
      <c r="AF552" s="840"/>
      <c r="AG552" s="843"/>
    </row>
    <row r="553" spans="1:33" s="323" customFormat="1">
      <c r="A553" s="349">
        <v>53</v>
      </c>
      <c r="B553" s="222" t="s">
        <v>25</v>
      </c>
      <c r="C553" s="318" t="s">
        <v>1063</v>
      </c>
      <c r="D553" s="222"/>
      <c r="E553" s="318"/>
      <c r="F553" s="1211" t="s">
        <v>1062</v>
      </c>
      <c r="G553" s="348" t="s">
        <v>25</v>
      </c>
      <c r="H553" s="347"/>
      <c r="I553" s="1224">
        <v>398</v>
      </c>
      <c r="J553" s="1221"/>
      <c r="K553" s="1218"/>
      <c r="L553" s="218"/>
      <c r="M553" s="217"/>
      <c r="N553" s="346"/>
      <c r="O553" s="317" t="s">
        <v>25</v>
      </c>
      <c r="P553" s="318" t="s">
        <v>65</v>
      </c>
      <c r="Q553" s="855">
        <v>1</v>
      </c>
      <c r="R553" s="856">
        <v>56.31</v>
      </c>
      <c r="S553" s="222"/>
      <c r="T553" s="226"/>
      <c r="U553" s="855"/>
      <c r="V553" s="856"/>
      <c r="W553" s="345"/>
      <c r="X553" s="856"/>
      <c r="Y553" s="855"/>
      <c r="Z553" s="856"/>
      <c r="AA553" s="855"/>
      <c r="AB553" s="226"/>
      <c r="AC553" s="316"/>
      <c r="AD553" s="216"/>
      <c r="AE553" s="844"/>
      <c r="AF553" s="838"/>
      <c r="AG553" s="841"/>
    </row>
    <row r="554" spans="1:33" s="323" customFormat="1">
      <c r="A554" s="344"/>
      <c r="B554" s="202" t="s">
        <v>16</v>
      </c>
      <c r="C554" s="212"/>
      <c r="D554" s="280"/>
      <c r="E554" s="212"/>
      <c r="F554" s="1212"/>
      <c r="G554" s="267"/>
      <c r="H554" s="205"/>
      <c r="I554" s="1225"/>
      <c r="J554" s="1222"/>
      <c r="K554" s="1219"/>
      <c r="L554" s="257"/>
      <c r="M554" s="204"/>
      <c r="N554" s="206"/>
      <c r="O554" s="307" t="s">
        <v>16</v>
      </c>
      <c r="P554" s="198" t="s">
        <v>1061</v>
      </c>
      <c r="Q554" s="848">
        <v>1</v>
      </c>
      <c r="R554" s="852">
        <v>8.75</v>
      </c>
      <c r="S554" s="280"/>
      <c r="T554" s="198"/>
      <c r="U554" s="848"/>
      <c r="V554" s="852"/>
      <c r="W554" s="210"/>
      <c r="X554" s="852"/>
      <c r="Y554" s="848"/>
      <c r="Z554" s="852"/>
      <c r="AA554" s="848"/>
      <c r="AB554" s="198"/>
      <c r="AC554" s="201"/>
      <c r="AD554" s="203"/>
      <c r="AE554" s="845"/>
      <c r="AF554" s="839"/>
      <c r="AG554" s="842"/>
    </row>
    <row r="555" spans="1:33" s="323" customFormat="1">
      <c r="A555" s="344"/>
      <c r="B555" s="202" t="s">
        <v>18</v>
      </c>
      <c r="C555" s="212"/>
      <c r="D555" s="280"/>
      <c r="E555" s="212"/>
      <c r="F555" s="1212"/>
      <c r="G555" s="267"/>
      <c r="H555" s="205"/>
      <c r="I555" s="1225"/>
      <c r="J555" s="1222"/>
      <c r="K555" s="1219"/>
      <c r="L555" s="257"/>
      <c r="M555" s="204"/>
      <c r="N555" s="206"/>
      <c r="O555" s="307" t="s">
        <v>18</v>
      </c>
      <c r="P555" s="198" t="s">
        <v>26</v>
      </c>
      <c r="Q555" s="848">
        <v>1</v>
      </c>
      <c r="R555" s="852">
        <v>53.75</v>
      </c>
      <c r="S555" s="280"/>
      <c r="T555" s="198"/>
      <c r="U555" s="848"/>
      <c r="V555" s="852"/>
      <c r="W555" s="210"/>
      <c r="X555" s="852"/>
      <c r="Y555" s="848"/>
      <c r="Z555" s="852"/>
      <c r="AA555" s="848"/>
      <c r="AB555" s="198"/>
      <c r="AC555" s="201"/>
      <c r="AD555" s="203"/>
      <c r="AE555" s="845"/>
      <c r="AF555" s="839"/>
      <c r="AG555" s="842"/>
    </row>
    <row r="556" spans="1:33" s="323" customFormat="1">
      <c r="A556" s="344"/>
      <c r="B556" s="206" t="s">
        <v>12</v>
      </c>
      <c r="C556" s="212"/>
      <c r="D556" s="280"/>
      <c r="E556" s="212"/>
      <c r="F556" s="1212"/>
      <c r="G556" s="267"/>
      <c r="H556" s="205"/>
      <c r="I556" s="1225"/>
      <c r="J556" s="1222"/>
      <c r="K556" s="1219"/>
      <c r="L556" s="257"/>
      <c r="M556" s="204"/>
      <c r="N556" s="206"/>
      <c r="O556" s="307" t="s">
        <v>12</v>
      </c>
      <c r="P556" s="198" t="s">
        <v>402</v>
      </c>
      <c r="Q556" s="848">
        <v>1</v>
      </c>
      <c r="R556" s="852">
        <v>5</v>
      </c>
      <c r="S556" s="280"/>
      <c r="T556" s="198"/>
      <c r="U556" s="848"/>
      <c r="V556" s="852"/>
      <c r="W556" s="210"/>
      <c r="X556" s="852"/>
      <c r="Y556" s="848"/>
      <c r="Z556" s="852"/>
      <c r="AA556" s="848"/>
      <c r="AB556" s="198"/>
      <c r="AC556" s="201"/>
      <c r="AD556" s="203"/>
      <c r="AE556" s="845"/>
      <c r="AF556" s="839"/>
      <c r="AG556" s="842"/>
    </row>
    <row r="557" spans="1:33" s="323" customFormat="1">
      <c r="A557" s="344"/>
      <c r="B557" s="206" t="s">
        <v>8</v>
      </c>
      <c r="C557" s="212"/>
      <c r="D557" s="280"/>
      <c r="E557" s="212"/>
      <c r="F557" s="1212"/>
      <c r="G557" s="267"/>
      <c r="H557" s="205"/>
      <c r="I557" s="1225"/>
      <c r="J557" s="1222"/>
      <c r="K557" s="1219"/>
      <c r="L557" s="257"/>
      <c r="M557" s="204"/>
      <c r="N557" s="206"/>
      <c r="O557" s="307" t="s">
        <v>8</v>
      </c>
      <c r="P557" s="198" t="s">
        <v>1060</v>
      </c>
      <c r="Q557" s="848">
        <v>1</v>
      </c>
      <c r="R557" s="852">
        <v>7</v>
      </c>
      <c r="S557" s="280"/>
      <c r="T557" s="198"/>
      <c r="U557" s="848"/>
      <c r="V557" s="852"/>
      <c r="W557" s="210"/>
      <c r="X557" s="852"/>
      <c r="Y557" s="848"/>
      <c r="Z557" s="852"/>
      <c r="AA557" s="848"/>
      <c r="AB557" s="198"/>
      <c r="AC557" s="201"/>
      <c r="AD557" s="203"/>
      <c r="AE557" s="845"/>
      <c r="AF557" s="839"/>
      <c r="AG557" s="842"/>
    </row>
    <row r="558" spans="1:33" s="323" customFormat="1">
      <c r="A558" s="344"/>
      <c r="B558" s="280"/>
      <c r="C558" s="212"/>
      <c r="D558" s="280"/>
      <c r="E558" s="212"/>
      <c r="F558" s="1212"/>
      <c r="G558" s="267"/>
      <c r="H558" s="205"/>
      <c r="I558" s="1225"/>
      <c r="J558" s="1222"/>
      <c r="K558" s="1219"/>
      <c r="L558" s="257"/>
      <c r="M558" s="204"/>
      <c r="N558" s="206"/>
      <c r="O558" s="307" t="s">
        <v>57</v>
      </c>
      <c r="P558" s="198" t="s">
        <v>748</v>
      </c>
      <c r="Q558" s="848">
        <v>2</v>
      </c>
      <c r="R558" s="852"/>
      <c r="S558" s="280"/>
      <c r="T558" s="198"/>
      <c r="U558" s="848"/>
      <c r="V558" s="852"/>
      <c r="W558" s="210"/>
      <c r="X558" s="852"/>
      <c r="Y558" s="848"/>
      <c r="Z558" s="852"/>
      <c r="AA558" s="848"/>
      <c r="AB558" s="198"/>
      <c r="AC558" s="201"/>
      <c r="AD558" s="203"/>
      <c r="AE558" s="845"/>
      <c r="AF558" s="839"/>
      <c r="AG558" s="842"/>
    </row>
    <row r="559" spans="1:33" s="323" customFormat="1">
      <c r="A559" s="206"/>
      <c r="B559" s="342"/>
      <c r="C559" s="215"/>
      <c r="D559" s="202"/>
      <c r="E559" s="215"/>
      <c r="F559" s="1212"/>
      <c r="G559" s="202" t="s">
        <v>16</v>
      </c>
      <c r="H559" s="212"/>
      <c r="I559" s="1225"/>
      <c r="J559" s="1222"/>
      <c r="K559" s="1219"/>
      <c r="L559" s="198"/>
      <c r="M559" s="204"/>
      <c r="N559" s="206"/>
      <c r="O559" s="307" t="s">
        <v>55</v>
      </c>
      <c r="P559" s="343" t="s">
        <v>1059</v>
      </c>
      <c r="Q559" s="848">
        <v>1</v>
      </c>
      <c r="R559" s="852"/>
      <c r="S559" s="202"/>
      <c r="T559" s="198"/>
      <c r="U559" s="848"/>
      <c r="V559" s="852"/>
      <c r="W559" s="210"/>
      <c r="X559" s="852"/>
      <c r="Y559" s="848"/>
      <c r="Z559" s="852"/>
      <c r="AA559" s="848"/>
      <c r="AB559" s="198"/>
      <c r="AC559" s="201"/>
      <c r="AD559" s="203"/>
      <c r="AE559" s="845"/>
      <c r="AF559" s="839"/>
      <c r="AG559" s="842"/>
    </row>
    <row r="560" spans="1:33" s="323" customFormat="1">
      <c r="A560" s="206"/>
      <c r="B560" s="342"/>
      <c r="C560" s="212"/>
      <c r="D560" s="202"/>
      <c r="E560" s="212"/>
      <c r="F560" s="1212"/>
      <c r="G560" s="202" t="s">
        <v>18</v>
      </c>
      <c r="H560" s="212"/>
      <c r="I560" s="1225"/>
      <c r="J560" s="1222"/>
      <c r="K560" s="1219"/>
      <c r="L560" s="198"/>
      <c r="M560" s="204"/>
      <c r="N560" s="206"/>
      <c r="O560" s="307" t="s">
        <v>53</v>
      </c>
      <c r="P560" s="212" t="s">
        <v>11</v>
      </c>
      <c r="Q560" s="848">
        <v>2</v>
      </c>
      <c r="R560" s="852"/>
      <c r="S560" s="202"/>
      <c r="T560" s="198"/>
      <c r="U560" s="848"/>
      <c r="V560" s="852"/>
      <c r="W560" s="210"/>
      <c r="X560" s="852"/>
      <c r="Y560" s="848"/>
      <c r="Z560" s="852"/>
      <c r="AA560" s="848"/>
      <c r="AB560" s="198"/>
      <c r="AC560" s="201"/>
      <c r="AD560" s="203"/>
      <c r="AE560" s="845"/>
      <c r="AF560" s="839"/>
      <c r="AG560" s="842"/>
    </row>
    <row r="561" spans="1:33" s="323" customFormat="1">
      <c r="A561" s="206"/>
      <c r="B561" s="342"/>
      <c r="C561" s="205"/>
      <c r="D561" s="202"/>
      <c r="E561" s="205"/>
      <c r="F561" s="1212"/>
      <c r="G561" s="202"/>
      <c r="H561" s="269"/>
      <c r="I561" s="1225"/>
      <c r="J561" s="1222"/>
      <c r="K561" s="1219"/>
      <c r="L561" s="198"/>
      <c r="M561" s="204"/>
      <c r="N561" s="206"/>
      <c r="O561" s="307" t="s">
        <v>159</v>
      </c>
      <c r="P561" s="212" t="s">
        <v>7</v>
      </c>
      <c r="Q561" s="848"/>
      <c r="R561" s="852" t="s">
        <v>1058</v>
      </c>
      <c r="S561" s="202"/>
      <c r="T561" s="198"/>
      <c r="U561" s="848"/>
      <c r="V561" s="852"/>
      <c r="W561" s="210"/>
      <c r="X561" s="852"/>
      <c r="Y561" s="848"/>
      <c r="Z561" s="852"/>
      <c r="AA561" s="848"/>
      <c r="AB561" s="198"/>
      <c r="AC561" s="201"/>
      <c r="AD561" s="203"/>
      <c r="AE561" s="845"/>
      <c r="AF561" s="839"/>
      <c r="AG561" s="842"/>
    </row>
    <row r="562" spans="1:33" s="323" customFormat="1">
      <c r="A562" s="206"/>
      <c r="B562" s="341"/>
      <c r="C562" s="340"/>
      <c r="D562" s="202"/>
      <c r="E562" s="205"/>
      <c r="F562" s="1212"/>
      <c r="G562" s="202"/>
      <c r="H562" s="269"/>
      <c r="I562" s="1225"/>
      <c r="J562" s="1222"/>
      <c r="K562" s="1220"/>
      <c r="L562" s="198"/>
      <c r="M562" s="204"/>
      <c r="N562" s="246"/>
      <c r="O562" s="307" t="s">
        <v>177</v>
      </c>
      <c r="P562" s="212" t="s">
        <v>124</v>
      </c>
      <c r="Q562" s="848"/>
      <c r="R562" s="852" t="s">
        <v>1057</v>
      </c>
      <c r="S562" s="202"/>
      <c r="T562" s="198"/>
      <c r="U562" s="848"/>
      <c r="V562" s="852"/>
      <c r="W562" s="210"/>
      <c r="X562" s="852"/>
      <c r="Y562" s="848"/>
      <c r="Z562" s="853"/>
      <c r="AA562" s="849"/>
      <c r="AB562" s="187"/>
      <c r="AC562" s="190"/>
      <c r="AD562" s="192"/>
      <c r="AE562" s="846"/>
      <c r="AF562" s="840"/>
      <c r="AG562" s="843"/>
    </row>
    <row r="563" spans="1:33" s="323" customFormat="1">
      <c r="A563" s="984">
        <v>54</v>
      </c>
      <c r="B563" s="985" t="s">
        <v>25</v>
      </c>
      <c r="C563" s="318" t="s">
        <v>1056</v>
      </c>
      <c r="D563" s="985"/>
      <c r="E563" s="986"/>
      <c r="F563" s="1226"/>
      <c r="G563" s="985" t="s">
        <v>25</v>
      </c>
      <c r="H563" s="986" t="s">
        <v>1048</v>
      </c>
      <c r="I563" s="1221">
        <v>6461</v>
      </c>
      <c r="J563" s="1217" t="s">
        <v>41</v>
      </c>
      <c r="K563" s="1218" t="s">
        <v>1055</v>
      </c>
      <c r="L563" s="223"/>
      <c r="M563" s="223"/>
      <c r="N563" s="346"/>
      <c r="O563" s="317"/>
      <c r="P563" s="318"/>
      <c r="Q563" s="855"/>
      <c r="R563" s="856"/>
      <c r="S563" s="222" t="s">
        <v>25</v>
      </c>
      <c r="T563" s="226" t="s">
        <v>24</v>
      </c>
      <c r="U563" s="855">
        <v>1</v>
      </c>
      <c r="V563" s="856">
        <v>1</v>
      </c>
      <c r="W563" s="345" t="s">
        <v>112</v>
      </c>
      <c r="X563" s="856"/>
      <c r="Y563" s="855">
        <v>60</v>
      </c>
      <c r="Z563" s="856"/>
      <c r="AA563" s="855">
        <f>SUM(X563:Z563)</f>
        <v>60</v>
      </c>
      <c r="AB563" s="226"/>
      <c r="AC563" s="316"/>
      <c r="AD563" s="216"/>
      <c r="AE563" s="844"/>
      <c r="AF563" s="838"/>
      <c r="AG563" s="841"/>
    </row>
    <row r="564" spans="1:33" s="323" customFormat="1">
      <c r="A564" s="978"/>
      <c r="B564" s="978" t="s">
        <v>16</v>
      </c>
      <c r="C564" s="215" t="s">
        <v>1054</v>
      </c>
      <c r="D564" s="978"/>
      <c r="E564" s="979"/>
      <c r="F564" s="1227"/>
      <c r="G564" s="978" t="s">
        <v>16</v>
      </c>
      <c r="H564" s="979" t="s">
        <v>22</v>
      </c>
      <c r="I564" s="1222"/>
      <c r="J564" s="1217"/>
      <c r="K564" s="1219"/>
      <c r="L564" s="270"/>
      <c r="M564" s="270"/>
      <c r="N564" s="206"/>
      <c r="O564" s="307"/>
      <c r="P564" s="212"/>
      <c r="Q564" s="848"/>
      <c r="R564" s="852"/>
      <c r="S564" s="202"/>
      <c r="T564" s="198"/>
      <c r="U564" s="848"/>
      <c r="V564" s="852"/>
      <c r="W564" s="210"/>
      <c r="X564" s="852"/>
      <c r="Y564" s="848"/>
      <c r="Z564" s="852"/>
      <c r="AA564" s="848"/>
      <c r="AB564" s="198"/>
      <c r="AC564" s="201"/>
      <c r="AD564" s="203"/>
      <c r="AE564" s="845"/>
      <c r="AF564" s="839"/>
      <c r="AG564" s="842"/>
    </row>
    <row r="565" spans="1:33" s="323" customFormat="1">
      <c r="A565" s="978"/>
      <c r="B565" s="978" t="s">
        <v>18</v>
      </c>
      <c r="C565" s="212" t="s">
        <v>1053</v>
      </c>
      <c r="D565" s="978"/>
      <c r="E565" s="979"/>
      <c r="F565" s="1227"/>
      <c r="G565" s="978" t="s">
        <v>18</v>
      </c>
      <c r="H565" s="979" t="s">
        <v>19</v>
      </c>
      <c r="I565" s="1222"/>
      <c r="J565" s="1217"/>
      <c r="K565" s="1219"/>
      <c r="L565" s="270"/>
      <c r="M565" s="270"/>
      <c r="N565" s="206"/>
      <c r="O565" s="307"/>
      <c r="P565" s="212"/>
      <c r="Q565" s="848"/>
      <c r="R565" s="852"/>
      <c r="S565" s="202" t="s">
        <v>16</v>
      </c>
      <c r="T565" s="198" t="s">
        <v>15</v>
      </c>
      <c r="U565" s="848">
        <v>1</v>
      </c>
      <c r="V565" s="852">
        <v>1</v>
      </c>
      <c r="W565" s="210" t="s">
        <v>14</v>
      </c>
      <c r="X565" s="852">
        <v>3</v>
      </c>
      <c r="Y565" s="848"/>
      <c r="Z565" s="852"/>
      <c r="AA565" s="848">
        <f>SUM(X565:Z565)</f>
        <v>3</v>
      </c>
      <c r="AB565" s="198"/>
      <c r="AC565" s="201"/>
      <c r="AD565" s="203"/>
      <c r="AE565" s="845"/>
      <c r="AF565" s="839"/>
      <c r="AG565" s="842"/>
    </row>
    <row r="566" spans="1:33" s="323" customFormat="1" ht="41.4">
      <c r="A566" s="978"/>
      <c r="B566" s="206" t="s">
        <v>12</v>
      </c>
      <c r="C566" s="205" t="s">
        <v>1052</v>
      </c>
      <c r="D566" s="978"/>
      <c r="E566" s="979"/>
      <c r="F566" s="1227"/>
      <c r="G566" s="978"/>
      <c r="H566" s="979"/>
      <c r="I566" s="1222"/>
      <c r="J566" s="1217"/>
      <c r="K566" s="1219"/>
      <c r="L566" s="270"/>
      <c r="M566" s="270"/>
      <c r="N566" s="307"/>
      <c r="O566" s="307"/>
      <c r="P566" s="212"/>
      <c r="Q566" s="848"/>
      <c r="R566" s="852"/>
      <c r="S566" s="202"/>
      <c r="T566" s="198"/>
      <c r="U566" s="848"/>
      <c r="V566" s="852"/>
      <c r="W566" s="210"/>
      <c r="X566" s="852"/>
      <c r="Y566" s="848"/>
      <c r="Z566" s="852"/>
      <c r="AA566" s="848"/>
      <c r="AB566" s="198"/>
      <c r="AC566" s="201"/>
      <c r="AD566" s="203"/>
      <c r="AE566" s="845"/>
      <c r="AF566" s="839"/>
      <c r="AG566" s="842"/>
    </row>
    <row r="567" spans="1:33" s="323" customFormat="1">
      <c r="A567" s="978"/>
      <c r="B567" s="978" t="s">
        <v>8</v>
      </c>
      <c r="C567" s="255" t="s">
        <v>1051</v>
      </c>
      <c r="D567" s="978"/>
      <c r="E567" s="979"/>
      <c r="F567" s="1227"/>
      <c r="G567" s="978"/>
      <c r="H567" s="979"/>
      <c r="I567" s="1222"/>
      <c r="J567" s="1217"/>
      <c r="K567" s="1219"/>
      <c r="L567" s="270"/>
      <c r="M567" s="270"/>
      <c r="N567" s="307"/>
      <c r="O567" s="307"/>
      <c r="P567" s="212"/>
      <c r="Q567" s="848"/>
      <c r="R567" s="852"/>
      <c r="S567" s="202"/>
      <c r="T567" s="198"/>
      <c r="U567" s="848"/>
      <c r="V567" s="852"/>
      <c r="W567" s="210"/>
      <c r="X567" s="852"/>
      <c r="Y567" s="848"/>
      <c r="Z567" s="852"/>
      <c r="AA567" s="848"/>
      <c r="AB567" s="198"/>
      <c r="AC567" s="201"/>
      <c r="AD567" s="203"/>
      <c r="AE567" s="845"/>
      <c r="AF567" s="839"/>
      <c r="AG567" s="842"/>
    </row>
    <row r="568" spans="1:33" s="323" customFormat="1">
      <c r="A568" s="980"/>
      <c r="B568" s="341"/>
      <c r="C568" s="350"/>
      <c r="D568" s="980"/>
      <c r="E568" s="981"/>
      <c r="F568" s="1228"/>
      <c r="G568" s="980"/>
      <c r="H568" s="981"/>
      <c r="I568" s="1223"/>
      <c r="J568" s="1217"/>
      <c r="K568" s="1219"/>
      <c r="L568" s="987"/>
      <c r="M568" s="987"/>
      <c r="N568" s="311"/>
      <c r="O568" s="311"/>
      <c r="P568" s="312"/>
      <c r="Q568" s="849"/>
      <c r="R568" s="853"/>
      <c r="S568" s="191"/>
      <c r="T568" s="187"/>
      <c r="U568" s="849"/>
      <c r="V568" s="853"/>
      <c r="W568" s="242"/>
      <c r="X568" s="853"/>
      <c r="Y568" s="849"/>
      <c r="Z568" s="853"/>
      <c r="AA568" s="849"/>
      <c r="AB568" s="187"/>
      <c r="AC568" s="190"/>
      <c r="AD568" s="192"/>
      <c r="AE568" s="846"/>
      <c r="AF568" s="840"/>
      <c r="AG568" s="843"/>
    </row>
    <row r="569" spans="1:33" s="323" customFormat="1">
      <c r="A569" s="349">
        <v>55</v>
      </c>
      <c r="B569" s="222" t="s">
        <v>72</v>
      </c>
      <c r="C569" s="318" t="s">
        <v>1050</v>
      </c>
      <c r="D569" s="985"/>
      <c r="E569" s="986"/>
      <c r="F569" s="1211" t="s">
        <v>1049</v>
      </c>
      <c r="G569" s="348" t="s">
        <v>25</v>
      </c>
      <c r="H569" s="347" t="s">
        <v>1048</v>
      </c>
      <c r="I569" s="1214">
        <v>495</v>
      </c>
      <c r="J569" s="1217" t="s">
        <v>41</v>
      </c>
      <c r="K569" s="1218" t="s">
        <v>1047</v>
      </c>
      <c r="L569" s="270"/>
      <c r="M569" s="270"/>
      <c r="N569" s="307"/>
      <c r="O569" s="307"/>
      <c r="P569" s="212"/>
      <c r="Q569" s="848"/>
      <c r="R569" s="852"/>
      <c r="S569" s="222" t="s">
        <v>25</v>
      </c>
      <c r="T569" s="226" t="s">
        <v>24</v>
      </c>
      <c r="U569" s="848">
        <v>3</v>
      </c>
      <c r="V569" s="852">
        <v>1</v>
      </c>
      <c r="W569" s="210" t="s">
        <v>61</v>
      </c>
      <c r="X569" s="852">
        <v>5</v>
      </c>
      <c r="Y569" s="848"/>
      <c r="Z569" s="852"/>
      <c r="AA569" s="848">
        <f>SUM(X569:Z569)</f>
        <v>5</v>
      </c>
      <c r="AB569" s="198"/>
      <c r="AC569" s="201"/>
      <c r="AD569" s="203"/>
      <c r="AE569" s="845"/>
      <c r="AF569" s="839"/>
      <c r="AG569" s="842"/>
    </row>
    <row r="570" spans="1:33" s="323" customFormat="1">
      <c r="A570" s="206"/>
      <c r="B570" s="202" t="s">
        <v>16</v>
      </c>
      <c r="C570" s="215" t="s">
        <v>1046</v>
      </c>
      <c r="D570" s="978"/>
      <c r="E570" s="979"/>
      <c r="F570" s="1212"/>
      <c r="G570" s="202" t="s">
        <v>16</v>
      </c>
      <c r="H570" s="212" t="s">
        <v>22</v>
      </c>
      <c r="I570" s="1215"/>
      <c r="J570" s="1217"/>
      <c r="K570" s="1219"/>
      <c r="L570" s="270"/>
      <c r="M570" s="270"/>
      <c r="N570" s="307"/>
      <c r="O570" s="307"/>
      <c r="P570" s="212"/>
      <c r="Q570" s="848"/>
      <c r="R570" s="852">
        <v>1037.9000000000001</v>
      </c>
      <c r="S570" s="202"/>
      <c r="T570" s="198"/>
      <c r="U570" s="848"/>
      <c r="V570" s="852">
        <v>2</v>
      </c>
      <c r="W570" s="210" t="s">
        <v>112</v>
      </c>
      <c r="X570" s="852">
        <v>10</v>
      </c>
      <c r="Y570" s="848"/>
      <c r="Z570" s="852"/>
      <c r="AA570" s="848">
        <f>SUM(X570:Z570)</f>
        <v>10</v>
      </c>
      <c r="AB570" s="198"/>
      <c r="AC570" s="201"/>
      <c r="AD570" s="203"/>
      <c r="AE570" s="845"/>
      <c r="AF570" s="839"/>
      <c r="AG570" s="842"/>
    </row>
    <row r="571" spans="1:33" s="323" customFormat="1">
      <c r="A571" s="206"/>
      <c r="B571" s="202" t="s">
        <v>18</v>
      </c>
      <c r="C571" s="212" t="s">
        <v>127</v>
      </c>
      <c r="D571" s="978"/>
      <c r="E571" s="979"/>
      <c r="F571" s="1212"/>
      <c r="G571" s="202" t="s">
        <v>18</v>
      </c>
      <c r="H571" s="212" t="s">
        <v>19</v>
      </c>
      <c r="I571" s="1215"/>
      <c r="J571" s="1217"/>
      <c r="K571" s="1219"/>
      <c r="L571" s="270"/>
      <c r="M571" s="270"/>
      <c r="N571" s="307"/>
      <c r="O571" s="307"/>
      <c r="P571" s="212"/>
      <c r="Q571" s="848"/>
      <c r="R571" s="852">
        <v>145.5</v>
      </c>
      <c r="S571" s="342"/>
      <c r="U571" s="848"/>
      <c r="V571" s="852">
        <v>3</v>
      </c>
      <c r="W571" s="210" t="s">
        <v>59</v>
      </c>
      <c r="X571" s="852"/>
      <c r="Y571" s="848">
        <v>5</v>
      </c>
      <c r="Z571" s="852"/>
      <c r="AA571" s="848">
        <f>SUM(X571:Z571)</f>
        <v>5</v>
      </c>
      <c r="AB571" s="198"/>
      <c r="AC571" s="201"/>
      <c r="AD571" s="203"/>
      <c r="AE571" s="845"/>
      <c r="AF571" s="839"/>
      <c r="AG571" s="842"/>
    </row>
    <row r="572" spans="1:33" s="323" customFormat="1" ht="41.4">
      <c r="A572" s="206"/>
      <c r="B572" s="206" t="s">
        <v>12</v>
      </c>
      <c r="C572" s="205" t="s">
        <v>1045</v>
      </c>
      <c r="D572" s="978"/>
      <c r="E572" s="979"/>
      <c r="F572" s="1212"/>
      <c r="G572" s="202"/>
      <c r="H572" s="269"/>
      <c r="I572" s="1215"/>
      <c r="J572" s="1217"/>
      <c r="K572" s="1219"/>
      <c r="L572" s="270"/>
      <c r="M572" s="270"/>
      <c r="N572" s="307"/>
      <c r="O572" s="307"/>
      <c r="P572" s="212"/>
      <c r="Q572" s="848"/>
      <c r="R572" s="852"/>
      <c r="S572" s="342"/>
      <c r="T572" s="351"/>
      <c r="U572" s="848"/>
      <c r="V572" s="852"/>
      <c r="W572" s="210"/>
      <c r="X572" s="852"/>
      <c r="Y572" s="848"/>
      <c r="Z572" s="852"/>
      <c r="AA572" s="848"/>
      <c r="AB572" s="198"/>
      <c r="AC572" s="201"/>
      <c r="AD572" s="203"/>
      <c r="AE572" s="845"/>
      <c r="AF572" s="839"/>
      <c r="AG572" s="842"/>
    </row>
    <row r="573" spans="1:33" s="323" customFormat="1">
      <c r="A573" s="206"/>
      <c r="B573" s="202" t="s">
        <v>8</v>
      </c>
      <c r="C573" s="255" t="s">
        <v>1044</v>
      </c>
      <c r="D573" s="978"/>
      <c r="E573" s="979"/>
      <c r="F573" s="1212"/>
      <c r="G573" s="202"/>
      <c r="H573" s="269"/>
      <c r="I573" s="1215"/>
      <c r="J573" s="1217"/>
      <c r="K573" s="1219"/>
      <c r="L573" s="270"/>
      <c r="M573" s="270"/>
      <c r="N573" s="307"/>
      <c r="O573" s="307"/>
      <c r="P573" s="212"/>
      <c r="Q573" s="848"/>
      <c r="R573" s="852"/>
      <c r="S573" s="202" t="s">
        <v>16</v>
      </c>
      <c r="T573" s="198" t="s">
        <v>15</v>
      </c>
      <c r="U573" s="848">
        <v>2</v>
      </c>
      <c r="V573" s="852">
        <v>1</v>
      </c>
      <c r="W573" s="210" t="s">
        <v>14</v>
      </c>
      <c r="X573" s="852"/>
      <c r="Y573" s="848"/>
      <c r="Z573" s="852">
        <v>70</v>
      </c>
      <c r="AA573" s="848">
        <f>SUM(X573:Z573)</f>
        <v>70</v>
      </c>
      <c r="AB573" s="198"/>
      <c r="AC573" s="201"/>
      <c r="AD573" s="203"/>
      <c r="AE573" s="845"/>
      <c r="AF573" s="839"/>
      <c r="AG573" s="842"/>
    </row>
    <row r="574" spans="1:33" s="323" customFormat="1">
      <c r="A574" s="246"/>
      <c r="B574" s="341"/>
      <c r="C574" s="350"/>
      <c r="D574" s="980"/>
      <c r="E574" s="981"/>
      <c r="F574" s="1213"/>
      <c r="G574" s="191"/>
      <c r="H574" s="265"/>
      <c r="I574" s="1216"/>
      <c r="J574" s="1217"/>
      <c r="K574" s="1220"/>
      <c r="L574" s="270"/>
      <c r="M574" s="270"/>
      <c r="N574" s="307"/>
      <c r="O574" s="307"/>
      <c r="P574" s="212"/>
      <c r="Q574" s="848"/>
      <c r="R574" s="852"/>
      <c r="S574" s="202"/>
      <c r="T574" s="198"/>
      <c r="U574" s="848"/>
      <c r="V574" s="852">
        <v>2</v>
      </c>
      <c r="W574" s="210" t="s">
        <v>245</v>
      </c>
      <c r="X574" s="852"/>
      <c r="Y574" s="848"/>
      <c r="Z574" s="852"/>
      <c r="AA574" s="848" t="s">
        <v>1043</v>
      </c>
      <c r="AB574" s="198"/>
      <c r="AC574" s="201"/>
      <c r="AD574" s="203"/>
      <c r="AE574" s="845"/>
      <c r="AF574" s="839"/>
      <c r="AG574" s="842"/>
    </row>
    <row r="575" spans="1:33" s="323" customFormat="1">
      <c r="A575" s="349">
        <v>56</v>
      </c>
      <c r="B575" s="222" t="s">
        <v>72</v>
      </c>
      <c r="C575" s="318" t="s">
        <v>415</v>
      </c>
      <c r="D575" s="985"/>
      <c r="E575" s="986"/>
      <c r="F575" s="1211" t="s">
        <v>1042</v>
      </c>
      <c r="G575" s="348" t="s">
        <v>25</v>
      </c>
      <c r="H575" s="347" t="s">
        <v>42</v>
      </c>
      <c r="I575" s="1214"/>
      <c r="J575" s="1221" t="s">
        <v>1041</v>
      </c>
      <c r="K575" s="1218" t="s">
        <v>1040</v>
      </c>
      <c r="L575" s="226"/>
      <c r="M575" s="316"/>
      <c r="N575" s="346"/>
      <c r="O575" s="317"/>
      <c r="P575" s="318"/>
      <c r="Q575" s="855"/>
      <c r="R575" s="856">
        <v>468</v>
      </c>
      <c r="S575" s="222"/>
      <c r="T575" s="226"/>
      <c r="U575" s="855"/>
      <c r="V575" s="856"/>
      <c r="W575" s="345"/>
      <c r="X575" s="856"/>
      <c r="Y575" s="855"/>
      <c r="Z575" s="856"/>
      <c r="AA575" s="855"/>
      <c r="AB575" s="226"/>
      <c r="AC575" s="316"/>
      <c r="AD575" s="216"/>
      <c r="AE575" s="844"/>
      <c r="AF575" s="838"/>
      <c r="AG575" s="841"/>
    </row>
    <row r="576" spans="1:33" s="323" customFormat="1">
      <c r="A576" s="206"/>
      <c r="B576" s="202" t="s">
        <v>16</v>
      </c>
      <c r="C576" s="215" t="s">
        <v>412</v>
      </c>
      <c r="D576" s="978"/>
      <c r="E576" s="979"/>
      <c r="F576" s="1212"/>
      <c r="G576" s="202" t="s">
        <v>16</v>
      </c>
      <c r="H576" s="212" t="s">
        <v>22</v>
      </c>
      <c r="I576" s="1215"/>
      <c r="J576" s="1222"/>
      <c r="K576" s="1219"/>
      <c r="L576" s="198"/>
      <c r="M576" s="201"/>
      <c r="N576" s="206"/>
      <c r="O576" s="307"/>
      <c r="P576" s="212"/>
      <c r="Q576" s="848"/>
      <c r="R576" s="852">
        <v>46.5</v>
      </c>
      <c r="S576" s="202"/>
      <c r="T576" s="198"/>
      <c r="U576" s="848"/>
      <c r="V576" s="852"/>
      <c r="W576" s="210"/>
      <c r="X576" s="852"/>
      <c r="Y576" s="848"/>
      <c r="Z576" s="852"/>
      <c r="AA576" s="848"/>
      <c r="AB576" s="198"/>
      <c r="AC576" s="201"/>
      <c r="AD576" s="203"/>
      <c r="AE576" s="845"/>
      <c r="AF576" s="839"/>
      <c r="AG576" s="842"/>
    </row>
    <row r="577" spans="1:33" s="323" customFormat="1">
      <c r="A577" s="206"/>
      <c r="B577" s="202" t="s">
        <v>18</v>
      </c>
      <c r="C577" s="212" t="s">
        <v>411</v>
      </c>
      <c r="D577" s="978"/>
      <c r="E577" s="979"/>
      <c r="F577" s="1212"/>
      <c r="G577" s="202" t="s">
        <v>18</v>
      </c>
      <c r="H577" s="212" t="s">
        <v>19</v>
      </c>
      <c r="I577" s="1215"/>
      <c r="J577" s="1222"/>
      <c r="K577" s="1219"/>
      <c r="L577" s="198"/>
      <c r="M577" s="201"/>
      <c r="N577" s="206"/>
      <c r="O577" s="307"/>
      <c r="P577" s="212"/>
      <c r="Q577" s="848"/>
      <c r="R577" s="852"/>
      <c r="S577" s="202"/>
      <c r="T577" s="198"/>
      <c r="U577" s="848"/>
      <c r="V577" s="852"/>
      <c r="W577" s="210"/>
      <c r="X577" s="852"/>
      <c r="Y577" s="848"/>
      <c r="Z577" s="852"/>
      <c r="AA577" s="848"/>
      <c r="AB577" s="198"/>
      <c r="AC577" s="201"/>
      <c r="AD577" s="203"/>
      <c r="AE577" s="845"/>
      <c r="AF577" s="839"/>
      <c r="AG577" s="842"/>
    </row>
    <row r="578" spans="1:33" s="323" customFormat="1" ht="41.4">
      <c r="A578" s="206"/>
      <c r="B578" s="206" t="s">
        <v>12</v>
      </c>
      <c r="C578" s="205" t="s">
        <v>215</v>
      </c>
      <c r="D578" s="978"/>
      <c r="E578" s="979"/>
      <c r="F578" s="1212"/>
      <c r="G578" s="202"/>
      <c r="H578" s="269"/>
      <c r="I578" s="1215"/>
      <c r="J578" s="1222"/>
      <c r="K578" s="1219"/>
      <c r="L578" s="198"/>
      <c r="M578" s="201"/>
      <c r="N578" s="307"/>
      <c r="O578" s="307"/>
      <c r="P578" s="212"/>
      <c r="Q578" s="848"/>
      <c r="R578" s="852"/>
      <c r="S578" s="202"/>
      <c r="T578" s="198"/>
      <c r="U578" s="848"/>
      <c r="V578" s="852"/>
      <c r="W578" s="210"/>
      <c r="X578" s="852"/>
      <c r="Y578" s="848"/>
      <c r="Z578" s="852"/>
      <c r="AA578" s="848"/>
      <c r="AB578" s="198"/>
      <c r="AC578" s="201"/>
      <c r="AD578" s="203"/>
      <c r="AE578" s="845"/>
      <c r="AF578" s="839"/>
      <c r="AG578" s="842"/>
    </row>
    <row r="579" spans="1:33" s="323" customFormat="1">
      <c r="A579" s="246"/>
      <c r="B579" s="191" t="s">
        <v>8</v>
      </c>
      <c r="C579" s="195" t="s">
        <v>409</v>
      </c>
      <c r="D579" s="980"/>
      <c r="E579" s="981"/>
      <c r="F579" s="1213"/>
      <c r="G579" s="191"/>
      <c r="H579" s="265"/>
      <c r="I579" s="1216"/>
      <c r="J579" s="1223"/>
      <c r="K579" s="1220"/>
      <c r="L579" s="187"/>
      <c r="M579" s="190"/>
      <c r="N579" s="311"/>
      <c r="O579" s="311"/>
      <c r="P579" s="312"/>
      <c r="Q579" s="849"/>
      <c r="R579" s="853"/>
      <c r="S579" s="191"/>
      <c r="T579" s="187"/>
      <c r="U579" s="849"/>
      <c r="V579" s="853"/>
      <c r="W579" s="242"/>
      <c r="X579" s="853"/>
      <c r="Y579" s="849"/>
      <c r="Z579" s="853"/>
      <c r="AA579" s="849"/>
      <c r="AB579" s="187"/>
      <c r="AC579" s="190"/>
      <c r="AD579" s="192"/>
      <c r="AE579" s="846"/>
      <c r="AF579" s="840"/>
      <c r="AG579" s="843"/>
    </row>
  </sheetData>
  <mergeCells count="269">
    <mergeCell ref="AG12:AG14"/>
    <mergeCell ref="U13:U14"/>
    <mergeCell ref="V13:Z13"/>
    <mergeCell ref="AA13:AA14"/>
    <mergeCell ref="AB13:AC14"/>
    <mergeCell ref="S12:U12"/>
    <mergeCell ref="V12:AA12"/>
    <mergeCell ref="AF12:AF14"/>
    <mergeCell ref="S13:T14"/>
    <mergeCell ref="AB12:AD12"/>
    <mergeCell ref="AE12:AE14"/>
    <mergeCell ref="AD13:AD14"/>
    <mergeCell ref="A12:A14"/>
    <mergeCell ref="B12:E12"/>
    <mergeCell ref="F12:K12"/>
    <mergeCell ref="L12:N12"/>
    <mergeCell ref="O12:R12"/>
    <mergeCell ref="K13:K14"/>
    <mergeCell ref="D13:E14"/>
    <mergeCell ref="F13:F14"/>
    <mergeCell ref="G13:H14"/>
    <mergeCell ref="I13:I14"/>
    <mergeCell ref="N13:N14"/>
    <mergeCell ref="O13:P14"/>
    <mergeCell ref="Q13:Q14"/>
    <mergeCell ref="R13:R14"/>
    <mergeCell ref="B13:C14"/>
    <mergeCell ref="L13:M14"/>
    <mergeCell ref="J13:J14"/>
    <mergeCell ref="A16:A20"/>
    <mergeCell ref="F16:F20"/>
    <mergeCell ref="J16:J20"/>
    <mergeCell ref="K16:K20"/>
    <mergeCell ref="AE16:AE20"/>
    <mergeCell ref="L15:M15"/>
    <mergeCell ref="O15:P15"/>
    <mergeCell ref="S15:T15"/>
    <mergeCell ref="AB15:AC15"/>
    <mergeCell ref="AF16:AF20"/>
    <mergeCell ref="AG16:AG20"/>
    <mergeCell ref="U18:U20"/>
    <mergeCell ref="F21:F37"/>
    <mergeCell ref="I21:I37"/>
    <mergeCell ref="J21:J37"/>
    <mergeCell ref="K21:K37"/>
    <mergeCell ref="F38:F48"/>
    <mergeCell ref="I38:I48"/>
    <mergeCell ref="J38:J48"/>
    <mergeCell ref="K38:K48"/>
    <mergeCell ref="F49:F54"/>
    <mergeCell ref="I49:I54"/>
    <mergeCell ref="J49:J54"/>
    <mergeCell ref="K49:K54"/>
    <mergeCell ref="F55:F79"/>
    <mergeCell ref="I55:I79"/>
    <mergeCell ref="J55:J79"/>
    <mergeCell ref="K55:K79"/>
    <mergeCell ref="F80:F87"/>
    <mergeCell ref="I80:I87"/>
    <mergeCell ref="J80:J87"/>
    <mergeCell ref="K80:K87"/>
    <mergeCell ref="F88:F100"/>
    <mergeCell ref="I88:I100"/>
    <mergeCell ref="K88:K100"/>
    <mergeCell ref="F101:F106"/>
    <mergeCell ref="I101:I106"/>
    <mergeCell ref="K101:K106"/>
    <mergeCell ref="J88:J100"/>
    <mergeCell ref="J101:J106"/>
    <mergeCell ref="F107:F114"/>
    <mergeCell ref="I107:I114"/>
    <mergeCell ref="K107:K114"/>
    <mergeCell ref="F115:F123"/>
    <mergeCell ref="I115:I123"/>
    <mergeCell ref="K115:K123"/>
    <mergeCell ref="J107:J114"/>
    <mergeCell ref="J115:J123"/>
    <mergeCell ref="F124:F138"/>
    <mergeCell ref="I124:I138"/>
    <mergeCell ref="K124:K138"/>
    <mergeCell ref="F139:F145"/>
    <mergeCell ref="I139:I145"/>
    <mergeCell ref="J139:J145"/>
    <mergeCell ref="K139:K145"/>
    <mergeCell ref="J124:J138"/>
    <mergeCell ref="F146:F155"/>
    <mergeCell ref="I146:I155"/>
    <mergeCell ref="J146:J155"/>
    <mergeCell ref="K146:K155"/>
    <mergeCell ref="F156:F164"/>
    <mergeCell ref="I156:I164"/>
    <mergeCell ref="J156:J164"/>
    <mergeCell ref="K156:K164"/>
    <mergeCell ref="F165:F170"/>
    <mergeCell ref="I165:I170"/>
    <mergeCell ref="J165:J170"/>
    <mergeCell ref="K165:K170"/>
    <mergeCell ref="F171:F177"/>
    <mergeCell ref="I171:I177"/>
    <mergeCell ref="J171:J177"/>
    <mergeCell ref="K171:K177"/>
    <mergeCell ref="F178:F188"/>
    <mergeCell ref="I178:I188"/>
    <mergeCell ref="J178:J188"/>
    <mergeCell ref="K178:K188"/>
    <mergeCell ref="F189:F207"/>
    <mergeCell ref="I189:I207"/>
    <mergeCell ref="J189:J207"/>
    <mergeCell ref="K189:K207"/>
    <mergeCell ref="F208:F219"/>
    <mergeCell ref="I208:I219"/>
    <mergeCell ref="K208:K219"/>
    <mergeCell ref="F220:F224"/>
    <mergeCell ref="I220:I224"/>
    <mergeCell ref="J220:J224"/>
    <mergeCell ref="K220:K224"/>
    <mergeCell ref="J208:J219"/>
    <mergeCell ref="F225:F243"/>
    <mergeCell ref="I225:I243"/>
    <mergeCell ref="J225:J243"/>
    <mergeCell ref="K225:K243"/>
    <mergeCell ref="F244:F248"/>
    <mergeCell ref="I244:I248"/>
    <mergeCell ref="J244:J248"/>
    <mergeCell ref="K244:K248"/>
    <mergeCell ref="F249:F264"/>
    <mergeCell ref="I249:I264"/>
    <mergeCell ref="J249:J264"/>
    <mergeCell ref="K249:K264"/>
    <mergeCell ref="F265:F289"/>
    <mergeCell ref="I265:I289"/>
    <mergeCell ref="J265:J289"/>
    <mergeCell ref="K265:K289"/>
    <mergeCell ref="F290:F311"/>
    <mergeCell ref="I290:I311"/>
    <mergeCell ref="J290:J311"/>
    <mergeCell ref="K290:K311"/>
    <mergeCell ref="F312:F321"/>
    <mergeCell ref="I312:I321"/>
    <mergeCell ref="J312:J321"/>
    <mergeCell ref="K312:K321"/>
    <mergeCell ref="F322:F340"/>
    <mergeCell ref="I322:I340"/>
    <mergeCell ref="J322:J340"/>
    <mergeCell ref="K322:K340"/>
    <mergeCell ref="F341:F345"/>
    <mergeCell ref="I341:I345"/>
    <mergeCell ref="K341:K345"/>
    <mergeCell ref="J341:J345"/>
    <mergeCell ref="F346:F350"/>
    <mergeCell ref="I346:I350"/>
    <mergeCell ref="J346:J350"/>
    <mergeCell ref="K346:K350"/>
    <mergeCell ref="F351:F355"/>
    <mergeCell ref="I351:I355"/>
    <mergeCell ref="K351:K355"/>
    <mergeCell ref="J351:J355"/>
    <mergeCell ref="F356:F374"/>
    <mergeCell ref="I356:I374"/>
    <mergeCell ref="J356:J374"/>
    <mergeCell ref="K356:K374"/>
    <mergeCell ref="F375:F386"/>
    <mergeCell ref="I375:I386"/>
    <mergeCell ref="J375:J386"/>
    <mergeCell ref="K375:K386"/>
    <mergeCell ref="F387:F391"/>
    <mergeCell ref="I387:I391"/>
    <mergeCell ref="J387:J391"/>
    <mergeCell ref="K387:K391"/>
    <mergeCell ref="F392:F400"/>
    <mergeCell ref="I392:I400"/>
    <mergeCell ref="J392:J400"/>
    <mergeCell ref="K392:K400"/>
    <mergeCell ref="F401:F408"/>
    <mergeCell ref="I401:I408"/>
    <mergeCell ref="J401:J408"/>
    <mergeCell ref="K401:K408"/>
    <mergeCell ref="F409:F413"/>
    <mergeCell ref="I409:I413"/>
    <mergeCell ref="J409:J413"/>
    <mergeCell ref="K409:K413"/>
    <mergeCell ref="F414:F427"/>
    <mergeCell ref="I414:I427"/>
    <mergeCell ref="J414:J427"/>
    <mergeCell ref="K414:K427"/>
    <mergeCell ref="F428:F444"/>
    <mergeCell ref="I428:I444"/>
    <mergeCell ref="K428:K444"/>
    <mergeCell ref="J428:J444"/>
    <mergeCell ref="F445:F453"/>
    <mergeCell ref="I445:I453"/>
    <mergeCell ref="J445:J453"/>
    <mergeCell ref="K445:K453"/>
    <mergeCell ref="F454:F464"/>
    <mergeCell ref="I454:I464"/>
    <mergeCell ref="J454:J464"/>
    <mergeCell ref="K454:K464"/>
    <mergeCell ref="F465:F469"/>
    <mergeCell ref="I465:I469"/>
    <mergeCell ref="K465:K469"/>
    <mergeCell ref="F470:F481"/>
    <mergeCell ref="I470:I481"/>
    <mergeCell ref="J470:J481"/>
    <mergeCell ref="K470:K481"/>
    <mergeCell ref="J465:J469"/>
    <mergeCell ref="F482:F486"/>
    <mergeCell ref="I482:I486"/>
    <mergeCell ref="J482:J486"/>
    <mergeCell ref="K482:K486"/>
    <mergeCell ref="F487:F496"/>
    <mergeCell ref="I487:I496"/>
    <mergeCell ref="K487:K496"/>
    <mergeCell ref="J487:J496"/>
    <mergeCell ref="F497:F503"/>
    <mergeCell ref="I497:I503"/>
    <mergeCell ref="K497:K503"/>
    <mergeCell ref="J497:J503"/>
    <mergeCell ref="J575:J579"/>
    <mergeCell ref="J563:J568"/>
    <mergeCell ref="J569:J574"/>
    <mergeCell ref="F575:F579"/>
    <mergeCell ref="I575:I579"/>
    <mergeCell ref="K575:K579"/>
    <mergeCell ref="F569:F574"/>
    <mergeCell ref="I569:I574"/>
    <mergeCell ref="K569:K574"/>
    <mergeCell ref="F504:F508"/>
    <mergeCell ref="I504:I508"/>
    <mergeCell ref="J504:J508"/>
    <mergeCell ref="K504:K508"/>
    <mergeCell ref="K525:K532"/>
    <mergeCell ref="J533:J537"/>
    <mergeCell ref="K533:K537"/>
    <mergeCell ref="F538:F542"/>
    <mergeCell ref="I538:I542"/>
    <mergeCell ref="J538:J542"/>
    <mergeCell ref="K538:K542"/>
    <mergeCell ref="F509:F513"/>
    <mergeCell ref="I509:I513"/>
    <mergeCell ref="K509:K513"/>
    <mergeCell ref="F514:F519"/>
    <mergeCell ref="I514:I519"/>
    <mergeCell ref="J514:J519"/>
    <mergeCell ref="K514:K519"/>
    <mergeCell ref="J509:J513"/>
    <mergeCell ref="A7:AG7"/>
    <mergeCell ref="A8:AG8"/>
    <mergeCell ref="A9:AG9"/>
    <mergeCell ref="A10:AG10"/>
    <mergeCell ref="F563:F568"/>
    <mergeCell ref="I563:I568"/>
    <mergeCell ref="K563:K568"/>
    <mergeCell ref="K553:K562"/>
    <mergeCell ref="F533:F537"/>
    <mergeCell ref="I533:I537"/>
    <mergeCell ref="F543:F552"/>
    <mergeCell ref="I543:I552"/>
    <mergeCell ref="J543:J552"/>
    <mergeCell ref="K543:K552"/>
    <mergeCell ref="F553:F562"/>
    <mergeCell ref="I553:I562"/>
    <mergeCell ref="J553:J562"/>
    <mergeCell ref="F520:F524"/>
    <mergeCell ref="I520:I524"/>
    <mergeCell ref="J520:J524"/>
    <mergeCell ref="K520:K524"/>
    <mergeCell ref="F525:F532"/>
    <mergeCell ref="I525:I532"/>
    <mergeCell ref="J525:J532"/>
  </mergeCells>
  <pageMargins left="0.25" right="0.25" top="0.75" bottom="0.75" header="0.3" footer="0.3"/>
  <pageSetup paperSize="154" scale="36" fitToHeight="0" orientation="landscape" horizontalDpi="4294967293" verticalDpi="4294967293" r:id="rId1"/>
  <rowBreaks count="7" manualBreakCount="7">
    <brk id="79" max="32" man="1"/>
    <brk id="145" max="32" man="1"/>
    <brk id="207" max="32" man="1"/>
    <brk id="355" max="16383" man="1"/>
    <brk id="427" max="16383" man="1"/>
    <brk id="496" max="16383" man="1"/>
    <brk id="56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56"/>
  <sheetViews>
    <sheetView view="pageBreakPreview" topLeftCell="A16" zoomScale="50" zoomScaleNormal="40" zoomScaleSheetLayoutView="50" workbookViewId="0">
      <selection activeCell="M138" sqref="M138:M142"/>
    </sheetView>
  </sheetViews>
  <sheetFormatPr defaultColWidth="9.109375" defaultRowHeight="14.4"/>
  <cols>
    <col min="1" max="1" width="5.88671875" style="183" customWidth="1"/>
    <col min="2" max="2" width="3.6640625" style="183" customWidth="1"/>
    <col min="3" max="3" width="28" style="183" customWidth="1"/>
    <col min="4" max="4" width="3.88671875" style="183" customWidth="1"/>
    <col min="5" max="5" width="20.6640625" style="183" customWidth="1"/>
    <col min="6" max="6" width="9.88671875" style="183" customWidth="1"/>
    <col min="7" max="7" width="3.44140625" style="183" customWidth="1"/>
    <col min="8" max="8" width="19.88671875" style="183" customWidth="1"/>
    <col min="9" max="9" width="9.109375" style="325"/>
    <col min="10" max="10" width="9.109375" style="183"/>
    <col min="11" max="11" width="12.109375" style="183" customWidth="1"/>
    <col min="12" max="12" width="15" style="183" customWidth="1"/>
    <col min="13" max="13" width="9.109375" style="183"/>
    <col min="14" max="14" width="4.44140625" style="183" customWidth="1"/>
    <col min="15" max="15" width="18.6640625" style="183" customWidth="1"/>
    <col min="16" max="16" width="9.109375" style="183"/>
    <col min="17" max="17" width="11.33203125" style="183" customWidth="1"/>
    <col min="18" max="18" width="4.88671875" style="183" customWidth="1"/>
    <col min="19" max="19" width="12" style="183" customWidth="1"/>
    <col min="20" max="21" width="9.109375" style="183"/>
    <col min="22" max="22" width="16" style="184" customWidth="1"/>
    <col min="23" max="23" width="9.109375" style="183" bestFit="1" customWidth="1"/>
    <col min="24" max="24" width="8.88671875" style="183" customWidth="1"/>
    <col min="25" max="25" width="8.6640625" style="183" bestFit="1" customWidth="1"/>
    <col min="26" max="26" width="10.44140625" style="183" bestFit="1" customWidth="1"/>
    <col min="27" max="27" width="3.6640625" style="183" customWidth="1"/>
    <col min="28" max="28" width="13.88671875" style="183" customWidth="1"/>
    <col min="29" max="29" width="9.109375" style="183"/>
    <col min="30" max="30" width="16.44140625" style="183" customWidth="1"/>
    <col min="31" max="31" width="16.33203125" style="183" customWidth="1"/>
    <col min="32" max="16384" width="9.109375" style="183"/>
  </cols>
  <sheetData>
    <row r="1" spans="1:32" ht="23.4">
      <c r="A1" s="1339" t="s">
        <v>1601</v>
      </c>
      <c r="B1" s="1339"/>
      <c r="C1" s="1339"/>
      <c r="D1" s="1339"/>
      <c r="E1" s="1339"/>
      <c r="F1" s="1339"/>
      <c r="G1" s="1339"/>
      <c r="H1" s="1339"/>
      <c r="I1" s="1339"/>
      <c r="J1" s="1339"/>
      <c r="K1" s="1339"/>
      <c r="L1" s="1339"/>
      <c r="M1" s="1339"/>
      <c r="N1" s="1339"/>
      <c r="O1" s="1339"/>
      <c r="P1" s="1339"/>
      <c r="Q1" s="1339"/>
      <c r="R1" s="1339"/>
      <c r="S1" s="1339"/>
      <c r="T1" s="1339"/>
      <c r="U1" s="1339"/>
      <c r="V1" s="1339"/>
      <c r="W1" s="1339"/>
      <c r="X1" s="1339"/>
      <c r="Y1" s="1339"/>
      <c r="Z1" s="1339"/>
      <c r="AA1" s="1339"/>
      <c r="AB1" s="1339"/>
      <c r="AC1" s="1339"/>
      <c r="AD1" s="1339"/>
      <c r="AE1" s="1339"/>
      <c r="AF1" s="1339"/>
    </row>
    <row r="2" spans="1:32" ht="17.399999999999999">
      <c r="A2" s="1340" t="s">
        <v>1600</v>
      </c>
      <c r="B2" s="1340"/>
      <c r="C2" s="1340"/>
      <c r="D2" s="1340"/>
      <c r="E2" s="1340"/>
      <c r="F2" s="1340"/>
      <c r="G2" s="1340"/>
      <c r="H2" s="1340"/>
      <c r="I2" s="1340"/>
      <c r="J2" s="1340"/>
      <c r="K2" s="1340"/>
      <c r="L2" s="1340"/>
      <c r="M2" s="1340"/>
      <c r="N2" s="1340"/>
      <c r="O2" s="1340"/>
      <c r="P2" s="1340"/>
      <c r="Q2" s="1340"/>
      <c r="R2" s="1340"/>
      <c r="S2" s="1340"/>
      <c r="T2" s="1340"/>
      <c r="U2" s="1340"/>
      <c r="V2" s="1340"/>
      <c r="W2" s="1340"/>
      <c r="X2" s="1340"/>
      <c r="Y2" s="1340"/>
      <c r="Z2" s="1340"/>
      <c r="AA2" s="1340"/>
      <c r="AB2" s="1340"/>
      <c r="AC2" s="1340"/>
      <c r="AD2" s="1340"/>
      <c r="AE2" s="1340"/>
      <c r="AF2" s="1340"/>
    </row>
    <row r="3" spans="1:32" ht="17.399999999999999">
      <c r="A3" s="1340" t="s">
        <v>1599</v>
      </c>
      <c r="B3" s="1340"/>
      <c r="C3" s="1340"/>
      <c r="D3" s="1340"/>
      <c r="E3" s="1340"/>
      <c r="F3" s="1340"/>
      <c r="G3" s="1340"/>
      <c r="H3" s="1340"/>
      <c r="I3" s="1340"/>
      <c r="J3" s="1340"/>
      <c r="K3" s="1340"/>
      <c r="L3" s="1340"/>
      <c r="M3" s="1340"/>
      <c r="N3" s="1340"/>
      <c r="O3" s="1340"/>
      <c r="P3" s="1340"/>
      <c r="Q3" s="1340"/>
      <c r="R3" s="1340"/>
      <c r="S3" s="1340"/>
      <c r="T3" s="1340"/>
      <c r="U3" s="1340"/>
      <c r="V3" s="1340"/>
      <c r="W3" s="1340"/>
      <c r="X3" s="1340"/>
      <c r="Y3" s="1340"/>
      <c r="Z3" s="1340"/>
      <c r="AA3" s="1340"/>
      <c r="AB3" s="1340"/>
      <c r="AC3" s="1340"/>
      <c r="AD3" s="1340"/>
      <c r="AE3" s="1340"/>
      <c r="AF3" s="1340"/>
    </row>
    <row r="4" spans="1:32" ht="17.399999999999999">
      <c r="A4" s="1340"/>
      <c r="B4" s="1340"/>
      <c r="C4" s="1340"/>
      <c r="D4" s="1340"/>
      <c r="E4" s="1340"/>
      <c r="F4" s="1340"/>
      <c r="G4" s="1340"/>
      <c r="H4" s="1340"/>
      <c r="I4" s="1340"/>
      <c r="J4" s="1340"/>
      <c r="K4" s="1340"/>
      <c r="L4" s="1340"/>
      <c r="M4" s="1340"/>
      <c r="N4" s="1340"/>
      <c r="O4" s="1340"/>
      <c r="P4" s="1340"/>
      <c r="Q4" s="1340"/>
      <c r="R4" s="1340"/>
      <c r="S4" s="1340"/>
      <c r="T4" s="1340"/>
      <c r="U4" s="1340"/>
      <c r="V4" s="1340"/>
      <c r="W4" s="1340"/>
      <c r="X4" s="1340"/>
      <c r="Y4" s="1340"/>
      <c r="Z4" s="1340"/>
      <c r="AA4" s="1340"/>
      <c r="AB4" s="1340"/>
      <c r="AC4" s="1340"/>
      <c r="AD4" s="1340"/>
      <c r="AE4" s="1340"/>
      <c r="AF4" s="1340"/>
    </row>
    <row r="5" spans="1:32" ht="33.75" customHeight="1">
      <c r="A5" s="1351" t="s">
        <v>558</v>
      </c>
      <c r="B5" s="1351" t="s">
        <v>557</v>
      </c>
      <c r="C5" s="1351"/>
      <c r="D5" s="1351"/>
      <c r="E5" s="1351"/>
      <c r="F5" s="1351" t="s">
        <v>556</v>
      </c>
      <c r="G5" s="1351"/>
      <c r="H5" s="1351"/>
      <c r="I5" s="1351"/>
      <c r="J5" s="1351"/>
      <c r="K5" s="1351"/>
      <c r="L5" s="1351" t="s">
        <v>555</v>
      </c>
      <c r="M5" s="1351"/>
      <c r="N5" s="1351" t="s">
        <v>554</v>
      </c>
      <c r="O5" s="1351"/>
      <c r="P5" s="1351"/>
      <c r="Q5" s="1351"/>
      <c r="R5" s="1351" t="s">
        <v>553</v>
      </c>
      <c r="S5" s="1351"/>
      <c r="T5" s="1351"/>
      <c r="U5" s="1351" t="s">
        <v>552</v>
      </c>
      <c r="V5" s="1351"/>
      <c r="W5" s="1351"/>
      <c r="X5" s="1351"/>
      <c r="Y5" s="1351"/>
      <c r="Z5" s="1351"/>
      <c r="AA5" s="1351" t="s">
        <v>551</v>
      </c>
      <c r="AB5" s="1351"/>
      <c r="AC5" s="1351"/>
      <c r="AD5" s="1351" t="s">
        <v>550</v>
      </c>
      <c r="AE5" s="1351" t="s">
        <v>549</v>
      </c>
      <c r="AF5" s="1351" t="s">
        <v>548</v>
      </c>
    </row>
    <row r="6" spans="1:32">
      <c r="A6" s="1351"/>
      <c r="B6" s="1351" t="s">
        <v>547</v>
      </c>
      <c r="C6" s="1351"/>
      <c r="D6" s="1351" t="s">
        <v>546</v>
      </c>
      <c r="E6" s="1351"/>
      <c r="F6" s="1351" t="s">
        <v>545</v>
      </c>
      <c r="G6" s="1351" t="s">
        <v>544</v>
      </c>
      <c r="H6" s="1351"/>
      <c r="I6" s="1370" t="s">
        <v>543</v>
      </c>
      <c r="J6" s="1351" t="s">
        <v>542</v>
      </c>
      <c r="K6" s="1351" t="s">
        <v>541</v>
      </c>
      <c r="L6" s="1351" t="s">
        <v>540</v>
      </c>
      <c r="M6" s="1351" t="s">
        <v>539</v>
      </c>
      <c r="N6" s="1351" t="s">
        <v>536</v>
      </c>
      <c r="O6" s="1351"/>
      <c r="P6" s="1351" t="s">
        <v>535</v>
      </c>
      <c r="Q6" s="1351" t="s">
        <v>539</v>
      </c>
      <c r="R6" s="1354" t="s">
        <v>533</v>
      </c>
      <c r="S6" s="1355"/>
      <c r="T6" s="1351" t="s">
        <v>538</v>
      </c>
      <c r="U6" s="1351" t="s">
        <v>537</v>
      </c>
      <c r="V6" s="1351"/>
      <c r="W6" s="1351"/>
      <c r="X6" s="1351"/>
      <c r="Y6" s="1351"/>
      <c r="Z6" s="1351" t="s">
        <v>535</v>
      </c>
      <c r="AA6" s="1351" t="s">
        <v>536</v>
      </c>
      <c r="AB6" s="1351"/>
      <c r="AC6" s="1351" t="s">
        <v>535</v>
      </c>
      <c r="AD6" s="1351"/>
      <c r="AE6" s="1351"/>
      <c r="AF6" s="1351"/>
    </row>
    <row r="7" spans="1:32">
      <c r="A7" s="1351"/>
      <c r="B7" s="1351"/>
      <c r="C7" s="1351"/>
      <c r="D7" s="1351"/>
      <c r="E7" s="1351"/>
      <c r="F7" s="1351"/>
      <c r="G7" s="1351"/>
      <c r="H7" s="1351"/>
      <c r="I7" s="1370"/>
      <c r="J7" s="1351"/>
      <c r="K7" s="1351"/>
      <c r="L7" s="1351"/>
      <c r="M7" s="1351"/>
      <c r="N7" s="1351"/>
      <c r="O7" s="1351"/>
      <c r="P7" s="1351"/>
      <c r="Q7" s="1351"/>
      <c r="R7" s="1356"/>
      <c r="S7" s="1357"/>
      <c r="T7" s="1351"/>
      <c r="U7" s="322" t="s">
        <v>534</v>
      </c>
      <c r="V7" s="322" t="s">
        <v>533</v>
      </c>
      <c r="W7" s="322" t="s">
        <v>532</v>
      </c>
      <c r="X7" s="322" t="s">
        <v>531</v>
      </c>
      <c r="Y7" s="322" t="s">
        <v>530</v>
      </c>
      <c r="Z7" s="1351"/>
      <c r="AA7" s="1351"/>
      <c r="AB7" s="1351"/>
      <c r="AC7" s="1351"/>
      <c r="AD7" s="1351"/>
      <c r="AE7" s="1351"/>
      <c r="AF7" s="1351"/>
    </row>
    <row r="8" spans="1:32">
      <c r="A8" s="319">
        <v>1</v>
      </c>
      <c r="B8" s="319"/>
      <c r="C8" s="319">
        <v>2</v>
      </c>
      <c r="D8" s="320"/>
      <c r="E8" s="321">
        <v>3</v>
      </c>
      <c r="F8" s="319">
        <v>4</v>
      </c>
      <c r="G8" s="320"/>
      <c r="H8" s="319">
        <v>5</v>
      </c>
      <c r="I8" s="333">
        <v>6</v>
      </c>
      <c r="J8" s="319">
        <v>7</v>
      </c>
      <c r="K8" s="319">
        <v>8</v>
      </c>
      <c r="L8" s="319">
        <v>9</v>
      </c>
      <c r="M8" s="319">
        <v>10</v>
      </c>
      <c r="N8" s="1350">
        <v>11</v>
      </c>
      <c r="O8" s="1350"/>
      <c r="P8" s="319">
        <v>12</v>
      </c>
      <c r="Q8" s="319">
        <v>13</v>
      </c>
      <c r="R8" s="1350">
        <v>14</v>
      </c>
      <c r="S8" s="1350"/>
      <c r="T8" s="319">
        <v>15</v>
      </c>
      <c r="U8" s="319">
        <v>16</v>
      </c>
      <c r="V8" s="319">
        <v>17</v>
      </c>
      <c r="W8" s="319">
        <v>18</v>
      </c>
      <c r="X8" s="319">
        <v>19</v>
      </c>
      <c r="Y8" s="319">
        <v>20</v>
      </c>
      <c r="Z8" s="319">
        <v>21</v>
      </c>
      <c r="AA8" s="1350">
        <v>22</v>
      </c>
      <c r="AB8" s="1350"/>
      <c r="AC8" s="319">
        <v>23</v>
      </c>
      <c r="AD8" s="319">
        <v>24</v>
      </c>
      <c r="AE8" s="319">
        <v>25</v>
      </c>
      <c r="AF8" s="319">
        <v>26</v>
      </c>
    </row>
    <row r="9" spans="1:32">
      <c r="A9" s="1341"/>
      <c r="B9" s="222" t="s">
        <v>25</v>
      </c>
      <c r="C9" s="318" t="s">
        <v>529</v>
      </c>
      <c r="D9" s="226" t="s">
        <v>25</v>
      </c>
      <c r="E9" s="226" t="s">
        <v>529</v>
      </c>
      <c r="F9" s="1341"/>
      <c r="G9" s="315" t="s">
        <v>25</v>
      </c>
      <c r="H9" s="318" t="s">
        <v>528</v>
      </c>
      <c r="I9" s="332"/>
      <c r="J9" s="1218" t="s">
        <v>735</v>
      </c>
      <c r="K9" s="1218" t="s">
        <v>526</v>
      </c>
      <c r="L9" s="1367"/>
      <c r="M9" s="1221"/>
      <c r="N9" s="317" t="s">
        <v>25</v>
      </c>
      <c r="O9" s="314" t="s">
        <v>525</v>
      </c>
      <c r="P9" s="316"/>
      <c r="Q9" s="216"/>
      <c r="R9" s="226" t="s">
        <v>25</v>
      </c>
      <c r="S9" s="226" t="s">
        <v>24</v>
      </c>
      <c r="T9" s="216"/>
      <c r="U9" s="216"/>
      <c r="V9" s="316"/>
      <c r="W9" s="216"/>
      <c r="X9" s="316"/>
      <c r="Y9" s="216"/>
      <c r="Z9" s="316"/>
      <c r="AA9" s="315" t="s">
        <v>25</v>
      </c>
      <c r="AB9" s="314" t="s">
        <v>524</v>
      </c>
      <c r="AC9" s="216"/>
      <c r="AD9" s="1347"/>
      <c r="AE9" s="1341"/>
      <c r="AF9" s="1341"/>
    </row>
    <row r="10" spans="1:32">
      <c r="A10" s="1342"/>
      <c r="B10" s="202" t="s">
        <v>16</v>
      </c>
      <c r="C10" s="215" t="s">
        <v>523</v>
      </c>
      <c r="D10" s="197" t="s">
        <v>16</v>
      </c>
      <c r="E10" s="198" t="s">
        <v>523</v>
      </c>
      <c r="F10" s="1342"/>
      <c r="G10" s="313" t="s">
        <v>16</v>
      </c>
      <c r="H10" s="212" t="s">
        <v>522</v>
      </c>
      <c r="I10" s="331"/>
      <c r="J10" s="1219"/>
      <c r="K10" s="1219"/>
      <c r="L10" s="1368"/>
      <c r="M10" s="1222"/>
      <c r="N10" s="307" t="s">
        <v>16</v>
      </c>
      <c r="O10" s="215" t="s">
        <v>521</v>
      </c>
      <c r="P10" s="201"/>
      <c r="Q10" s="203"/>
      <c r="R10" s="198" t="s">
        <v>16</v>
      </c>
      <c r="S10" s="198" t="s">
        <v>15</v>
      </c>
      <c r="T10" s="203"/>
      <c r="U10" s="203"/>
      <c r="V10" s="201"/>
      <c r="W10" s="203"/>
      <c r="X10" s="201"/>
      <c r="Y10" s="203"/>
      <c r="Z10" s="201"/>
      <c r="AA10" s="206" t="s">
        <v>16</v>
      </c>
      <c r="AB10" s="205" t="s">
        <v>520</v>
      </c>
      <c r="AC10" s="203"/>
      <c r="AD10" s="1348"/>
      <c r="AE10" s="1342"/>
      <c r="AF10" s="1342"/>
    </row>
    <row r="11" spans="1:32">
      <c r="A11" s="1342"/>
      <c r="B11" s="202" t="s">
        <v>18</v>
      </c>
      <c r="C11" s="212" t="s">
        <v>519</v>
      </c>
      <c r="D11" s="198" t="s">
        <v>18</v>
      </c>
      <c r="E11" s="198" t="s">
        <v>519</v>
      </c>
      <c r="F11" s="1342"/>
      <c r="G11" s="202" t="s">
        <v>18</v>
      </c>
      <c r="H11" s="212" t="s">
        <v>518</v>
      </c>
      <c r="I11" s="331"/>
      <c r="J11" s="1219"/>
      <c r="K11" s="1219"/>
      <c r="L11" s="1368"/>
      <c r="M11" s="1222"/>
      <c r="N11" s="307" t="s">
        <v>18</v>
      </c>
      <c r="O11" s="215" t="s">
        <v>517</v>
      </c>
      <c r="P11" s="201"/>
      <c r="Q11" s="203"/>
      <c r="R11" s="201"/>
      <c r="S11" s="201"/>
      <c r="T11" s="1342"/>
      <c r="U11" s="208"/>
      <c r="V11" s="209"/>
      <c r="W11" s="208"/>
      <c r="X11" s="209"/>
      <c r="Y11" s="208"/>
      <c r="Z11" s="209"/>
      <c r="AA11" s="202" t="s">
        <v>18</v>
      </c>
      <c r="AB11" s="215" t="s">
        <v>516</v>
      </c>
      <c r="AC11" s="203"/>
      <c r="AD11" s="1348"/>
      <c r="AE11" s="1342"/>
      <c r="AF11" s="1342"/>
    </row>
    <row r="12" spans="1:32">
      <c r="A12" s="1342"/>
      <c r="B12" s="202" t="s">
        <v>12</v>
      </c>
      <c r="C12" s="212" t="s">
        <v>515</v>
      </c>
      <c r="D12" s="198" t="s">
        <v>12</v>
      </c>
      <c r="E12" s="198" t="s">
        <v>515</v>
      </c>
      <c r="F12" s="1342"/>
      <c r="G12" s="206"/>
      <c r="H12" s="269"/>
      <c r="I12" s="331"/>
      <c r="J12" s="1219"/>
      <c r="K12" s="1219"/>
      <c r="L12" s="1368"/>
      <c r="M12" s="1222"/>
      <c r="N12" s="307" t="s">
        <v>12</v>
      </c>
      <c r="O12" s="215" t="s">
        <v>514</v>
      </c>
      <c r="P12" s="201"/>
      <c r="Q12" s="203"/>
      <c r="R12" s="201"/>
      <c r="S12" s="201"/>
      <c r="T12" s="1342"/>
      <c r="U12" s="208"/>
      <c r="V12" s="209"/>
      <c r="W12" s="208"/>
      <c r="X12" s="209"/>
      <c r="Y12" s="208"/>
      <c r="Z12" s="209"/>
      <c r="AA12" s="202" t="s">
        <v>12</v>
      </c>
      <c r="AB12" s="215" t="s">
        <v>513</v>
      </c>
      <c r="AC12" s="203"/>
      <c r="AD12" s="1348"/>
      <c r="AE12" s="1342"/>
      <c r="AF12" s="1342"/>
    </row>
    <row r="13" spans="1:32">
      <c r="A13" s="1343"/>
      <c r="B13" s="187" t="s">
        <v>8</v>
      </c>
      <c r="C13" s="312" t="s">
        <v>512</v>
      </c>
      <c r="D13" s="187" t="s">
        <v>8</v>
      </c>
      <c r="E13" s="187" t="s">
        <v>512</v>
      </c>
      <c r="F13" s="1343"/>
      <c r="G13" s="246"/>
      <c r="H13" s="265"/>
      <c r="I13" s="330"/>
      <c r="J13" s="1220"/>
      <c r="K13" s="1220"/>
      <c r="L13" s="1369"/>
      <c r="M13" s="1223"/>
      <c r="N13" s="311"/>
      <c r="O13" s="265"/>
      <c r="P13" s="190"/>
      <c r="Q13" s="192"/>
      <c r="R13" s="190"/>
      <c r="S13" s="190"/>
      <c r="T13" s="1343"/>
      <c r="U13" s="249"/>
      <c r="V13" s="250"/>
      <c r="W13" s="249"/>
      <c r="X13" s="250"/>
      <c r="Y13" s="249"/>
      <c r="Z13" s="250"/>
      <c r="AA13" s="246"/>
      <c r="AB13" s="265"/>
      <c r="AC13" s="192"/>
      <c r="AD13" s="1349"/>
      <c r="AE13" s="1343"/>
      <c r="AF13" s="1343"/>
    </row>
    <row r="14" spans="1:32">
      <c r="A14" s="310" t="s">
        <v>734</v>
      </c>
      <c r="B14" s="280" t="s">
        <v>25</v>
      </c>
      <c r="C14" s="309" t="s">
        <v>1597</v>
      </c>
      <c r="D14" s="257"/>
      <c r="E14" s="198"/>
      <c r="F14" s="1231" t="s">
        <v>1596</v>
      </c>
      <c r="G14" s="308" t="s">
        <v>25</v>
      </c>
      <c r="H14" s="204" t="s">
        <v>1595</v>
      </c>
      <c r="I14" s="1359" t="s">
        <v>1594</v>
      </c>
      <c r="J14" s="1215"/>
      <c r="K14" s="1219" t="s">
        <v>1593</v>
      </c>
      <c r="L14" s="1362" t="s">
        <v>46</v>
      </c>
      <c r="M14" s="1365" t="s">
        <v>46</v>
      </c>
      <c r="N14" s="257"/>
      <c r="O14" s="197"/>
      <c r="P14" s="196"/>
      <c r="Q14" s="207"/>
      <c r="R14" s="307" t="s">
        <v>16</v>
      </c>
      <c r="S14" s="306" t="s">
        <v>15</v>
      </c>
      <c r="T14" s="214">
        <v>2</v>
      </c>
      <c r="U14" s="213">
        <v>1</v>
      </c>
      <c r="V14" s="214" t="s">
        <v>1602</v>
      </c>
      <c r="W14" s="233"/>
      <c r="X14" s="254"/>
      <c r="Y14" s="233">
        <v>1141</v>
      </c>
      <c r="Z14" s="196">
        <v>1141</v>
      </c>
      <c r="AA14" s="257"/>
      <c r="AB14" s="204"/>
      <c r="AC14" s="203"/>
      <c r="AD14" s="1348"/>
      <c r="AE14" s="1342"/>
      <c r="AF14" s="1219"/>
    </row>
    <row r="15" spans="1:32">
      <c r="A15" s="203"/>
      <c r="B15" s="202" t="s">
        <v>16</v>
      </c>
      <c r="C15" s="215" t="s">
        <v>1592</v>
      </c>
      <c r="D15" s="198"/>
      <c r="E15" s="197"/>
      <c r="F15" s="1231"/>
      <c r="G15" s="198" t="s">
        <v>16</v>
      </c>
      <c r="H15" s="198" t="s">
        <v>19</v>
      </c>
      <c r="I15" s="1359"/>
      <c r="J15" s="1215"/>
      <c r="K15" s="1219"/>
      <c r="L15" s="1362"/>
      <c r="M15" s="1365"/>
      <c r="N15" s="198"/>
      <c r="O15" s="204"/>
      <c r="P15" s="196"/>
      <c r="Q15" s="207"/>
      <c r="R15" s="202"/>
      <c r="S15" s="213"/>
      <c r="T15" s="214"/>
      <c r="U15" s="213">
        <v>2</v>
      </c>
      <c r="V15" s="214" t="s">
        <v>662</v>
      </c>
      <c r="W15" s="233"/>
      <c r="X15" s="254"/>
      <c r="Y15" s="233">
        <v>44</v>
      </c>
      <c r="Z15" s="196">
        <v>44</v>
      </c>
      <c r="AA15" s="198"/>
      <c r="AB15" s="204"/>
      <c r="AC15" s="203"/>
      <c r="AD15" s="1348"/>
      <c r="AE15" s="1342"/>
      <c r="AF15" s="1219"/>
    </row>
    <row r="16" spans="1:32">
      <c r="A16" s="203"/>
      <c r="B16" s="202" t="s">
        <v>18</v>
      </c>
      <c r="C16" s="212" t="s">
        <v>127</v>
      </c>
      <c r="D16" s="198"/>
      <c r="E16" s="198"/>
      <c r="F16" s="1231"/>
      <c r="G16" s="198" t="s">
        <v>18</v>
      </c>
      <c r="H16" s="198" t="s">
        <v>19</v>
      </c>
      <c r="I16" s="1359"/>
      <c r="J16" s="1215"/>
      <c r="K16" s="1219"/>
      <c r="L16" s="1362"/>
      <c r="M16" s="1365"/>
      <c r="N16" s="198"/>
      <c r="O16" s="204"/>
      <c r="P16" s="203"/>
      <c r="Q16" s="201"/>
      <c r="R16" s="307"/>
      <c r="S16" s="306"/>
      <c r="T16" s="269"/>
      <c r="U16" s="198"/>
      <c r="V16" s="200"/>
      <c r="W16" s="198"/>
      <c r="X16" s="200"/>
      <c r="Y16" s="198"/>
      <c r="Z16" s="196"/>
      <c r="AA16" s="198"/>
      <c r="AB16" s="204"/>
      <c r="AC16" s="203"/>
      <c r="AD16" s="1348"/>
      <c r="AE16" s="1342"/>
      <c r="AF16" s="1219"/>
    </row>
    <row r="17" spans="1:32" ht="41.4">
      <c r="A17" s="203"/>
      <c r="B17" s="206" t="s">
        <v>12</v>
      </c>
      <c r="C17" s="205" t="s">
        <v>1591</v>
      </c>
      <c r="D17" s="198"/>
      <c r="E17" s="204"/>
      <c r="F17" s="1231"/>
      <c r="G17" s="198"/>
      <c r="H17" s="201"/>
      <c r="I17" s="1359"/>
      <c r="J17" s="1215"/>
      <c r="K17" s="1219"/>
      <c r="L17" s="1362"/>
      <c r="M17" s="1365"/>
      <c r="N17" s="198"/>
      <c r="O17" s="204"/>
      <c r="P17" s="203"/>
      <c r="Q17" s="201"/>
      <c r="R17" s="202"/>
      <c r="S17" s="197"/>
      <c r="T17" s="199"/>
      <c r="U17" s="305"/>
      <c r="V17" s="293"/>
      <c r="W17" s="292"/>
      <c r="X17" s="199"/>
      <c r="Y17" s="292"/>
      <c r="Z17" s="199"/>
      <c r="AA17" s="198"/>
      <c r="AB17" s="197"/>
      <c r="AC17" s="196"/>
      <c r="AD17" s="1348"/>
      <c r="AE17" s="1342"/>
      <c r="AF17" s="1219"/>
    </row>
    <row r="18" spans="1:32">
      <c r="A18" s="192"/>
      <c r="B18" s="246" t="s">
        <v>8</v>
      </c>
      <c r="C18" s="304" t="s">
        <v>1590</v>
      </c>
      <c r="D18" s="187"/>
      <c r="E18" s="194"/>
      <c r="F18" s="1238"/>
      <c r="G18" s="187"/>
      <c r="H18" s="190"/>
      <c r="I18" s="1360"/>
      <c r="J18" s="1216"/>
      <c r="K18" s="1220"/>
      <c r="L18" s="1363"/>
      <c r="M18" s="1366"/>
      <c r="N18" s="187"/>
      <c r="O18" s="193"/>
      <c r="P18" s="192"/>
      <c r="Q18" s="190"/>
      <c r="R18" s="191"/>
      <c r="S18" s="186"/>
      <c r="T18" s="188"/>
      <c r="U18" s="303"/>
      <c r="V18" s="302"/>
      <c r="W18" s="301"/>
      <c r="X18" s="188"/>
      <c r="Y18" s="301"/>
      <c r="Z18" s="188"/>
      <c r="AA18" s="187"/>
      <c r="AB18" s="186"/>
      <c r="AC18" s="185"/>
      <c r="AD18" s="1349"/>
      <c r="AE18" s="1343"/>
      <c r="AF18" s="1220"/>
    </row>
    <row r="19" spans="1:32">
      <c r="A19" s="228" t="s">
        <v>728</v>
      </c>
      <c r="B19" s="222" t="s">
        <v>25</v>
      </c>
      <c r="C19" s="227" t="s">
        <v>1589</v>
      </c>
      <c r="D19" s="218"/>
      <c r="E19" s="226"/>
      <c r="F19" s="1230" t="s">
        <v>1588</v>
      </c>
      <c r="G19" s="225" t="s">
        <v>25</v>
      </c>
      <c r="H19" s="217" t="s">
        <v>1587</v>
      </c>
      <c r="I19" s="1358" t="s">
        <v>1586</v>
      </c>
      <c r="J19" s="1239"/>
      <c r="K19" s="1218" t="s">
        <v>1585</v>
      </c>
      <c r="L19" s="1361" t="s">
        <v>46</v>
      </c>
      <c r="M19" s="1364" t="s">
        <v>46</v>
      </c>
      <c r="N19" s="257"/>
      <c r="O19" s="197"/>
      <c r="P19" s="219"/>
      <c r="Q19" s="239"/>
      <c r="R19" s="222" t="s">
        <v>25</v>
      </c>
      <c r="S19" s="220" t="s">
        <v>24</v>
      </c>
      <c r="T19" s="221">
        <v>2</v>
      </c>
      <c r="U19" s="220">
        <v>1</v>
      </c>
      <c r="V19" s="221" t="s">
        <v>61</v>
      </c>
      <c r="W19" s="237">
        <v>49</v>
      </c>
      <c r="X19" s="238">
        <v>31</v>
      </c>
      <c r="Y19" s="237">
        <v>25</v>
      </c>
      <c r="Z19" s="196">
        <v>105</v>
      </c>
      <c r="AA19" s="218"/>
      <c r="AB19" s="217"/>
      <c r="AC19" s="216"/>
      <c r="AD19" s="1347"/>
      <c r="AE19" s="1341"/>
      <c r="AF19" s="1218"/>
    </row>
    <row r="20" spans="1:32">
      <c r="A20" s="203"/>
      <c r="B20" s="202" t="s">
        <v>16</v>
      </c>
      <c r="C20" s="215" t="s">
        <v>1583</v>
      </c>
      <c r="D20" s="198"/>
      <c r="E20" s="197"/>
      <c r="F20" s="1231"/>
      <c r="G20" s="198" t="s">
        <v>16</v>
      </c>
      <c r="H20" s="198" t="s">
        <v>19</v>
      </c>
      <c r="I20" s="1359"/>
      <c r="J20" s="1215"/>
      <c r="K20" s="1219"/>
      <c r="L20" s="1362"/>
      <c r="M20" s="1365"/>
      <c r="N20" s="198"/>
      <c r="O20" s="197"/>
      <c r="P20" s="196"/>
      <c r="Q20" s="207"/>
      <c r="R20" s="202"/>
      <c r="S20" s="213"/>
      <c r="T20" s="214"/>
      <c r="U20" s="213">
        <v>2</v>
      </c>
      <c r="V20" s="214" t="s">
        <v>112</v>
      </c>
      <c r="W20" s="233">
        <v>1</v>
      </c>
      <c r="X20" s="254">
        <v>4</v>
      </c>
      <c r="Y20" s="233">
        <v>6</v>
      </c>
      <c r="Z20" s="196">
        <v>11</v>
      </c>
      <c r="AA20" s="198"/>
      <c r="AB20" s="204"/>
      <c r="AC20" s="203"/>
      <c r="AD20" s="1348"/>
      <c r="AE20" s="1342"/>
      <c r="AF20" s="1219"/>
    </row>
    <row r="21" spans="1:32">
      <c r="A21" s="203"/>
      <c r="B21" s="202" t="s">
        <v>18</v>
      </c>
      <c r="C21" s="212" t="s">
        <v>38</v>
      </c>
      <c r="D21" s="198"/>
      <c r="E21" s="198"/>
      <c r="F21" s="1231"/>
      <c r="G21" s="198" t="s">
        <v>18</v>
      </c>
      <c r="H21" s="198" t="s">
        <v>19</v>
      </c>
      <c r="I21" s="1359"/>
      <c r="J21" s="1215"/>
      <c r="K21" s="1219"/>
      <c r="L21" s="1362"/>
      <c r="M21" s="1365"/>
      <c r="N21" s="198"/>
      <c r="O21" s="204"/>
      <c r="P21" s="203"/>
      <c r="Q21" s="201"/>
      <c r="R21" s="202" t="s">
        <v>16</v>
      </c>
      <c r="S21" s="201" t="s">
        <v>15</v>
      </c>
      <c r="T21" s="203">
        <v>4</v>
      </c>
      <c r="U21" s="232">
        <v>1</v>
      </c>
      <c r="V21" s="210" t="s">
        <v>662</v>
      </c>
      <c r="W21" s="207"/>
      <c r="X21" s="196"/>
      <c r="Y21" s="207">
        <v>21</v>
      </c>
      <c r="Z21" s="199">
        <v>21</v>
      </c>
      <c r="AA21" s="198"/>
      <c r="AB21" s="204"/>
      <c r="AC21" s="203"/>
      <c r="AD21" s="1348"/>
      <c r="AE21" s="1342"/>
      <c r="AF21" s="1219"/>
    </row>
    <row r="22" spans="1:32" ht="41.4">
      <c r="A22" s="203"/>
      <c r="B22" s="206" t="s">
        <v>12</v>
      </c>
      <c r="C22" s="205" t="s">
        <v>442</v>
      </c>
      <c r="D22" s="198"/>
      <c r="E22" s="204"/>
      <c r="F22" s="1231"/>
      <c r="G22" s="198"/>
      <c r="H22" s="201"/>
      <c r="I22" s="1359"/>
      <c r="J22" s="1215"/>
      <c r="K22" s="1219"/>
      <c r="L22" s="1362"/>
      <c r="M22" s="1365"/>
      <c r="N22" s="198"/>
      <c r="O22" s="204"/>
      <c r="P22" s="203"/>
      <c r="Q22" s="201"/>
      <c r="R22" s="280"/>
      <c r="S22" s="197"/>
      <c r="T22" s="203"/>
      <c r="U22" s="232">
        <v>2</v>
      </c>
      <c r="V22" s="210" t="s">
        <v>50</v>
      </c>
      <c r="W22" s="207">
        <v>3</v>
      </c>
      <c r="X22" s="196"/>
      <c r="Y22" s="207"/>
      <c r="Z22" s="199">
        <v>3</v>
      </c>
      <c r="AA22" s="198"/>
      <c r="AB22" s="197"/>
      <c r="AC22" s="196"/>
      <c r="AD22" s="1348"/>
      <c r="AE22" s="1342"/>
      <c r="AF22" s="1219"/>
    </row>
    <row r="23" spans="1:32">
      <c r="A23" s="203"/>
      <c r="B23" s="198" t="s">
        <v>8</v>
      </c>
      <c r="C23" s="255" t="s">
        <v>1582</v>
      </c>
      <c r="D23" s="198"/>
      <c r="E23" s="204"/>
      <c r="F23" s="1231"/>
      <c r="G23" s="198"/>
      <c r="H23" s="201"/>
      <c r="I23" s="1359"/>
      <c r="J23" s="1215"/>
      <c r="K23" s="1219"/>
      <c r="L23" s="1362"/>
      <c r="M23" s="1365"/>
      <c r="N23" s="198"/>
      <c r="O23" s="204"/>
      <c r="P23" s="203"/>
      <c r="Q23" s="201"/>
      <c r="R23" s="280"/>
      <c r="S23" s="197"/>
      <c r="T23" s="203"/>
      <c r="U23" s="232">
        <v>3</v>
      </c>
      <c r="V23" s="210" t="s">
        <v>1482</v>
      </c>
      <c r="W23" s="207"/>
      <c r="X23" s="196">
        <v>12</v>
      </c>
      <c r="Y23" s="207"/>
      <c r="Z23" s="199">
        <v>12</v>
      </c>
      <c r="AA23" s="198"/>
      <c r="AB23" s="197"/>
      <c r="AC23" s="196"/>
      <c r="AD23" s="1348"/>
      <c r="AE23" s="1342"/>
      <c r="AF23" s="1219"/>
    </row>
    <row r="24" spans="1:32">
      <c r="A24" s="203"/>
      <c r="B24" s="206"/>
      <c r="C24" s="205"/>
      <c r="D24" s="198"/>
      <c r="E24" s="204"/>
      <c r="F24" s="1231"/>
      <c r="G24" s="198"/>
      <c r="H24" s="201"/>
      <c r="I24" s="1359"/>
      <c r="J24" s="1215"/>
      <c r="K24" s="1219"/>
      <c r="L24" s="1362"/>
      <c r="M24" s="1365"/>
      <c r="N24" s="198"/>
      <c r="O24" s="204"/>
      <c r="P24" s="203"/>
      <c r="Q24" s="201"/>
      <c r="R24" s="280"/>
      <c r="S24" s="197"/>
      <c r="T24" s="203"/>
      <c r="U24" s="231">
        <v>4</v>
      </c>
      <c r="V24" s="242" t="s">
        <v>83</v>
      </c>
      <c r="W24" s="189"/>
      <c r="X24" s="185">
        <v>156</v>
      </c>
      <c r="Y24" s="189"/>
      <c r="Z24" s="188">
        <v>156</v>
      </c>
      <c r="AA24" s="198"/>
      <c r="AB24" s="197"/>
      <c r="AC24" s="196"/>
      <c r="AD24" s="1348"/>
      <c r="AE24" s="1342"/>
      <c r="AF24" s="1219"/>
    </row>
    <row r="25" spans="1:32">
      <c r="A25" s="228" t="s">
        <v>726</v>
      </c>
      <c r="B25" s="222" t="s">
        <v>25</v>
      </c>
      <c r="C25" s="227" t="s">
        <v>1577</v>
      </c>
      <c r="D25" s="218"/>
      <c r="E25" s="226"/>
      <c r="F25" s="1230" t="s">
        <v>1581</v>
      </c>
      <c r="G25" s="225" t="s">
        <v>25</v>
      </c>
      <c r="H25" s="217" t="s">
        <v>1580</v>
      </c>
      <c r="I25" s="1358" t="s">
        <v>1579</v>
      </c>
      <c r="J25" s="1239"/>
      <c r="K25" s="1218" t="s">
        <v>1578</v>
      </c>
      <c r="L25" s="1361" t="s">
        <v>46</v>
      </c>
      <c r="M25" s="1364" t="s">
        <v>46</v>
      </c>
      <c r="N25" s="222"/>
      <c r="O25" s="297" t="s">
        <v>1577</v>
      </c>
      <c r="P25" s="216"/>
      <c r="Q25" s="258"/>
      <c r="R25" s="218" t="s">
        <v>25</v>
      </c>
      <c r="S25" s="220" t="s">
        <v>24</v>
      </c>
      <c r="T25" s="221">
        <v>13</v>
      </c>
      <c r="U25" s="220">
        <v>1</v>
      </c>
      <c r="V25" s="221" t="s">
        <v>61</v>
      </c>
      <c r="W25" s="237">
        <v>81</v>
      </c>
      <c r="X25" s="238">
        <v>89</v>
      </c>
      <c r="Y25" s="237">
        <v>3575</v>
      </c>
      <c r="Z25" s="196">
        <v>3745</v>
      </c>
      <c r="AA25" s="218"/>
      <c r="AB25" s="248"/>
      <c r="AC25" s="216"/>
      <c r="AD25" s="1347"/>
      <c r="AE25" s="1341"/>
      <c r="AF25" s="1218"/>
    </row>
    <row r="26" spans="1:32" ht="27.6">
      <c r="A26" s="203"/>
      <c r="B26" s="202" t="s">
        <v>16</v>
      </c>
      <c r="C26" s="215" t="s">
        <v>1576</v>
      </c>
      <c r="D26" s="198"/>
      <c r="E26" s="197"/>
      <c r="F26" s="1231"/>
      <c r="G26" s="198" t="s">
        <v>16</v>
      </c>
      <c r="H26" s="198" t="s">
        <v>19</v>
      </c>
      <c r="I26" s="1359"/>
      <c r="J26" s="1215"/>
      <c r="K26" s="1219"/>
      <c r="L26" s="1362"/>
      <c r="M26" s="1365"/>
      <c r="N26" s="257" t="s">
        <v>25</v>
      </c>
      <c r="O26" s="197" t="s">
        <v>26</v>
      </c>
      <c r="P26" s="203"/>
      <c r="Q26" s="207" t="s">
        <v>1575</v>
      </c>
      <c r="R26" s="202"/>
      <c r="S26" s="213"/>
      <c r="T26" s="214"/>
      <c r="U26" s="213">
        <v>2</v>
      </c>
      <c r="V26" s="214" t="s">
        <v>112</v>
      </c>
      <c r="W26" s="233">
        <v>79</v>
      </c>
      <c r="X26" s="254">
        <v>76</v>
      </c>
      <c r="Y26" s="233">
        <v>105</v>
      </c>
      <c r="Z26" s="199">
        <v>260</v>
      </c>
      <c r="AA26" s="198"/>
      <c r="AB26" s="204"/>
      <c r="AC26" s="203"/>
      <c r="AD26" s="1348"/>
      <c r="AE26" s="1342"/>
      <c r="AF26" s="1219"/>
    </row>
    <row r="27" spans="1:32">
      <c r="A27" s="203"/>
      <c r="B27" s="202" t="s">
        <v>18</v>
      </c>
      <c r="C27" s="212" t="s">
        <v>63</v>
      </c>
      <c r="D27" s="198"/>
      <c r="E27" s="198"/>
      <c r="F27" s="1231"/>
      <c r="G27" s="198" t="s">
        <v>18</v>
      </c>
      <c r="H27" s="198" t="s">
        <v>19</v>
      </c>
      <c r="I27" s="1359"/>
      <c r="J27" s="1215"/>
      <c r="K27" s="1219"/>
      <c r="L27" s="1362"/>
      <c r="M27" s="1365"/>
      <c r="N27" s="198" t="s">
        <v>16</v>
      </c>
      <c r="O27" s="204" t="s">
        <v>21</v>
      </c>
      <c r="P27" s="203"/>
      <c r="Q27" s="209" t="s">
        <v>1574</v>
      </c>
      <c r="R27" s="202"/>
      <c r="S27" s="201"/>
      <c r="T27" s="203"/>
      <c r="U27" s="232">
        <v>3</v>
      </c>
      <c r="V27" s="210" t="s">
        <v>295</v>
      </c>
      <c r="W27" s="207">
        <v>17</v>
      </c>
      <c r="X27" s="196">
        <v>21</v>
      </c>
      <c r="Y27" s="207">
        <v>226</v>
      </c>
      <c r="Z27" s="199">
        <v>264</v>
      </c>
      <c r="AA27" s="198"/>
      <c r="AB27" s="204"/>
      <c r="AC27" s="203"/>
      <c r="AD27" s="1348"/>
      <c r="AE27" s="1342"/>
      <c r="AF27" s="1219"/>
    </row>
    <row r="28" spans="1:32" ht="41.4">
      <c r="A28" s="203"/>
      <c r="B28" s="206" t="s">
        <v>12</v>
      </c>
      <c r="C28" s="205" t="s">
        <v>1573</v>
      </c>
      <c r="D28" s="201"/>
      <c r="E28" s="204"/>
      <c r="F28" s="1231"/>
      <c r="G28" s="198"/>
      <c r="H28" s="201"/>
      <c r="I28" s="1359"/>
      <c r="J28" s="1215"/>
      <c r="K28" s="1219"/>
      <c r="L28" s="1362"/>
      <c r="M28" s="1365"/>
      <c r="N28" s="201" t="s">
        <v>18</v>
      </c>
      <c r="O28" s="204" t="s">
        <v>1549</v>
      </c>
      <c r="P28" s="203"/>
      <c r="Q28" s="209" t="s">
        <v>1572</v>
      </c>
      <c r="R28" s="280"/>
      <c r="S28" s="197"/>
      <c r="T28" s="203"/>
      <c r="U28" s="232">
        <v>4</v>
      </c>
      <c r="V28" s="210" t="s">
        <v>1571</v>
      </c>
      <c r="W28" s="207">
        <v>2</v>
      </c>
      <c r="X28" s="196">
        <v>52</v>
      </c>
      <c r="Y28" s="207">
        <v>13</v>
      </c>
      <c r="Z28" s="199">
        <v>67</v>
      </c>
      <c r="AA28" s="198"/>
      <c r="AB28" s="204"/>
      <c r="AC28" s="203"/>
      <c r="AD28" s="1348"/>
      <c r="AE28" s="1342"/>
      <c r="AF28" s="1219"/>
    </row>
    <row r="29" spans="1:32">
      <c r="A29" s="203"/>
      <c r="B29" s="198" t="s">
        <v>8</v>
      </c>
      <c r="C29" s="255" t="s">
        <v>1570</v>
      </c>
      <c r="D29" s="201"/>
      <c r="E29" s="204"/>
      <c r="F29" s="1231"/>
      <c r="G29" s="198"/>
      <c r="H29" s="201"/>
      <c r="I29" s="1359"/>
      <c r="J29" s="1215"/>
      <c r="K29" s="1219"/>
      <c r="L29" s="1362"/>
      <c r="M29" s="1365"/>
      <c r="N29" s="198" t="s">
        <v>12</v>
      </c>
      <c r="O29" s="197" t="s">
        <v>54</v>
      </c>
      <c r="P29" s="203"/>
      <c r="Q29" s="207" t="s">
        <v>1569</v>
      </c>
      <c r="R29" s="280"/>
      <c r="S29" s="197"/>
      <c r="T29" s="203"/>
      <c r="U29" s="232">
        <v>5</v>
      </c>
      <c r="V29" s="210" t="s">
        <v>59</v>
      </c>
      <c r="W29" s="207">
        <v>2149</v>
      </c>
      <c r="X29" s="196">
        <v>115</v>
      </c>
      <c r="Y29" s="207">
        <v>3189</v>
      </c>
      <c r="Z29" s="199">
        <v>5453</v>
      </c>
      <c r="AA29" s="198"/>
      <c r="AB29" s="204"/>
      <c r="AC29" s="203"/>
      <c r="AD29" s="1348"/>
      <c r="AE29" s="1342"/>
      <c r="AF29" s="1219"/>
    </row>
    <row r="30" spans="1:32">
      <c r="A30" s="203"/>
      <c r="B30" s="198"/>
      <c r="C30" s="205"/>
      <c r="D30" s="201"/>
      <c r="E30" s="204"/>
      <c r="F30" s="1231"/>
      <c r="G30" s="198"/>
      <c r="H30" s="201"/>
      <c r="I30" s="1359"/>
      <c r="J30" s="1215"/>
      <c r="K30" s="1219"/>
      <c r="L30" s="1362"/>
      <c r="M30" s="1365"/>
      <c r="N30" s="198" t="s">
        <v>8</v>
      </c>
      <c r="O30" s="197" t="s">
        <v>1540</v>
      </c>
      <c r="P30" s="208">
        <v>1</v>
      </c>
      <c r="Q30" s="209"/>
      <c r="R30" s="280"/>
      <c r="S30" s="197"/>
      <c r="T30" s="203"/>
      <c r="U30" s="232">
        <v>6</v>
      </c>
      <c r="V30" s="210" t="s">
        <v>1568</v>
      </c>
      <c r="W30" s="207">
        <v>98</v>
      </c>
      <c r="X30" s="196">
        <v>225</v>
      </c>
      <c r="Y30" s="207">
        <v>259</v>
      </c>
      <c r="Z30" s="199">
        <v>582</v>
      </c>
      <c r="AA30" s="198"/>
      <c r="AB30" s="204"/>
      <c r="AC30" s="203"/>
      <c r="AD30" s="1348"/>
      <c r="AE30" s="1342"/>
      <c r="AF30" s="1219"/>
    </row>
    <row r="31" spans="1:32">
      <c r="A31" s="203"/>
      <c r="B31" s="198"/>
      <c r="C31" s="205"/>
      <c r="D31" s="201"/>
      <c r="E31" s="204"/>
      <c r="F31" s="1231"/>
      <c r="G31" s="198"/>
      <c r="H31" s="201"/>
      <c r="I31" s="1359"/>
      <c r="J31" s="1215"/>
      <c r="K31" s="1219"/>
      <c r="L31" s="1362"/>
      <c r="M31" s="1365"/>
      <c r="N31" s="198"/>
      <c r="O31" s="296" t="s">
        <v>1567</v>
      </c>
      <c r="P31" s="203"/>
      <c r="Q31" s="209"/>
      <c r="R31" s="280"/>
      <c r="S31" s="197"/>
      <c r="T31" s="203"/>
      <c r="U31" s="232">
        <v>7</v>
      </c>
      <c r="V31" s="210" t="s">
        <v>1566</v>
      </c>
      <c r="W31" s="207">
        <v>19</v>
      </c>
      <c r="X31" s="196">
        <v>31</v>
      </c>
      <c r="Y31" s="207">
        <v>12</v>
      </c>
      <c r="Z31" s="199">
        <v>72</v>
      </c>
      <c r="AA31" s="198"/>
      <c r="AB31" s="204"/>
      <c r="AC31" s="203"/>
      <c r="AD31" s="1348"/>
      <c r="AE31" s="1342"/>
      <c r="AF31" s="1219"/>
    </row>
    <row r="32" spans="1:32" ht="27.6">
      <c r="A32" s="203"/>
      <c r="B32" s="198"/>
      <c r="C32" s="205"/>
      <c r="D32" s="201"/>
      <c r="E32" s="204"/>
      <c r="F32" s="1231"/>
      <c r="G32" s="198"/>
      <c r="H32" s="201"/>
      <c r="I32" s="1359"/>
      <c r="J32" s="1215"/>
      <c r="K32" s="1219"/>
      <c r="L32" s="1362"/>
      <c r="M32" s="1365"/>
      <c r="N32" s="198" t="s">
        <v>25</v>
      </c>
      <c r="O32" s="197" t="s">
        <v>65</v>
      </c>
      <c r="P32" s="203"/>
      <c r="Q32" s="207" t="s">
        <v>1565</v>
      </c>
      <c r="R32" s="280"/>
      <c r="S32" s="197"/>
      <c r="T32" s="203"/>
      <c r="U32" s="232">
        <v>8</v>
      </c>
      <c r="V32" s="210" t="s">
        <v>822</v>
      </c>
      <c r="W32" s="207">
        <v>14</v>
      </c>
      <c r="X32" s="196">
        <v>46</v>
      </c>
      <c r="Y32" s="207">
        <v>205</v>
      </c>
      <c r="Z32" s="199">
        <v>265</v>
      </c>
      <c r="AA32" s="198"/>
      <c r="AB32" s="204"/>
      <c r="AC32" s="203"/>
      <c r="AD32" s="1348"/>
      <c r="AE32" s="1342"/>
      <c r="AF32" s="1219"/>
    </row>
    <row r="33" spans="1:32">
      <c r="A33" s="203"/>
      <c r="B33" s="198"/>
      <c r="C33" s="205"/>
      <c r="D33" s="201"/>
      <c r="E33" s="204"/>
      <c r="F33" s="1231"/>
      <c r="G33" s="198"/>
      <c r="H33" s="201"/>
      <c r="I33" s="1359"/>
      <c r="J33" s="1215"/>
      <c r="K33" s="1219"/>
      <c r="L33" s="1362"/>
      <c r="M33" s="1365"/>
      <c r="N33" s="198" t="s">
        <v>16</v>
      </c>
      <c r="O33" s="197" t="s">
        <v>21</v>
      </c>
      <c r="P33" s="203"/>
      <c r="Q33" s="207" t="s">
        <v>1564</v>
      </c>
      <c r="R33" s="280"/>
      <c r="S33" s="197"/>
      <c r="T33" s="203"/>
      <c r="U33" s="232">
        <v>9</v>
      </c>
      <c r="V33" s="210" t="s">
        <v>1563</v>
      </c>
      <c r="W33" s="207">
        <v>23</v>
      </c>
      <c r="X33" s="196">
        <v>26</v>
      </c>
      <c r="Y33" s="207">
        <v>9</v>
      </c>
      <c r="Z33" s="199">
        <v>58</v>
      </c>
      <c r="AA33" s="198"/>
      <c r="AB33" s="204"/>
      <c r="AC33" s="203"/>
      <c r="AD33" s="1348"/>
      <c r="AE33" s="1342"/>
      <c r="AF33" s="1219"/>
    </row>
    <row r="34" spans="1:32">
      <c r="A34" s="203"/>
      <c r="B34" s="198"/>
      <c r="C34" s="205"/>
      <c r="D34" s="201"/>
      <c r="E34" s="204"/>
      <c r="F34" s="1231"/>
      <c r="G34" s="198"/>
      <c r="H34" s="201"/>
      <c r="I34" s="1359"/>
      <c r="J34" s="1215"/>
      <c r="K34" s="1219"/>
      <c r="L34" s="1362"/>
      <c r="M34" s="1365"/>
      <c r="N34" s="198" t="s">
        <v>18</v>
      </c>
      <c r="O34" s="197" t="s">
        <v>62</v>
      </c>
      <c r="P34" s="203"/>
      <c r="Q34" s="207" t="s">
        <v>1562</v>
      </c>
      <c r="R34" s="280"/>
      <c r="S34" s="197"/>
      <c r="T34" s="203"/>
      <c r="U34" s="232">
        <v>10</v>
      </c>
      <c r="V34" s="210" t="s">
        <v>94</v>
      </c>
      <c r="W34" s="207">
        <v>9</v>
      </c>
      <c r="X34" s="196">
        <v>5</v>
      </c>
      <c r="Y34" s="207">
        <v>8</v>
      </c>
      <c r="Z34" s="199">
        <v>22</v>
      </c>
      <c r="AA34" s="198"/>
      <c r="AB34" s="204"/>
      <c r="AC34" s="203"/>
      <c r="AD34" s="1348"/>
      <c r="AE34" s="1342"/>
      <c r="AF34" s="1219"/>
    </row>
    <row r="35" spans="1:32">
      <c r="A35" s="203"/>
      <c r="B35" s="198"/>
      <c r="C35" s="255"/>
      <c r="D35" s="201"/>
      <c r="E35" s="204"/>
      <c r="F35" s="1231"/>
      <c r="G35" s="198"/>
      <c r="H35" s="201"/>
      <c r="I35" s="1359"/>
      <c r="J35" s="1215"/>
      <c r="K35" s="1219"/>
      <c r="L35" s="1362"/>
      <c r="M35" s="1365"/>
      <c r="N35" s="198" t="s">
        <v>8</v>
      </c>
      <c r="O35" s="197" t="s">
        <v>1540</v>
      </c>
      <c r="P35" s="208">
        <v>1</v>
      </c>
      <c r="Q35" s="207"/>
      <c r="R35" s="280"/>
      <c r="S35" s="197"/>
      <c r="T35" s="203"/>
      <c r="U35" s="232">
        <v>11</v>
      </c>
      <c r="V35" s="210" t="s">
        <v>93</v>
      </c>
      <c r="W35" s="207">
        <v>228</v>
      </c>
      <c r="X35" s="196">
        <v>259</v>
      </c>
      <c r="Y35" s="207">
        <v>795</v>
      </c>
      <c r="Z35" s="199">
        <v>1282</v>
      </c>
      <c r="AA35" s="198"/>
      <c r="AB35" s="204"/>
      <c r="AC35" s="203"/>
      <c r="AD35" s="1348"/>
      <c r="AE35" s="1342"/>
      <c r="AF35" s="1219"/>
    </row>
    <row r="36" spans="1:32">
      <c r="A36" s="203"/>
      <c r="B36" s="198"/>
      <c r="C36" s="255"/>
      <c r="D36" s="201"/>
      <c r="E36" s="204"/>
      <c r="F36" s="1231"/>
      <c r="G36" s="198"/>
      <c r="H36" s="201"/>
      <c r="I36" s="1359"/>
      <c r="J36" s="1215"/>
      <c r="K36" s="1219"/>
      <c r="L36" s="1362"/>
      <c r="M36" s="1365"/>
      <c r="N36" s="198" t="s">
        <v>57</v>
      </c>
      <c r="O36" s="197" t="s">
        <v>17</v>
      </c>
      <c r="P36" s="208">
        <v>1</v>
      </c>
      <c r="Q36" s="207"/>
      <c r="R36" s="280"/>
      <c r="S36" s="197"/>
      <c r="T36" s="203"/>
      <c r="U36" s="232"/>
      <c r="V36" s="210"/>
      <c r="W36" s="207"/>
      <c r="X36" s="196"/>
      <c r="Y36" s="207"/>
      <c r="Z36" s="199"/>
      <c r="AA36" s="198"/>
      <c r="AB36" s="204"/>
      <c r="AC36" s="203"/>
      <c r="AD36" s="1348"/>
      <c r="AE36" s="1342"/>
      <c r="AF36" s="1219"/>
    </row>
    <row r="37" spans="1:32">
      <c r="A37" s="203"/>
      <c r="B37" s="198"/>
      <c r="C37" s="255"/>
      <c r="D37" s="201"/>
      <c r="E37" s="204"/>
      <c r="F37" s="1231"/>
      <c r="G37" s="198"/>
      <c r="H37" s="201"/>
      <c r="I37" s="1359"/>
      <c r="J37" s="1215"/>
      <c r="K37" s="1219"/>
      <c r="L37" s="1362"/>
      <c r="M37" s="1365"/>
      <c r="N37" s="198"/>
      <c r="O37" s="296" t="s">
        <v>1561</v>
      </c>
      <c r="P37" s="203"/>
      <c r="Q37" s="207"/>
      <c r="R37" s="280"/>
      <c r="S37" s="197"/>
      <c r="T37" s="203"/>
      <c r="U37" s="232">
        <v>12</v>
      </c>
      <c r="V37" s="210" t="s">
        <v>64</v>
      </c>
      <c r="W37" s="207">
        <v>9</v>
      </c>
      <c r="X37" s="196">
        <v>15</v>
      </c>
      <c r="Y37" s="207">
        <v>29</v>
      </c>
      <c r="Z37" s="199">
        <v>53</v>
      </c>
      <c r="AA37" s="198"/>
      <c r="AB37" s="204"/>
      <c r="AC37" s="203"/>
      <c r="AD37" s="1348"/>
      <c r="AE37" s="1342"/>
      <c r="AF37" s="1219"/>
    </row>
    <row r="38" spans="1:32" ht="27.6">
      <c r="A38" s="203"/>
      <c r="B38" s="198"/>
      <c r="C38" s="255"/>
      <c r="D38" s="201"/>
      <c r="E38" s="204"/>
      <c r="F38" s="1231"/>
      <c r="G38" s="198"/>
      <c r="H38" s="201"/>
      <c r="I38" s="1359"/>
      <c r="J38" s="1215"/>
      <c r="K38" s="1219"/>
      <c r="L38" s="1362"/>
      <c r="M38" s="1365"/>
      <c r="N38" s="198" t="s">
        <v>25</v>
      </c>
      <c r="O38" s="197" t="s">
        <v>65</v>
      </c>
      <c r="P38" s="203"/>
      <c r="Q38" s="208" t="s">
        <v>1560</v>
      </c>
      <c r="R38" s="280"/>
      <c r="S38" s="197"/>
      <c r="T38" s="203"/>
      <c r="U38" s="232">
        <v>13</v>
      </c>
      <c r="V38" s="210" t="s">
        <v>91</v>
      </c>
      <c r="W38" s="207">
        <v>29</v>
      </c>
      <c r="X38" s="196">
        <v>48</v>
      </c>
      <c r="Y38" s="207">
        <v>317</v>
      </c>
      <c r="Z38" s="199">
        <v>394</v>
      </c>
      <c r="AA38" s="198"/>
      <c r="AB38" s="204"/>
      <c r="AC38" s="203"/>
      <c r="AD38" s="1348"/>
      <c r="AE38" s="1342"/>
      <c r="AF38" s="1219"/>
    </row>
    <row r="39" spans="1:32">
      <c r="A39" s="203"/>
      <c r="B39" s="202"/>
      <c r="C39" s="205"/>
      <c r="D39" s="201"/>
      <c r="E39" s="204"/>
      <c r="F39" s="1231"/>
      <c r="G39" s="198"/>
      <c r="H39" s="201"/>
      <c r="I39" s="1359"/>
      <c r="J39" s="1215"/>
      <c r="K39" s="1219"/>
      <c r="L39" s="1362"/>
      <c r="M39" s="1365"/>
      <c r="N39" s="198" t="s">
        <v>16</v>
      </c>
      <c r="O39" s="197" t="s">
        <v>21</v>
      </c>
      <c r="P39" s="208"/>
      <c r="Q39" s="207" t="s">
        <v>1559</v>
      </c>
      <c r="R39" s="280" t="s">
        <v>16</v>
      </c>
      <c r="S39" s="197" t="s">
        <v>15</v>
      </c>
      <c r="T39" s="203">
        <v>39</v>
      </c>
      <c r="U39" s="232">
        <v>1</v>
      </c>
      <c r="V39" s="210" t="s">
        <v>662</v>
      </c>
      <c r="W39" s="207">
        <v>61</v>
      </c>
      <c r="X39" s="196">
        <v>72</v>
      </c>
      <c r="Y39" s="207">
        <v>156</v>
      </c>
      <c r="Z39" s="199">
        <v>289</v>
      </c>
      <c r="AA39" s="198"/>
      <c r="AB39" s="204"/>
      <c r="AC39" s="203"/>
      <c r="AD39" s="1348"/>
      <c r="AE39" s="1342"/>
      <c r="AF39" s="1219"/>
    </row>
    <row r="40" spans="1:32">
      <c r="A40" s="203"/>
      <c r="B40" s="202"/>
      <c r="C40" s="205"/>
      <c r="D40" s="201"/>
      <c r="E40" s="204"/>
      <c r="F40" s="1231"/>
      <c r="G40" s="198"/>
      <c r="H40" s="201"/>
      <c r="I40" s="1359"/>
      <c r="J40" s="1215"/>
      <c r="K40" s="1219"/>
      <c r="L40" s="1362"/>
      <c r="M40" s="1365"/>
      <c r="N40" s="198" t="s">
        <v>18</v>
      </c>
      <c r="O40" s="197" t="s">
        <v>54</v>
      </c>
      <c r="P40" s="203"/>
      <c r="Q40" s="207" t="s">
        <v>1558</v>
      </c>
      <c r="R40" s="280"/>
      <c r="S40" s="197"/>
      <c r="T40" s="203"/>
      <c r="U40" s="232">
        <v>2</v>
      </c>
      <c r="V40" s="210" t="s">
        <v>934</v>
      </c>
      <c r="W40" s="207"/>
      <c r="X40" s="196"/>
      <c r="Y40" s="207">
        <v>379</v>
      </c>
      <c r="Z40" s="199">
        <v>379</v>
      </c>
      <c r="AA40" s="198"/>
      <c r="AB40" s="204"/>
      <c r="AC40" s="203"/>
      <c r="AD40" s="1348"/>
      <c r="AE40" s="1342"/>
      <c r="AF40" s="1219"/>
    </row>
    <row r="41" spans="1:32">
      <c r="A41" s="203"/>
      <c r="B41" s="202"/>
      <c r="C41" s="205"/>
      <c r="D41" s="201"/>
      <c r="E41" s="204"/>
      <c r="F41" s="1231"/>
      <c r="G41" s="198"/>
      <c r="H41" s="201"/>
      <c r="I41" s="1359"/>
      <c r="J41" s="1215"/>
      <c r="K41" s="1219"/>
      <c r="L41" s="1362"/>
      <c r="M41" s="1365"/>
      <c r="N41" s="198" t="s">
        <v>8</v>
      </c>
      <c r="O41" s="197" t="s">
        <v>17</v>
      </c>
      <c r="P41" s="208">
        <v>1</v>
      </c>
      <c r="Q41" s="207"/>
      <c r="R41" s="280"/>
      <c r="S41" s="197"/>
      <c r="T41" s="203"/>
      <c r="U41" s="232">
        <v>3</v>
      </c>
      <c r="V41" s="210" t="s">
        <v>1557</v>
      </c>
      <c r="W41" s="207">
        <v>481</v>
      </c>
      <c r="X41" s="196"/>
      <c r="Y41" s="207">
        <v>84</v>
      </c>
      <c r="Z41" s="199">
        <v>565</v>
      </c>
      <c r="AA41" s="198"/>
      <c r="AB41" s="204"/>
      <c r="AC41" s="203"/>
      <c r="AD41" s="1348"/>
      <c r="AE41" s="1342"/>
      <c r="AF41" s="1219"/>
    </row>
    <row r="42" spans="1:32">
      <c r="A42" s="203"/>
      <c r="B42" s="202"/>
      <c r="C42" s="205"/>
      <c r="D42" s="201"/>
      <c r="E42" s="204"/>
      <c r="F42" s="1231"/>
      <c r="G42" s="198"/>
      <c r="H42" s="201"/>
      <c r="I42" s="1359"/>
      <c r="J42" s="1215"/>
      <c r="K42" s="1219"/>
      <c r="L42" s="1362"/>
      <c r="M42" s="1365"/>
      <c r="N42" s="198" t="s">
        <v>57</v>
      </c>
      <c r="O42" s="197" t="s">
        <v>1540</v>
      </c>
      <c r="P42" s="208">
        <v>1</v>
      </c>
      <c r="Q42" s="207"/>
      <c r="R42" s="280"/>
      <c r="S42" s="197"/>
      <c r="T42" s="203"/>
      <c r="U42" s="232">
        <v>4</v>
      </c>
      <c r="V42" s="210" t="s">
        <v>147</v>
      </c>
      <c r="W42" s="207"/>
      <c r="X42" s="196">
        <v>61</v>
      </c>
      <c r="Y42" s="207">
        <v>25</v>
      </c>
      <c r="Z42" s="199">
        <v>86</v>
      </c>
      <c r="AA42" s="198"/>
      <c r="AB42" s="204"/>
      <c r="AC42" s="203"/>
      <c r="AD42" s="1348"/>
      <c r="AE42" s="1342"/>
      <c r="AF42" s="1219"/>
    </row>
    <row r="43" spans="1:32">
      <c r="A43" s="203"/>
      <c r="B43" s="202"/>
      <c r="C43" s="205"/>
      <c r="D43" s="201"/>
      <c r="E43" s="204"/>
      <c r="F43" s="1231"/>
      <c r="G43" s="198"/>
      <c r="H43" s="201"/>
      <c r="I43" s="1359"/>
      <c r="J43" s="1215"/>
      <c r="K43" s="1219"/>
      <c r="L43" s="1362"/>
      <c r="M43" s="1365"/>
      <c r="N43" s="198"/>
      <c r="O43" s="296" t="s">
        <v>1556</v>
      </c>
      <c r="P43" s="203"/>
      <c r="Q43" s="207"/>
      <c r="R43" s="280"/>
      <c r="S43" s="197"/>
      <c r="T43" s="203"/>
      <c r="U43" s="232">
        <v>5</v>
      </c>
      <c r="V43" s="210" t="s">
        <v>142</v>
      </c>
      <c r="W43" s="207"/>
      <c r="X43" s="196">
        <v>27</v>
      </c>
      <c r="Y43" s="207">
        <v>17</v>
      </c>
      <c r="Z43" s="199">
        <v>44</v>
      </c>
      <c r="AA43" s="198"/>
      <c r="AB43" s="204"/>
      <c r="AC43" s="203"/>
      <c r="AD43" s="1348"/>
      <c r="AE43" s="1342"/>
      <c r="AF43" s="1219"/>
    </row>
    <row r="44" spans="1:32" ht="27.6">
      <c r="A44" s="203"/>
      <c r="B44" s="202"/>
      <c r="C44" s="205"/>
      <c r="D44" s="201"/>
      <c r="E44" s="204"/>
      <c r="F44" s="1231"/>
      <c r="G44" s="198"/>
      <c r="H44" s="201"/>
      <c r="I44" s="1359"/>
      <c r="J44" s="1215"/>
      <c r="K44" s="1219"/>
      <c r="L44" s="1362"/>
      <c r="M44" s="1365"/>
      <c r="N44" s="198" t="s">
        <v>25</v>
      </c>
      <c r="O44" s="197" t="s">
        <v>65</v>
      </c>
      <c r="P44" s="208"/>
      <c r="Q44" s="196" t="s">
        <v>1555</v>
      </c>
      <c r="R44" s="280"/>
      <c r="S44" s="197"/>
      <c r="T44" s="203"/>
      <c r="U44" s="232">
        <v>6</v>
      </c>
      <c r="V44" s="210" t="s">
        <v>887</v>
      </c>
      <c r="W44" s="207"/>
      <c r="X44" s="196">
        <v>1</v>
      </c>
      <c r="Y44" s="207"/>
      <c r="Z44" s="199">
        <v>1</v>
      </c>
      <c r="AA44" s="198"/>
      <c r="AB44" s="204"/>
      <c r="AC44" s="203"/>
      <c r="AD44" s="1348"/>
      <c r="AE44" s="1342"/>
      <c r="AF44" s="1219"/>
    </row>
    <row r="45" spans="1:32">
      <c r="A45" s="203"/>
      <c r="B45" s="202"/>
      <c r="C45" s="205"/>
      <c r="D45" s="201"/>
      <c r="E45" s="204"/>
      <c r="F45" s="1231"/>
      <c r="G45" s="198"/>
      <c r="H45" s="201"/>
      <c r="I45" s="1359"/>
      <c r="J45" s="1215"/>
      <c r="K45" s="1219"/>
      <c r="L45" s="1362"/>
      <c r="M45" s="1365"/>
      <c r="N45" s="198" t="s">
        <v>16</v>
      </c>
      <c r="O45" s="197" t="s">
        <v>21</v>
      </c>
      <c r="P45" s="203"/>
      <c r="Q45" s="207" t="s">
        <v>1554</v>
      </c>
      <c r="R45" s="280"/>
      <c r="S45" s="197"/>
      <c r="T45" s="203"/>
      <c r="U45" s="232">
        <v>7</v>
      </c>
      <c r="V45" s="210" t="s">
        <v>1553</v>
      </c>
      <c r="W45" s="207">
        <v>2117</v>
      </c>
      <c r="X45" s="196"/>
      <c r="Y45" s="207"/>
      <c r="Z45" s="199">
        <v>2117</v>
      </c>
      <c r="AA45" s="198"/>
      <c r="AB45" s="204"/>
      <c r="AC45" s="203"/>
      <c r="AD45" s="1348"/>
      <c r="AE45" s="1342"/>
      <c r="AF45" s="1219"/>
    </row>
    <row r="46" spans="1:32" ht="27.6">
      <c r="A46" s="203"/>
      <c r="B46" s="202"/>
      <c r="C46" s="205"/>
      <c r="D46" s="201"/>
      <c r="E46" s="204"/>
      <c r="F46" s="1231"/>
      <c r="G46" s="198"/>
      <c r="H46" s="201"/>
      <c r="I46" s="1359"/>
      <c r="J46" s="1215"/>
      <c r="K46" s="1219"/>
      <c r="L46" s="1362"/>
      <c r="M46" s="1365"/>
      <c r="N46" s="198" t="s">
        <v>18</v>
      </c>
      <c r="O46" s="197" t="s">
        <v>1552</v>
      </c>
      <c r="P46" s="203"/>
      <c r="Q46" s="207" t="s">
        <v>1551</v>
      </c>
      <c r="R46" s="280"/>
      <c r="S46" s="197"/>
      <c r="T46" s="203"/>
      <c r="U46" s="232">
        <v>8</v>
      </c>
      <c r="V46" s="210" t="s">
        <v>85</v>
      </c>
      <c r="W46" s="207">
        <v>2</v>
      </c>
      <c r="X46" s="196"/>
      <c r="Y46" s="207"/>
      <c r="Z46" s="199">
        <v>2</v>
      </c>
      <c r="AA46" s="198"/>
      <c r="AB46" s="204"/>
      <c r="AC46" s="203"/>
      <c r="AD46" s="1348"/>
      <c r="AE46" s="1342"/>
      <c r="AF46" s="1219"/>
    </row>
    <row r="47" spans="1:32">
      <c r="A47" s="203"/>
      <c r="B47" s="202"/>
      <c r="C47" s="205"/>
      <c r="D47" s="201"/>
      <c r="E47" s="204"/>
      <c r="F47" s="1231"/>
      <c r="G47" s="198"/>
      <c r="H47" s="201"/>
      <c r="I47" s="1359"/>
      <c r="J47" s="1215"/>
      <c r="K47" s="1219"/>
      <c r="L47" s="1362"/>
      <c r="M47" s="1365"/>
      <c r="N47" s="198" t="s">
        <v>12</v>
      </c>
      <c r="O47" s="197" t="s">
        <v>21</v>
      </c>
      <c r="P47" s="203"/>
      <c r="Q47" s="207" t="s">
        <v>1550</v>
      </c>
      <c r="R47" s="280"/>
      <c r="S47" s="197"/>
      <c r="T47" s="203"/>
      <c r="U47" s="232">
        <v>9</v>
      </c>
      <c r="V47" s="210" t="s">
        <v>1455</v>
      </c>
      <c r="W47" s="207"/>
      <c r="X47" s="196">
        <v>12</v>
      </c>
      <c r="Y47" s="207">
        <v>80</v>
      </c>
      <c r="Z47" s="199">
        <v>92</v>
      </c>
      <c r="AA47" s="198"/>
      <c r="AB47" s="204"/>
      <c r="AC47" s="203"/>
      <c r="AD47" s="1348"/>
      <c r="AE47" s="1342"/>
      <c r="AF47" s="1219"/>
    </row>
    <row r="48" spans="1:32" ht="27.6">
      <c r="A48" s="203"/>
      <c r="B48" s="202"/>
      <c r="C48" s="205"/>
      <c r="D48" s="201"/>
      <c r="E48" s="204"/>
      <c r="F48" s="1231"/>
      <c r="G48" s="198"/>
      <c r="H48" s="201"/>
      <c r="I48" s="1359"/>
      <c r="J48" s="1215"/>
      <c r="K48" s="1219"/>
      <c r="L48" s="1362"/>
      <c r="M48" s="1365"/>
      <c r="N48" s="198" t="s">
        <v>8</v>
      </c>
      <c r="O48" s="197" t="s">
        <v>1549</v>
      </c>
      <c r="P48" s="203"/>
      <c r="Q48" s="207" t="s">
        <v>1548</v>
      </c>
      <c r="R48" s="280"/>
      <c r="S48" s="197"/>
      <c r="T48" s="203"/>
      <c r="U48" s="232">
        <v>10</v>
      </c>
      <c r="V48" s="210" t="s">
        <v>145</v>
      </c>
      <c r="W48" s="207"/>
      <c r="X48" s="196">
        <v>102</v>
      </c>
      <c r="Y48" s="207"/>
      <c r="Z48" s="199">
        <v>102</v>
      </c>
      <c r="AA48" s="198"/>
      <c r="AB48" s="204"/>
      <c r="AC48" s="203"/>
      <c r="AD48" s="1348"/>
      <c r="AE48" s="1342"/>
      <c r="AF48" s="1219"/>
    </row>
    <row r="49" spans="1:32">
      <c r="A49" s="203"/>
      <c r="B49" s="202"/>
      <c r="C49" s="205"/>
      <c r="D49" s="201"/>
      <c r="E49" s="204"/>
      <c r="F49" s="1231"/>
      <c r="G49" s="198"/>
      <c r="H49" s="201"/>
      <c r="I49" s="1359"/>
      <c r="J49" s="1215"/>
      <c r="K49" s="1219"/>
      <c r="L49" s="1362"/>
      <c r="M49" s="1365"/>
      <c r="N49" s="198" t="s">
        <v>57</v>
      </c>
      <c r="O49" s="197" t="s">
        <v>21</v>
      </c>
      <c r="P49" s="208"/>
      <c r="Q49" s="207" t="s">
        <v>1547</v>
      </c>
      <c r="R49" s="280"/>
      <c r="S49" s="197"/>
      <c r="T49" s="203"/>
      <c r="U49" s="232">
        <v>11</v>
      </c>
      <c r="V49" s="210" t="s">
        <v>1471</v>
      </c>
      <c r="W49" s="207"/>
      <c r="X49" s="196">
        <v>8</v>
      </c>
      <c r="Y49" s="207"/>
      <c r="Z49" s="199">
        <v>8</v>
      </c>
      <c r="AA49" s="198"/>
      <c r="AB49" s="204"/>
      <c r="AC49" s="203"/>
      <c r="AD49" s="1348"/>
      <c r="AE49" s="1342"/>
      <c r="AF49" s="1219"/>
    </row>
    <row r="50" spans="1:32">
      <c r="A50" s="203"/>
      <c r="B50" s="202"/>
      <c r="C50" s="205"/>
      <c r="D50" s="201"/>
      <c r="E50" s="204"/>
      <c r="F50" s="1231"/>
      <c r="G50" s="198"/>
      <c r="H50" s="201"/>
      <c r="I50" s="1359"/>
      <c r="J50" s="1215"/>
      <c r="K50" s="1219"/>
      <c r="L50" s="1362"/>
      <c r="M50" s="1365"/>
      <c r="N50" s="198" t="s">
        <v>55</v>
      </c>
      <c r="O50" s="197" t="s">
        <v>54</v>
      </c>
      <c r="P50" s="208"/>
      <c r="Q50" s="207" t="s">
        <v>1546</v>
      </c>
      <c r="R50" s="280"/>
      <c r="S50" s="197"/>
      <c r="T50" s="203"/>
      <c r="U50" s="232">
        <v>12</v>
      </c>
      <c r="V50" s="210" t="s">
        <v>318</v>
      </c>
      <c r="W50" s="207">
        <v>5</v>
      </c>
      <c r="X50" s="196"/>
      <c r="Y50" s="207"/>
      <c r="Z50" s="199">
        <v>5</v>
      </c>
      <c r="AA50" s="198"/>
      <c r="AB50" s="204"/>
      <c r="AC50" s="203"/>
      <c r="AD50" s="1348"/>
      <c r="AE50" s="1342"/>
      <c r="AF50" s="1219"/>
    </row>
    <row r="51" spans="1:32">
      <c r="A51" s="203"/>
      <c r="B51" s="202"/>
      <c r="C51" s="205"/>
      <c r="D51" s="201"/>
      <c r="E51" s="204"/>
      <c r="F51" s="1231"/>
      <c r="G51" s="198"/>
      <c r="H51" s="201"/>
      <c r="I51" s="1359"/>
      <c r="J51" s="1215"/>
      <c r="K51" s="1219"/>
      <c r="L51" s="1362"/>
      <c r="M51" s="1365"/>
      <c r="N51" s="198" t="s">
        <v>53</v>
      </c>
      <c r="O51" s="197" t="s">
        <v>62</v>
      </c>
      <c r="P51" s="203"/>
      <c r="Q51" s="207" t="s">
        <v>1545</v>
      </c>
      <c r="R51" s="280"/>
      <c r="S51" s="197"/>
      <c r="T51" s="203"/>
      <c r="U51" s="232">
        <v>13</v>
      </c>
      <c r="V51" s="210" t="s">
        <v>3</v>
      </c>
      <c r="W51" s="207">
        <v>11</v>
      </c>
      <c r="X51" s="196"/>
      <c r="Y51" s="207"/>
      <c r="Z51" s="199">
        <v>11</v>
      </c>
      <c r="AA51" s="198"/>
      <c r="AB51" s="204"/>
      <c r="AC51" s="203"/>
      <c r="AD51" s="1348"/>
      <c r="AE51" s="1342"/>
      <c r="AF51" s="1219"/>
    </row>
    <row r="52" spans="1:32">
      <c r="A52" s="203"/>
      <c r="B52" s="202"/>
      <c r="C52" s="205"/>
      <c r="D52" s="201"/>
      <c r="E52" s="204"/>
      <c r="F52" s="1231"/>
      <c r="G52" s="198"/>
      <c r="H52" s="201"/>
      <c r="I52" s="1359"/>
      <c r="J52" s="1215"/>
      <c r="K52" s="1219"/>
      <c r="L52" s="1362"/>
      <c r="M52" s="1365"/>
      <c r="N52" s="198" t="s">
        <v>159</v>
      </c>
      <c r="O52" s="197" t="s">
        <v>748</v>
      </c>
      <c r="P52" s="208">
        <v>1</v>
      </c>
      <c r="Q52" s="196"/>
      <c r="R52" s="280"/>
      <c r="S52" s="197"/>
      <c r="T52" s="203"/>
      <c r="U52" s="232">
        <v>14</v>
      </c>
      <c r="V52" s="210" t="s">
        <v>1470</v>
      </c>
      <c r="W52" s="207"/>
      <c r="X52" s="196">
        <v>27</v>
      </c>
      <c r="Y52" s="207"/>
      <c r="Z52" s="199">
        <v>27</v>
      </c>
      <c r="AA52" s="198"/>
      <c r="AB52" s="204"/>
      <c r="AC52" s="203"/>
      <c r="AD52" s="1348"/>
      <c r="AE52" s="1342"/>
      <c r="AF52" s="1219"/>
    </row>
    <row r="53" spans="1:32">
      <c r="A53" s="203"/>
      <c r="B53" s="202"/>
      <c r="C53" s="205"/>
      <c r="D53" s="201"/>
      <c r="E53" s="204"/>
      <c r="F53" s="1231"/>
      <c r="G53" s="198"/>
      <c r="H53" s="201"/>
      <c r="I53" s="1359"/>
      <c r="J53" s="1215"/>
      <c r="K53" s="1219"/>
      <c r="L53" s="1362"/>
      <c r="M53" s="1365"/>
      <c r="N53" s="198" t="s">
        <v>177</v>
      </c>
      <c r="O53" s="197" t="s">
        <v>1540</v>
      </c>
      <c r="P53" s="208">
        <v>1</v>
      </c>
      <c r="Q53" s="207"/>
      <c r="R53" s="280"/>
      <c r="S53" s="197"/>
      <c r="T53" s="203"/>
      <c r="U53" s="232">
        <v>15</v>
      </c>
      <c r="V53" s="210" t="s">
        <v>1483</v>
      </c>
      <c r="W53" s="207">
        <v>2</v>
      </c>
      <c r="X53" s="196"/>
      <c r="Y53" s="207"/>
      <c r="Z53" s="199">
        <v>2</v>
      </c>
      <c r="AA53" s="198"/>
      <c r="AB53" s="204"/>
      <c r="AC53" s="203"/>
      <c r="AD53" s="1348"/>
      <c r="AE53" s="1342"/>
      <c r="AF53" s="1219"/>
    </row>
    <row r="54" spans="1:32">
      <c r="A54" s="203"/>
      <c r="B54" s="202"/>
      <c r="C54" s="205"/>
      <c r="D54" s="201"/>
      <c r="E54" s="204"/>
      <c r="F54" s="1231"/>
      <c r="G54" s="198"/>
      <c r="H54" s="201"/>
      <c r="I54" s="1359"/>
      <c r="J54" s="1215"/>
      <c r="K54" s="1219"/>
      <c r="L54" s="1362"/>
      <c r="M54" s="1365"/>
      <c r="N54" s="198"/>
      <c r="O54" s="296" t="s">
        <v>1544</v>
      </c>
      <c r="P54" s="203"/>
      <c r="Q54" s="207"/>
      <c r="R54" s="280"/>
      <c r="S54" s="197"/>
      <c r="T54" s="203"/>
      <c r="U54" s="232">
        <v>16</v>
      </c>
      <c r="V54" s="210" t="s">
        <v>506</v>
      </c>
      <c r="W54" s="207">
        <v>2</v>
      </c>
      <c r="X54" s="196"/>
      <c r="Y54" s="207"/>
      <c r="Z54" s="199">
        <v>2</v>
      </c>
      <c r="AA54" s="198"/>
      <c r="AB54" s="204"/>
      <c r="AC54" s="203"/>
      <c r="AD54" s="1348"/>
      <c r="AE54" s="1342"/>
      <c r="AF54" s="1219"/>
    </row>
    <row r="55" spans="1:32" ht="27.6">
      <c r="A55" s="203"/>
      <c r="B55" s="202"/>
      <c r="C55" s="205"/>
      <c r="D55" s="201"/>
      <c r="E55" s="204"/>
      <c r="F55" s="1231"/>
      <c r="G55" s="198"/>
      <c r="H55" s="201"/>
      <c r="I55" s="1359"/>
      <c r="J55" s="1215"/>
      <c r="K55" s="1219"/>
      <c r="L55" s="1362"/>
      <c r="M55" s="1365"/>
      <c r="N55" s="198" t="s">
        <v>25</v>
      </c>
      <c r="O55" s="197" t="s">
        <v>26</v>
      </c>
      <c r="P55" s="203"/>
      <c r="Q55" s="207" t="s">
        <v>1543</v>
      </c>
      <c r="R55" s="280"/>
      <c r="S55" s="197"/>
      <c r="T55" s="203"/>
      <c r="U55" s="232">
        <v>17</v>
      </c>
      <c r="V55" s="210" t="s">
        <v>1542</v>
      </c>
      <c r="W55" s="207"/>
      <c r="X55" s="196"/>
      <c r="Y55" s="207">
        <v>2</v>
      </c>
      <c r="Z55" s="199">
        <v>2</v>
      </c>
      <c r="AA55" s="198"/>
      <c r="AB55" s="204"/>
      <c r="AC55" s="203"/>
      <c r="AD55" s="1348"/>
      <c r="AE55" s="1342"/>
      <c r="AF55" s="1219"/>
    </row>
    <row r="56" spans="1:32">
      <c r="A56" s="203"/>
      <c r="B56" s="202"/>
      <c r="C56" s="205"/>
      <c r="D56" s="201"/>
      <c r="E56" s="204"/>
      <c r="F56" s="1231"/>
      <c r="G56" s="198"/>
      <c r="H56" s="201"/>
      <c r="I56" s="1359"/>
      <c r="J56" s="1215"/>
      <c r="K56" s="1219"/>
      <c r="L56" s="1362"/>
      <c r="M56" s="1365"/>
      <c r="N56" s="198" t="s">
        <v>16</v>
      </c>
      <c r="O56" s="197" t="s">
        <v>21</v>
      </c>
      <c r="P56" s="203"/>
      <c r="Q56" s="207" t="s">
        <v>1541</v>
      </c>
      <c r="R56" s="280"/>
      <c r="S56" s="197"/>
      <c r="T56" s="203"/>
      <c r="U56" s="232">
        <v>18</v>
      </c>
      <c r="V56" s="210" t="s">
        <v>223</v>
      </c>
      <c r="W56" s="207">
        <v>25</v>
      </c>
      <c r="X56" s="196"/>
      <c r="Y56" s="207"/>
      <c r="Z56" s="199">
        <v>25</v>
      </c>
      <c r="AA56" s="198"/>
      <c r="AB56" s="204"/>
      <c r="AC56" s="203"/>
      <c r="AD56" s="1348"/>
      <c r="AE56" s="1342"/>
      <c r="AF56" s="1219"/>
    </row>
    <row r="57" spans="1:32">
      <c r="A57" s="203"/>
      <c r="B57" s="202"/>
      <c r="C57" s="205"/>
      <c r="D57" s="201"/>
      <c r="E57" s="204"/>
      <c r="F57" s="1231"/>
      <c r="G57" s="198"/>
      <c r="H57" s="201"/>
      <c r="I57" s="1359"/>
      <c r="J57" s="1215"/>
      <c r="K57" s="1219"/>
      <c r="L57" s="1362"/>
      <c r="M57" s="1365"/>
      <c r="N57" s="198" t="s">
        <v>164</v>
      </c>
      <c r="O57" s="197" t="s">
        <v>1540</v>
      </c>
      <c r="P57" s="208">
        <v>1</v>
      </c>
      <c r="Q57" s="207"/>
      <c r="R57" s="280"/>
      <c r="S57" s="197"/>
      <c r="T57" s="203"/>
      <c r="U57" s="232">
        <v>19</v>
      </c>
      <c r="V57" s="210" t="s">
        <v>327</v>
      </c>
      <c r="W57" s="207">
        <v>110</v>
      </c>
      <c r="X57" s="196"/>
      <c r="Y57" s="207"/>
      <c r="Z57" s="199">
        <v>110</v>
      </c>
      <c r="AA57" s="198"/>
      <c r="AB57" s="204"/>
      <c r="AC57" s="203"/>
      <c r="AD57" s="1348"/>
      <c r="AE57" s="1342"/>
      <c r="AF57" s="1219"/>
    </row>
    <row r="58" spans="1:32">
      <c r="A58" s="203"/>
      <c r="B58" s="202"/>
      <c r="C58" s="205"/>
      <c r="D58" s="201"/>
      <c r="E58" s="204"/>
      <c r="F58" s="1231"/>
      <c r="G58" s="198"/>
      <c r="H58" s="201"/>
      <c r="I58" s="1359"/>
      <c r="J58" s="1215"/>
      <c r="K58" s="1219"/>
      <c r="L58" s="1362"/>
      <c r="M58" s="1365"/>
      <c r="N58" s="198"/>
      <c r="O58" s="296" t="s">
        <v>1539</v>
      </c>
      <c r="P58" s="203"/>
      <c r="Q58" s="207"/>
      <c r="R58" s="280"/>
      <c r="S58" s="197"/>
      <c r="T58" s="203"/>
      <c r="U58" s="232">
        <v>20</v>
      </c>
      <c r="V58" s="210" t="s">
        <v>1456</v>
      </c>
      <c r="W58" s="207">
        <v>99</v>
      </c>
      <c r="X58" s="196">
        <v>115</v>
      </c>
      <c r="Y58" s="207">
        <v>165</v>
      </c>
      <c r="Z58" s="199">
        <v>379</v>
      </c>
      <c r="AA58" s="198"/>
      <c r="AB58" s="204"/>
      <c r="AC58" s="203"/>
      <c r="AD58" s="1348"/>
      <c r="AE58" s="1342"/>
      <c r="AF58" s="1219"/>
    </row>
    <row r="59" spans="1:32" ht="27.6">
      <c r="A59" s="203"/>
      <c r="B59" s="202"/>
      <c r="C59" s="205"/>
      <c r="D59" s="201"/>
      <c r="E59" s="204"/>
      <c r="F59" s="1231"/>
      <c r="G59" s="198"/>
      <c r="H59" s="201"/>
      <c r="I59" s="1359"/>
      <c r="J59" s="1215"/>
      <c r="K59" s="1219"/>
      <c r="L59" s="1362"/>
      <c r="M59" s="1365"/>
      <c r="N59" s="198" t="s">
        <v>25</v>
      </c>
      <c r="O59" s="197" t="s">
        <v>65</v>
      </c>
      <c r="P59" s="203"/>
      <c r="Q59" s="207" t="s">
        <v>1538</v>
      </c>
      <c r="R59" s="280"/>
      <c r="S59" s="197"/>
      <c r="T59" s="203"/>
      <c r="U59" s="232">
        <v>21</v>
      </c>
      <c r="V59" s="210" t="s">
        <v>1537</v>
      </c>
      <c r="W59" s="207">
        <v>43</v>
      </c>
      <c r="X59" s="196">
        <v>63</v>
      </c>
      <c r="Y59" s="207">
        <v>89</v>
      </c>
      <c r="Z59" s="199">
        <v>195</v>
      </c>
      <c r="AA59" s="198"/>
      <c r="AB59" s="204"/>
      <c r="AC59" s="203"/>
      <c r="AD59" s="1348"/>
      <c r="AE59" s="1342"/>
      <c r="AF59" s="1219"/>
    </row>
    <row r="60" spans="1:32">
      <c r="A60" s="203"/>
      <c r="B60" s="202"/>
      <c r="C60" s="205"/>
      <c r="D60" s="201"/>
      <c r="E60" s="204"/>
      <c r="F60" s="1231"/>
      <c r="G60" s="198"/>
      <c r="H60" s="201"/>
      <c r="I60" s="1359"/>
      <c r="J60" s="1215"/>
      <c r="K60" s="1219"/>
      <c r="L60" s="1362"/>
      <c r="M60" s="1365"/>
      <c r="N60" s="198" t="s">
        <v>16</v>
      </c>
      <c r="O60" s="197" t="s">
        <v>21</v>
      </c>
      <c r="P60" s="208"/>
      <c r="Q60" s="207" t="s">
        <v>1536</v>
      </c>
      <c r="R60" s="280"/>
      <c r="S60" s="197"/>
      <c r="T60" s="203"/>
      <c r="U60" s="232">
        <v>22</v>
      </c>
      <c r="V60" s="210" t="s">
        <v>841</v>
      </c>
      <c r="W60" s="207">
        <v>599</v>
      </c>
      <c r="X60" s="196"/>
      <c r="Y60" s="207"/>
      <c r="Z60" s="199">
        <v>599</v>
      </c>
      <c r="AA60" s="198"/>
      <c r="AB60" s="204"/>
      <c r="AC60" s="203"/>
      <c r="AD60" s="1348"/>
      <c r="AE60" s="1342"/>
      <c r="AF60" s="1219"/>
    </row>
    <row r="61" spans="1:32">
      <c r="A61" s="203"/>
      <c r="B61" s="202"/>
      <c r="C61" s="205"/>
      <c r="D61" s="201"/>
      <c r="E61" s="204"/>
      <c r="F61" s="1231"/>
      <c r="G61" s="198"/>
      <c r="H61" s="201"/>
      <c r="I61" s="1359"/>
      <c r="J61" s="1215"/>
      <c r="K61" s="1219"/>
      <c r="L61" s="1362"/>
      <c r="M61" s="1365"/>
      <c r="N61" s="198"/>
      <c r="O61" s="197"/>
      <c r="P61" s="208"/>
      <c r="Q61" s="207"/>
      <c r="R61" s="280"/>
      <c r="S61" s="197"/>
      <c r="T61" s="203"/>
      <c r="U61" s="232">
        <v>23</v>
      </c>
      <c r="V61" s="210" t="s">
        <v>1160</v>
      </c>
      <c r="W61" s="207">
        <v>392</v>
      </c>
      <c r="X61" s="196"/>
      <c r="Y61" s="207"/>
      <c r="Z61" s="199">
        <v>392</v>
      </c>
      <c r="AA61" s="198"/>
      <c r="AB61" s="204"/>
      <c r="AC61" s="203"/>
      <c r="AD61" s="1348"/>
      <c r="AE61" s="1342"/>
      <c r="AF61" s="1219"/>
    </row>
    <row r="62" spans="1:32">
      <c r="A62" s="203"/>
      <c r="B62" s="202"/>
      <c r="C62" s="205"/>
      <c r="D62" s="201"/>
      <c r="E62" s="204"/>
      <c r="F62" s="1231"/>
      <c r="G62" s="198"/>
      <c r="H62" s="201"/>
      <c r="I62" s="1359"/>
      <c r="J62" s="1215"/>
      <c r="K62" s="1219"/>
      <c r="L62" s="1362"/>
      <c r="M62" s="1365"/>
      <c r="N62" s="198"/>
      <c r="O62" s="296"/>
      <c r="P62" s="203"/>
      <c r="Q62" s="207"/>
      <c r="R62" s="280"/>
      <c r="S62" s="197"/>
      <c r="T62" s="203"/>
      <c r="U62" s="232">
        <v>24</v>
      </c>
      <c r="V62" s="210" t="s">
        <v>4</v>
      </c>
      <c r="W62" s="207">
        <v>528</v>
      </c>
      <c r="X62" s="196"/>
      <c r="Y62" s="207"/>
      <c r="Z62" s="199">
        <v>528</v>
      </c>
      <c r="AA62" s="198"/>
      <c r="AB62" s="204"/>
      <c r="AC62" s="203"/>
      <c r="AD62" s="1348"/>
      <c r="AE62" s="1342"/>
      <c r="AF62" s="1219"/>
    </row>
    <row r="63" spans="1:32">
      <c r="A63" s="203"/>
      <c r="B63" s="202"/>
      <c r="C63" s="205"/>
      <c r="D63" s="201"/>
      <c r="E63" s="204"/>
      <c r="F63" s="1231"/>
      <c r="G63" s="198"/>
      <c r="H63" s="201"/>
      <c r="I63" s="1359"/>
      <c r="J63" s="1215"/>
      <c r="K63" s="1219"/>
      <c r="L63" s="1362"/>
      <c r="M63" s="1365"/>
      <c r="N63" s="198"/>
      <c r="O63" s="197"/>
      <c r="P63" s="203"/>
      <c r="Q63" s="207"/>
      <c r="R63" s="280"/>
      <c r="S63" s="197"/>
      <c r="T63" s="203"/>
      <c r="U63" s="232">
        <v>25</v>
      </c>
      <c r="V63" s="210" t="s">
        <v>1535</v>
      </c>
      <c r="W63" s="207">
        <v>86</v>
      </c>
      <c r="X63" s="196"/>
      <c r="Y63" s="207"/>
      <c r="Z63" s="199">
        <v>86</v>
      </c>
      <c r="AA63" s="198"/>
      <c r="AB63" s="204"/>
      <c r="AC63" s="203"/>
      <c r="AD63" s="1348"/>
      <c r="AE63" s="1342"/>
      <c r="AF63" s="1219"/>
    </row>
    <row r="64" spans="1:32">
      <c r="A64" s="203"/>
      <c r="B64" s="202"/>
      <c r="C64" s="205"/>
      <c r="D64" s="201"/>
      <c r="E64" s="204"/>
      <c r="F64" s="1231"/>
      <c r="G64" s="198"/>
      <c r="H64" s="201"/>
      <c r="I64" s="1359"/>
      <c r="J64" s="1215"/>
      <c r="K64" s="1219"/>
      <c r="L64" s="1362"/>
      <c r="M64" s="1365"/>
      <c r="N64" s="198"/>
      <c r="O64" s="197"/>
      <c r="P64" s="203"/>
      <c r="Q64" s="207"/>
      <c r="R64" s="280"/>
      <c r="S64" s="197"/>
      <c r="T64" s="203"/>
      <c r="U64" s="232">
        <v>26</v>
      </c>
      <c r="V64" s="210" t="s">
        <v>310</v>
      </c>
      <c r="W64" s="207">
        <v>20</v>
      </c>
      <c r="X64" s="196"/>
      <c r="Y64" s="207"/>
      <c r="Z64" s="199">
        <v>20</v>
      </c>
      <c r="AA64" s="198"/>
      <c r="AB64" s="204"/>
      <c r="AC64" s="203"/>
      <c r="AD64" s="1348"/>
      <c r="AE64" s="1342"/>
      <c r="AF64" s="1219"/>
    </row>
    <row r="65" spans="1:32">
      <c r="A65" s="203"/>
      <c r="B65" s="202"/>
      <c r="C65" s="205"/>
      <c r="D65" s="201"/>
      <c r="E65" s="204"/>
      <c r="F65" s="1231"/>
      <c r="G65" s="198"/>
      <c r="H65" s="201"/>
      <c r="I65" s="1359"/>
      <c r="J65" s="1215"/>
      <c r="K65" s="1219"/>
      <c r="L65" s="1362"/>
      <c r="M65" s="1365"/>
      <c r="N65" s="198"/>
      <c r="O65" s="197"/>
      <c r="P65" s="208"/>
      <c r="Q65" s="207"/>
      <c r="R65" s="280"/>
      <c r="S65" s="197"/>
      <c r="T65" s="203"/>
      <c r="U65" s="232">
        <v>27</v>
      </c>
      <c r="V65" s="210" t="s">
        <v>1534</v>
      </c>
      <c r="W65" s="207">
        <v>537</v>
      </c>
      <c r="X65" s="196">
        <v>273</v>
      </c>
      <c r="Y65" s="207">
        <v>132</v>
      </c>
      <c r="Z65" s="199">
        <v>942</v>
      </c>
      <c r="AA65" s="198"/>
      <c r="AB65" s="204"/>
      <c r="AC65" s="203"/>
      <c r="AD65" s="1348"/>
      <c r="AE65" s="1342"/>
      <c r="AF65" s="1219"/>
    </row>
    <row r="66" spans="1:32">
      <c r="A66" s="203"/>
      <c r="B66" s="202"/>
      <c r="C66" s="205"/>
      <c r="D66" s="201"/>
      <c r="E66" s="204"/>
      <c r="F66" s="1231"/>
      <c r="G66" s="198"/>
      <c r="H66" s="201"/>
      <c r="I66" s="1359"/>
      <c r="J66" s="1215"/>
      <c r="K66" s="1219"/>
      <c r="L66" s="1362"/>
      <c r="M66" s="1365"/>
      <c r="N66" s="198"/>
      <c r="O66" s="197"/>
      <c r="P66" s="208"/>
      <c r="Q66" s="207"/>
      <c r="R66" s="280"/>
      <c r="S66" s="197"/>
      <c r="T66" s="203"/>
      <c r="U66" s="232">
        <v>28</v>
      </c>
      <c r="V66" s="210" t="s">
        <v>34</v>
      </c>
      <c r="W66" s="207">
        <v>5</v>
      </c>
      <c r="X66" s="196">
        <v>75</v>
      </c>
      <c r="Y66" s="207">
        <v>18</v>
      </c>
      <c r="Z66" s="199">
        <v>98</v>
      </c>
      <c r="AA66" s="198"/>
      <c r="AB66" s="204"/>
      <c r="AC66" s="203"/>
      <c r="AD66" s="1348"/>
      <c r="AE66" s="1342"/>
      <c r="AF66" s="1219"/>
    </row>
    <row r="67" spans="1:32">
      <c r="A67" s="203"/>
      <c r="B67" s="202"/>
      <c r="C67" s="205"/>
      <c r="D67" s="201"/>
      <c r="E67" s="204"/>
      <c r="F67" s="1231"/>
      <c r="G67" s="198"/>
      <c r="H67" s="201"/>
      <c r="I67" s="1359"/>
      <c r="J67" s="1215"/>
      <c r="K67" s="1219"/>
      <c r="L67" s="1362"/>
      <c r="M67" s="1365"/>
      <c r="N67" s="198"/>
      <c r="O67" s="197"/>
      <c r="P67" s="208"/>
      <c r="Q67" s="207"/>
      <c r="R67" s="280"/>
      <c r="S67" s="197"/>
      <c r="T67" s="203"/>
      <c r="U67" s="232">
        <v>29</v>
      </c>
      <c r="V67" s="210" t="s">
        <v>422</v>
      </c>
      <c r="W67" s="207">
        <v>3</v>
      </c>
      <c r="X67" s="196">
        <v>9</v>
      </c>
      <c r="Y67" s="207">
        <v>15</v>
      </c>
      <c r="Z67" s="199">
        <v>27</v>
      </c>
      <c r="AA67" s="198"/>
      <c r="AB67" s="204"/>
      <c r="AC67" s="203"/>
      <c r="AD67" s="1348"/>
      <c r="AE67" s="1342"/>
      <c r="AF67" s="1219"/>
    </row>
    <row r="68" spans="1:32">
      <c r="A68" s="203"/>
      <c r="B68" s="202"/>
      <c r="C68" s="205"/>
      <c r="D68" s="201"/>
      <c r="E68" s="204"/>
      <c r="F68" s="1231"/>
      <c r="G68" s="198"/>
      <c r="H68" s="201"/>
      <c r="I68" s="1359"/>
      <c r="J68" s="1215"/>
      <c r="K68" s="1219"/>
      <c r="L68" s="1362"/>
      <c r="M68" s="1365"/>
      <c r="N68" s="198"/>
      <c r="O68" s="197"/>
      <c r="P68" s="208"/>
      <c r="Q68" s="207"/>
      <c r="R68" s="280"/>
      <c r="S68" s="197"/>
      <c r="T68" s="203"/>
      <c r="U68" s="232">
        <v>30</v>
      </c>
      <c r="V68" s="210" t="s">
        <v>32</v>
      </c>
      <c r="W68" s="207">
        <v>11</v>
      </c>
      <c r="X68" s="196">
        <v>21</v>
      </c>
      <c r="Y68" s="207">
        <v>120</v>
      </c>
      <c r="Z68" s="199">
        <v>132</v>
      </c>
      <c r="AA68" s="198"/>
      <c r="AB68" s="204"/>
      <c r="AC68" s="203"/>
      <c r="AD68" s="1348"/>
      <c r="AE68" s="1342"/>
      <c r="AF68" s="1219"/>
    </row>
    <row r="69" spans="1:32">
      <c r="A69" s="203"/>
      <c r="B69" s="202"/>
      <c r="C69" s="205"/>
      <c r="D69" s="201"/>
      <c r="E69" s="204"/>
      <c r="F69" s="1231"/>
      <c r="G69" s="198"/>
      <c r="H69" s="201"/>
      <c r="I69" s="1359"/>
      <c r="J69" s="1215"/>
      <c r="K69" s="1219"/>
      <c r="L69" s="1362"/>
      <c r="M69" s="1365"/>
      <c r="N69" s="198"/>
      <c r="O69" s="197"/>
      <c r="P69" s="208"/>
      <c r="Q69" s="207"/>
      <c r="R69" s="280"/>
      <c r="S69" s="197"/>
      <c r="T69" s="203"/>
      <c r="U69" s="232">
        <v>31</v>
      </c>
      <c r="V69" s="210" t="s">
        <v>1533</v>
      </c>
      <c r="W69" s="207">
        <v>59</v>
      </c>
      <c r="X69" s="196">
        <v>82</v>
      </c>
      <c r="Y69" s="207">
        <v>132</v>
      </c>
      <c r="Z69" s="199">
        <v>273</v>
      </c>
      <c r="AA69" s="198"/>
      <c r="AB69" s="204"/>
      <c r="AC69" s="203"/>
      <c r="AD69" s="1348"/>
      <c r="AE69" s="1342"/>
      <c r="AF69" s="1219"/>
    </row>
    <row r="70" spans="1:32">
      <c r="A70" s="203"/>
      <c r="B70" s="202"/>
      <c r="C70" s="205"/>
      <c r="D70" s="201"/>
      <c r="E70" s="204"/>
      <c r="F70" s="1231"/>
      <c r="G70" s="198"/>
      <c r="H70" s="201"/>
      <c r="I70" s="1359"/>
      <c r="J70" s="1215"/>
      <c r="K70" s="1219"/>
      <c r="L70" s="1362"/>
      <c r="M70" s="1365"/>
      <c r="N70" s="198"/>
      <c r="O70" s="197"/>
      <c r="P70" s="208"/>
      <c r="Q70" s="207"/>
      <c r="R70" s="280"/>
      <c r="S70" s="197"/>
      <c r="T70" s="203"/>
      <c r="U70" s="232">
        <v>32</v>
      </c>
      <c r="V70" s="210" t="s">
        <v>1292</v>
      </c>
      <c r="W70" s="207">
        <v>35</v>
      </c>
      <c r="X70" s="196">
        <v>48</v>
      </c>
      <c r="Y70" s="207">
        <v>118</v>
      </c>
      <c r="Z70" s="199">
        <v>201</v>
      </c>
      <c r="AA70" s="198"/>
      <c r="AB70" s="204"/>
      <c r="AC70" s="203"/>
      <c r="AD70" s="1348"/>
      <c r="AE70" s="1342"/>
      <c r="AF70" s="1219"/>
    </row>
    <row r="71" spans="1:32">
      <c r="A71" s="203"/>
      <c r="B71" s="202"/>
      <c r="C71" s="205"/>
      <c r="D71" s="201"/>
      <c r="E71" s="204"/>
      <c r="F71" s="1231"/>
      <c r="G71" s="198"/>
      <c r="H71" s="201"/>
      <c r="I71" s="1359"/>
      <c r="J71" s="1215"/>
      <c r="K71" s="1219"/>
      <c r="L71" s="1362"/>
      <c r="M71" s="1365"/>
      <c r="N71" s="198"/>
      <c r="O71" s="197"/>
      <c r="P71" s="208"/>
      <c r="Q71" s="207"/>
      <c r="R71" s="280"/>
      <c r="S71" s="197"/>
      <c r="T71" s="203"/>
      <c r="U71" s="232">
        <v>33</v>
      </c>
      <c r="V71" s="210" t="s">
        <v>1532</v>
      </c>
      <c r="W71" s="207">
        <v>87</v>
      </c>
      <c r="X71" s="196">
        <v>96</v>
      </c>
      <c r="Y71" s="207">
        <v>139</v>
      </c>
      <c r="Z71" s="199">
        <v>322</v>
      </c>
      <c r="AA71" s="198"/>
      <c r="AB71" s="204"/>
      <c r="AC71" s="203"/>
      <c r="AD71" s="1348"/>
      <c r="AE71" s="1342"/>
      <c r="AF71" s="1219"/>
    </row>
    <row r="72" spans="1:32">
      <c r="A72" s="203"/>
      <c r="B72" s="202"/>
      <c r="C72" s="205"/>
      <c r="D72" s="201"/>
      <c r="E72" s="204"/>
      <c r="F72" s="1231"/>
      <c r="G72" s="198"/>
      <c r="H72" s="201"/>
      <c r="I72" s="1359"/>
      <c r="J72" s="1215"/>
      <c r="K72" s="1219"/>
      <c r="L72" s="1362"/>
      <c r="M72" s="1365"/>
      <c r="N72" s="198"/>
      <c r="O72" s="197"/>
      <c r="P72" s="208"/>
      <c r="Q72" s="207"/>
      <c r="R72" s="280"/>
      <c r="S72" s="197"/>
      <c r="T72" s="203"/>
      <c r="U72" s="232">
        <v>34</v>
      </c>
      <c r="V72" s="210" t="s">
        <v>222</v>
      </c>
      <c r="W72" s="207">
        <v>228</v>
      </c>
      <c r="X72" s="196">
        <v>89</v>
      </c>
      <c r="Y72" s="207">
        <v>115</v>
      </c>
      <c r="Z72" s="199">
        <v>432</v>
      </c>
      <c r="AA72" s="198"/>
      <c r="AB72" s="204"/>
      <c r="AC72" s="203"/>
      <c r="AD72" s="1348"/>
      <c r="AE72" s="1342"/>
      <c r="AF72" s="1219"/>
    </row>
    <row r="73" spans="1:32">
      <c r="A73" s="203"/>
      <c r="B73" s="202"/>
      <c r="C73" s="205"/>
      <c r="D73" s="201"/>
      <c r="E73" s="204"/>
      <c r="F73" s="1231"/>
      <c r="G73" s="198"/>
      <c r="H73" s="201"/>
      <c r="I73" s="1359"/>
      <c r="J73" s="1215"/>
      <c r="K73" s="1219"/>
      <c r="L73" s="1362"/>
      <c r="M73" s="1365"/>
      <c r="N73" s="198"/>
      <c r="O73" s="197"/>
      <c r="P73" s="208"/>
      <c r="Q73" s="207"/>
      <c r="R73" s="280"/>
      <c r="S73" s="197"/>
      <c r="T73" s="203"/>
      <c r="U73" s="232">
        <v>35</v>
      </c>
      <c r="V73" s="210" t="s">
        <v>1291</v>
      </c>
      <c r="W73" s="207">
        <v>871</v>
      </c>
      <c r="X73" s="196">
        <v>219</v>
      </c>
      <c r="Y73" s="207">
        <v>415</v>
      </c>
      <c r="Z73" s="199">
        <v>1505</v>
      </c>
      <c r="AA73" s="198"/>
      <c r="AB73" s="204"/>
      <c r="AC73" s="203"/>
      <c r="AD73" s="1348"/>
      <c r="AE73" s="1342"/>
      <c r="AF73" s="1219"/>
    </row>
    <row r="74" spans="1:32">
      <c r="A74" s="203"/>
      <c r="B74" s="202"/>
      <c r="C74" s="205"/>
      <c r="D74" s="201"/>
      <c r="E74" s="204"/>
      <c r="F74" s="1231"/>
      <c r="G74" s="198"/>
      <c r="H74" s="201"/>
      <c r="I74" s="1359"/>
      <c r="J74" s="1215"/>
      <c r="K74" s="1219"/>
      <c r="L74" s="1362"/>
      <c r="M74" s="1365"/>
      <c r="N74" s="198"/>
      <c r="O74" s="197"/>
      <c r="P74" s="208"/>
      <c r="Q74" s="207"/>
      <c r="R74" s="280"/>
      <c r="S74" s="197"/>
      <c r="T74" s="203"/>
      <c r="U74" s="232">
        <v>36</v>
      </c>
      <c r="V74" s="210" t="s">
        <v>89</v>
      </c>
      <c r="W74" s="207">
        <v>118</v>
      </c>
      <c r="X74" s="196">
        <v>75</v>
      </c>
      <c r="Y74" s="207">
        <v>99</v>
      </c>
      <c r="Z74" s="199">
        <v>292</v>
      </c>
      <c r="AA74" s="198"/>
      <c r="AB74" s="204"/>
      <c r="AC74" s="203"/>
      <c r="AD74" s="1348"/>
      <c r="AE74" s="1342"/>
      <c r="AF74" s="1219"/>
    </row>
    <row r="75" spans="1:32">
      <c r="A75" s="203"/>
      <c r="B75" s="202"/>
      <c r="C75" s="205"/>
      <c r="D75" s="201"/>
      <c r="E75" s="204"/>
      <c r="F75" s="1231"/>
      <c r="G75" s="198"/>
      <c r="H75" s="201"/>
      <c r="I75" s="1359"/>
      <c r="J75" s="1215"/>
      <c r="K75" s="1219"/>
      <c r="L75" s="1362"/>
      <c r="M75" s="1365"/>
      <c r="N75" s="198"/>
      <c r="O75" s="197"/>
      <c r="P75" s="208"/>
      <c r="Q75" s="207"/>
      <c r="R75" s="280"/>
      <c r="S75" s="197"/>
      <c r="T75" s="203"/>
      <c r="U75" s="232">
        <v>37</v>
      </c>
      <c r="V75" s="210" t="s">
        <v>1531</v>
      </c>
      <c r="W75" s="207">
        <v>48</v>
      </c>
      <c r="X75" s="196">
        <v>204</v>
      </c>
      <c r="Y75" s="207">
        <v>217</v>
      </c>
      <c r="Z75" s="199">
        <v>469</v>
      </c>
      <c r="AA75" s="198"/>
      <c r="AB75" s="204"/>
      <c r="AC75" s="203"/>
      <c r="AD75" s="1348"/>
      <c r="AE75" s="1342"/>
      <c r="AF75" s="1219"/>
    </row>
    <row r="76" spans="1:32">
      <c r="A76" s="203"/>
      <c r="B76" s="202"/>
      <c r="C76" s="205"/>
      <c r="D76" s="201"/>
      <c r="E76" s="204"/>
      <c r="F76" s="1231"/>
      <c r="G76" s="198"/>
      <c r="H76" s="201"/>
      <c r="I76" s="1359"/>
      <c r="J76" s="1215"/>
      <c r="K76" s="1219"/>
      <c r="L76" s="1362"/>
      <c r="M76" s="1365"/>
      <c r="N76" s="198"/>
      <c r="O76" s="197"/>
      <c r="P76" s="208"/>
      <c r="Q76" s="207"/>
      <c r="R76" s="280"/>
      <c r="S76" s="197"/>
      <c r="T76" s="203"/>
      <c r="U76" s="232">
        <v>38</v>
      </c>
      <c r="V76" s="210" t="s">
        <v>82</v>
      </c>
      <c r="W76" s="207">
        <v>98</v>
      </c>
      <c r="X76" s="196">
        <v>68</v>
      </c>
      <c r="Y76" s="207">
        <v>143</v>
      </c>
      <c r="Z76" s="199">
        <v>309</v>
      </c>
      <c r="AA76" s="198"/>
      <c r="AB76" s="204"/>
      <c r="AC76" s="203"/>
      <c r="AD76" s="1348"/>
      <c r="AE76" s="1342"/>
      <c r="AF76" s="1219"/>
    </row>
    <row r="77" spans="1:32">
      <c r="A77" s="192"/>
      <c r="B77" s="191"/>
      <c r="C77" s="195"/>
      <c r="D77" s="190"/>
      <c r="E77" s="193"/>
      <c r="F77" s="1238"/>
      <c r="G77" s="187"/>
      <c r="H77" s="190"/>
      <c r="I77" s="1360"/>
      <c r="J77" s="1216"/>
      <c r="K77" s="1220"/>
      <c r="L77" s="1363"/>
      <c r="M77" s="1366"/>
      <c r="N77" s="187"/>
      <c r="O77" s="193"/>
      <c r="P77" s="192"/>
      <c r="Q77" s="250"/>
      <c r="R77" s="191"/>
      <c r="S77" s="190"/>
      <c r="T77" s="192"/>
      <c r="U77" s="295">
        <v>39</v>
      </c>
      <c r="V77" s="242" t="s">
        <v>10</v>
      </c>
      <c r="W77" s="189">
        <v>11</v>
      </c>
      <c r="X77" s="185">
        <v>37</v>
      </c>
      <c r="Y77" s="189">
        <v>357</v>
      </c>
      <c r="Z77" s="188">
        <v>405</v>
      </c>
      <c r="AA77" s="187"/>
      <c r="AB77" s="193"/>
      <c r="AC77" s="192"/>
      <c r="AD77" s="1349"/>
      <c r="AE77" s="1343"/>
      <c r="AF77" s="1220"/>
    </row>
    <row r="78" spans="1:32">
      <c r="A78" s="228" t="s">
        <v>719</v>
      </c>
      <c r="B78" s="222" t="s">
        <v>25</v>
      </c>
      <c r="C78" s="227" t="s">
        <v>1516</v>
      </c>
      <c r="D78" s="218"/>
      <c r="E78" s="226"/>
      <c r="F78" s="1230" t="s">
        <v>1530</v>
      </c>
      <c r="G78" s="225" t="s">
        <v>25</v>
      </c>
      <c r="H78" s="217" t="s">
        <v>1451</v>
      </c>
      <c r="I78" s="1358" t="s">
        <v>1529</v>
      </c>
      <c r="J78" s="1239"/>
      <c r="K78" s="1219" t="s">
        <v>1525</v>
      </c>
      <c r="L78" s="1361" t="s">
        <v>46</v>
      </c>
      <c r="M78" s="1364" t="s">
        <v>46</v>
      </c>
      <c r="N78" s="218" t="s">
        <v>25</v>
      </c>
      <c r="O78" s="223" t="s">
        <v>1604</v>
      </c>
      <c r="P78" s="224"/>
      <c r="Q78" s="329" t="s">
        <v>1603</v>
      </c>
      <c r="R78" s="206" t="s">
        <v>25</v>
      </c>
      <c r="S78" s="266" t="s">
        <v>24</v>
      </c>
      <c r="T78" s="214">
        <v>4</v>
      </c>
      <c r="U78" s="213">
        <v>1</v>
      </c>
      <c r="V78" s="214" t="s">
        <v>112</v>
      </c>
      <c r="W78" s="213"/>
      <c r="X78" s="214"/>
      <c r="Y78" s="233">
        <v>31</v>
      </c>
      <c r="Z78" s="196">
        <v>31</v>
      </c>
      <c r="AA78" s="218"/>
      <c r="AB78" s="248"/>
      <c r="AC78" s="216"/>
      <c r="AD78" s="1347"/>
      <c r="AE78" s="1341"/>
      <c r="AF78" s="1218"/>
    </row>
    <row r="79" spans="1:32">
      <c r="A79" s="203"/>
      <c r="B79" s="202" t="s">
        <v>16</v>
      </c>
      <c r="C79" s="215" t="s">
        <v>1512</v>
      </c>
      <c r="D79" s="198"/>
      <c r="E79" s="197"/>
      <c r="F79" s="1231"/>
      <c r="G79" s="198" t="s">
        <v>16</v>
      </c>
      <c r="H79" s="198" t="s">
        <v>19</v>
      </c>
      <c r="I79" s="1359"/>
      <c r="J79" s="1215"/>
      <c r="K79" s="1219"/>
      <c r="L79" s="1362"/>
      <c r="M79" s="1365"/>
      <c r="N79" s="198"/>
      <c r="O79" s="270"/>
      <c r="P79" s="273"/>
      <c r="Q79" s="270"/>
      <c r="R79" s="202"/>
      <c r="S79" s="201"/>
      <c r="T79" s="203"/>
      <c r="U79" s="198">
        <v>2</v>
      </c>
      <c r="V79" s="200" t="s">
        <v>1243</v>
      </c>
      <c r="W79" s="198"/>
      <c r="X79" s="200"/>
      <c r="Y79" s="207">
        <v>15</v>
      </c>
      <c r="Z79" s="196">
        <v>15</v>
      </c>
      <c r="AA79" s="198"/>
      <c r="AB79" s="204"/>
      <c r="AC79" s="203"/>
      <c r="AD79" s="1348"/>
      <c r="AE79" s="1342"/>
      <c r="AF79" s="1219"/>
    </row>
    <row r="80" spans="1:32">
      <c r="A80" s="203"/>
      <c r="B80" s="202" t="s">
        <v>18</v>
      </c>
      <c r="C80" s="212" t="s">
        <v>38</v>
      </c>
      <c r="D80" s="198"/>
      <c r="E80" s="198"/>
      <c r="F80" s="1231"/>
      <c r="G80" s="198" t="s">
        <v>18</v>
      </c>
      <c r="H80" s="198" t="s">
        <v>19</v>
      </c>
      <c r="I80" s="1359"/>
      <c r="J80" s="1215"/>
      <c r="K80" s="1219"/>
      <c r="L80" s="1362"/>
      <c r="M80" s="1365"/>
      <c r="N80" s="198"/>
      <c r="O80" s="270"/>
      <c r="P80" s="273"/>
      <c r="Q80" s="270"/>
      <c r="R80" s="202"/>
      <c r="S80" s="201"/>
      <c r="T80" s="203"/>
      <c r="U80" s="198">
        <v>3</v>
      </c>
      <c r="V80" s="200" t="s">
        <v>61</v>
      </c>
      <c r="W80" s="198"/>
      <c r="X80" s="200"/>
      <c r="Y80" s="207">
        <v>6</v>
      </c>
      <c r="Z80" s="196">
        <v>6</v>
      </c>
      <c r="AA80" s="198"/>
      <c r="AB80" s="197"/>
      <c r="AC80" s="203"/>
      <c r="AD80" s="1348"/>
      <c r="AE80" s="1342"/>
      <c r="AF80" s="1219"/>
    </row>
    <row r="81" spans="1:32" ht="41.4">
      <c r="A81" s="203"/>
      <c r="B81" s="206" t="s">
        <v>12</v>
      </c>
      <c r="C81" s="205" t="s">
        <v>1511</v>
      </c>
      <c r="D81" s="201"/>
      <c r="E81" s="204"/>
      <c r="F81" s="1231"/>
      <c r="G81" s="198"/>
      <c r="H81" s="201"/>
      <c r="I81" s="1359"/>
      <c r="J81" s="1215"/>
      <c r="K81" s="1219"/>
      <c r="L81" s="1362"/>
      <c r="M81" s="1365"/>
      <c r="N81" s="198"/>
      <c r="O81" s="204"/>
      <c r="P81" s="203"/>
      <c r="Q81" s="201"/>
      <c r="R81" s="202"/>
      <c r="S81" s="197"/>
      <c r="T81" s="199"/>
      <c r="U81" s="294">
        <v>4</v>
      </c>
      <c r="V81" s="293" t="s">
        <v>59</v>
      </c>
      <c r="W81" s="292"/>
      <c r="X81" s="199"/>
      <c r="Y81" s="292">
        <v>10</v>
      </c>
      <c r="Z81" s="199">
        <v>10</v>
      </c>
      <c r="AA81" s="198"/>
      <c r="AB81" s="197"/>
      <c r="AC81" s="196"/>
      <c r="AD81" s="1348"/>
      <c r="AE81" s="1342"/>
      <c r="AF81" s="1219"/>
    </row>
    <row r="82" spans="1:32">
      <c r="A82" s="203"/>
      <c r="B82" s="202" t="s">
        <v>8</v>
      </c>
      <c r="C82" s="255" t="s">
        <v>1509</v>
      </c>
      <c r="D82" s="201"/>
      <c r="E82" s="204"/>
      <c r="F82" s="1231"/>
      <c r="G82" s="198"/>
      <c r="H82" s="201"/>
      <c r="I82" s="1359"/>
      <c r="J82" s="1215"/>
      <c r="K82" s="1219"/>
      <c r="L82" s="1362"/>
      <c r="M82" s="1365"/>
      <c r="N82" s="198"/>
      <c r="O82" s="204"/>
      <c r="P82" s="203"/>
      <c r="Q82" s="201"/>
      <c r="R82" s="206"/>
      <c r="S82" s="266"/>
      <c r="T82" s="214"/>
      <c r="U82" s="213"/>
      <c r="V82" s="214"/>
      <c r="W82" s="213"/>
      <c r="X82" s="214"/>
      <c r="Y82" s="233"/>
      <c r="Z82" s="196"/>
      <c r="AA82" s="198"/>
      <c r="AB82" s="197"/>
      <c r="AC82" s="196"/>
      <c r="AD82" s="1348"/>
      <c r="AE82" s="1342"/>
      <c r="AF82" s="1219"/>
    </row>
    <row r="83" spans="1:32">
      <c r="A83" s="246"/>
      <c r="B83" s="191"/>
      <c r="C83" s="195"/>
      <c r="D83" s="187"/>
      <c r="E83" s="194"/>
      <c r="F83" s="1238"/>
      <c r="G83" s="187"/>
      <c r="H83" s="190"/>
      <c r="I83" s="1360"/>
      <c r="J83" s="1216"/>
      <c r="K83" s="1220"/>
      <c r="L83" s="1363"/>
      <c r="M83" s="1366"/>
      <c r="N83" s="187"/>
      <c r="O83" s="193"/>
      <c r="P83" s="192"/>
      <c r="Q83" s="190"/>
      <c r="R83" s="191"/>
      <c r="S83" s="265"/>
      <c r="T83" s="203"/>
      <c r="U83" s="198"/>
      <c r="V83" s="200"/>
      <c r="W83" s="198"/>
      <c r="X83" s="200"/>
      <c r="Y83" s="207"/>
      <c r="Z83" s="185"/>
      <c r="AA83" s="187"/>
      <c r="AB83" s="186"/>
      <c r="AC83" s="185"/>
      <c r="AD83" s="1349"/>
      <c r="AE83" s="1343"/>
      <c r="AF83" s="1220"/>
    </row>
    <row r="84" spans="1:32">
      <c r="A84" s="228" t="s">
        <v>709</v>
      </c>
      <c r="B84" s="280" t="s">
        <v>25</v>
      </c>
      <c r="C84" s="309" t="s">
        <v>1516</v>
      </c>
      <c r="D84" s="218"/>
      <c r="E84" s="226"/>
      <c r="F84" s="1230" t="s">
        <v>1527</v>
      </c>
      <c r="G84" s="225" t="s">
        <v>25</v>
      </c>
      <c r="H84" s="217" t="s">
        <v>1451</v>
      </c>
      <c r="I84" s="1358" t="s">
        <v>1526</v>
      </c>
      <c r="J84" s="1239"/>
      <c r="K84" s="1219" t="s">
        <v>1525</v>
      </c>
      <c r="L84" s="1361" t="s">
        <v>46</v>
      </c>
      <c r="M84" s="1364" t="s">
        <v>46</v>
      </c>
      <c r="N84" s="218"/>
      <c r="O84" s="248"/>
      <c r="P84" s="219"/>
      <c r="Q84" s="239"/>
      <c r="R84" s="202" t="s">
        <v>25</v>
      </c>
      <c r="S84" s="213" t="s">
        <v>24</v>
      </c>
      <c r="T84" s="221">
        <v>3</v>
      </c>
      <c r="U84" s="220">
        <v>1</v>
      </c>
      <c r="V84" s="221" t="s">
        <v>61</v>
      </c>
      <c r="W84" s="220"/>
      <c r="X84" s="221"/>
      <c r="Y84" s="237">
        <v>116</v>
      </c>
      <c r="Z84" s="196">
        <v>116</v>
      </c>
      <c r="AA84" s="218"/>
      <c r="AB84" s="248"/>
      <c r="AC84" s="216"/>
      <c r="AD84" s="1347"/>
      <c r="AE84" s="1341"/>
      <c r="AF84" s="1218"/>
    </row>
    <row r="85" spans="1:32">
      <c r="A85" s="203"/>
      <c r="B85" s="202" t="s">
        <v>16</v>
      </c>
      <c r="C85" s="215" t="s">
        <v>1512</v>
      </c>
      <c r="D85" s="198"/>
      <c r="E85" s="197"/>
      <c r="F85" s="1231"/>
      <c r="G85" s="198" t="s">
        <v>16</v>
      </c>
      <c r="H85" s="198" t="s">
        <v>19</v>
      </c>
      <c r="I85" s="1359"/>
      <c r="J85" s="1215"/>
      <c r="K85" s="1219"/>
      <c r="L85" s="1362"/>
      <c r="M85" s="1365"/>
      <c r="N85" s="198"/>
      <c r="O85" s="197"/>
      <c r="P85" s="196"/>
      <c r="Q85" s="207"/>
      <c r="R85" s="202"/>
      <c r="S85" s="213"/>
      <c r="T85" s="214"/>
      <c r="U85" s="213">
        <v>2</v>
      </c>
      <c r="V85" s="214" t="s">
        <v>1243</v>
      </c>
      <c r="W85" s="213"/>
      <c r="X85" s="214"/>
      <c r="Y85" s="233">
        <v>34</v>
      </c>
      <c r="Z85" s="196">
        <v>34</v>
      </c>
      <c r="AA85" s="198"/>
      <c r="AB85" s="204"/>
      <c r="AC85" s="203"/>
      <c r="AD85" s="1348"/>
      <c r="AE85" s="1342"/>
      <c r="AF85" s="1219"/>
    </row>
    <row r="86" spans="1:32">
      <c r="A86" s="203"/>
      <c r="B86" s="202" t="s">
        <v>18</v>
      </c>
      <c r="C86" s="212" t="s">
        <v>38</v>
      </c>
      <c r="D86" s="198"/>
      <c r="E86" s="198"/>
      <c r="F86" s="1231"/>
      <c r="G86" s="198" t="s">
        <v>18</v>
      </c>
      <c r="H86" s="198" t="s">
        <v>19</v>
      </c>
      <c r="I86" s="1359"/>
      <c r="J86" s="1215"/>
      <c r="K86" s="1219"/>
      <c r="L86" s="1362"/>
      <c r="M86" s="1365"/>
      <c r="N86" s="198"/>
      <c r="O86" s="291"/>
      <c r="P86" s="196"/>
      <c r="Q86" s="207"/>
      <c r="R86" s="202"/>
      <c r="S86" s="213"/>
      <c r="T86" s="214"/>
      <c r="U86" s="213">
        <v>3</v>
      </c>
      <c r="V86" s="214" t="s">
        <v>1524</v>
      </c>
      <c r="W86" s="213"/>
      <c r="X86" s="254">
        <v>1</v>
      </c>
      <c r="Y86" s="233">
        <v>8</v>
      </c>
      <c r="Z86" s="199">
        <v>9</v>
      </c>
      <c r="AA86" s="198"/>
      <c r="AB86" s="197"/>
      <c r="AC86" s="203"/>
      <c r="AD86" s="1348"/>
      <c r="AE86" s="1342"/>
      <c r="AF86" s="1219"/>
    </row>
    <row r="87" spans="1:32" ht="41.4">
      <c r="A87" s="203"/>
      <c r="B87" s="206" t="s">
        <v>12</v>
      </c>
      <c r="C87" s="205" t="s">
        <v>1511</v>
      </c>
      <c r="D87" s="198"/>
      <c r="E87" s="204"/>
      <c r="F87" s="1231"/>
      <c r="G87" s="198"/>
      <c r="H87" s="201"/>
      <c r="I87" s="1359"/>
      <c r="J87" s="1215"/>
      <c r="K87" s="1219"/>
      <c r="L87" s="1362"/>
      <c r="M87" s="1365"/>
      <c r="N87" s="198"/>
      <c r="O87" s="204"/>
      <c r="P87" s="203"/>
      <c r="Q87" s="201"/>
      <c r="R87" s="280"/>
      <c r="S87" s="215"/>
      <c r="T87" s="203"/>
      <c r="U87" s="268"/>
      <c r="V87" s="210"/>
      <c r="W87" s="196"/>
      <c r="X87" s="196"/>
      <c r="Y87" s="196"/>
      <c r="Z87" s="288"/>
      <c r="AA87" s="198"/>
      <c r="AB87" s="197"/>
      <c r="AC87" s="196"/>
      <c r="AD87" s="1348"/>
      <c r="AE87" s="1342"/>
      <c r="AF87" s="1219"/>
    </row>
    <row r="88" spans="1:32">
      <c r="A88" s="206"/>
      <c r="B88" s="202" t="s">
        <v>8</v>
      </c>
      <c r="C88" s="255" t="s">
        <v>1519</v>
      </c>
      <c r="D88" s="198"/>
      <c r="E88" s="204"/>
      <c r="F88" s="1231"/>
      <c r="G88" s="198"/>
      <c r="H88" s="201"/>
      <c r="I88" s="1359"/>
      <c r="J88" s="1215"/>
      <c r="K88" s="1219"/>
      <c r="L88" s="1362"/>
      <c r="M88" s="1365"/>
      <c r="N88" s="198"/>
      <c r="O88" s="204"/>
      <c r="P88" s="203"/>
      <c r="Q88" s="201"/>
      <c r="R88" s="290" t="s">
        <v>16</v>
      </c>
      <c r="S88" s="328" t="s">
        <v>15</v>
      </c>
      <c r="T88" s="214">
        <v>5</v>
      </c>
      <c r="U88" s="213">
        <v>1</v>
      </c>
      <c r="V88" s="214" t="s">
        <v>669</v>
      </c>
      <c r="W88" s="213"/>
      <c r="X88" s="214"/>
      <c r="Y88" s="233">
        <v>58</v>
      </c>
      <c r="Z88" s="196">
        <v>58</v>
      </c>
      <c r="AA88" s="198"/>
      <c r="AB88" s="197"/>
      <c r="AC88" s="196"/>
      <c r="AD88" s="1348"/>
      <c r="AE88" s="1342"/>
      <c r="AF88" s="1219"/>
    </row>
    <row r="89" spans="1:32">
      <c r="A89" s="203"/>
      <c r="B89" s="202"/>
      <c r="C89" s="205"/>
      <c r="D89" s="198"/>
      <c r="E89" s="204"/>
      <c r="F89" s="1231"/>
      <c r="G89" s="198"/>
      <c r="H89" s="201"/>
      <c r="I89" s="1359"/>
      <c r="J89" s="1215"/>
      <c r="K89" s="1219"/>
      <c r="L89" s="1362"/>
      <c r="M89" s="1365"/>
      <c r="N89" s="198"/>
      <c r="O89" s="204"/>
      <c r="P89" s="203"/>
      <c r="Q89" s="201"/>
      <c r="R89" s="202"/>
      <c r="S89" s="213"/>
      <c r="T89" s="214"/>
      <c r="U89" s="213">
        <v>2</v>
      </c>
      <c r="V89" s="214" t="s">
        <v>1482</v>
      </c>
      <c r="W89" s="213"/>
      <c r="X89" s="214"/>
      <c r="Y89" s="233">
        <v>1</v>
      </c>
      <c r="Z89" s="196">
        <v>1</v>
      </c>
      <c r="AA89" s="198"/>
      <c r="AB89" s="197"/>
      <c r="AC89" s="196"/>
      <c r="AD89" s="1348"/>
      <c r="AE89" s="1342"/>
      <c r="AF89" s="1219"/>
    </row>
    <row r="90" spans="1:32">
      <c r="A90" s="203"/>
      <c r="B90" s="202"/>
      <c r="C90" s="205"/>
      <c r="D90" s="198"/>
      <c r="E90" s="204"/>
      <c r="F90" s="1231"/>
      <c r="G90" s="198"/>
      <c r="H90" s="201"/>
      <c r="I90" s="1359"/>
      <c r="J90" s="1215"/>
      <c r="K90" s="1219"/>
      <c r="L90" s="1362"/>
      <c r="M90" s="1365"/>
      <c r="N90" s="198"/>
      <c r="O90" s="204"/>
      <c r="P90" s="203"/>
      <c r="Q90" s="201"/>
      <c r="R90" s="202"/>
      <c r="S90" s="213"/>
      <c r="T90" s="214"/>
      <c r="U90" s="213">
        <v>3</v>
      </c>
      <c r="V90" s="214" t="s">
        <v>1505</v>
      </c>
      <c r="W90" s="213"/>
      <c r="X90" s="214"/>
      <c r="Y90" s="233">
        <v>30</v>
      </c>
      <c r="Z90" s="199">
        <v>30</v>
      </c>
      <c r="AA90" s="198"/>
      <c r="AB90" s="197"/>
      <c r="AC90" s="196"/>
      <c r="AD90" s="1348"/>
      <c r="AE90" s="1342"/>
      <c r="AF90" s="1219"/>
    </row>
    <row r="91" spans="1:32">
      <c r="A91" s="203"/>
      <c r="B91" s="202"/>
      <c r="C91" s="205"/>
      <c r="D91" s="198"/>
      <c r="E91" s="204"/>
      <c r="F91" s="1231"/>
      <c r="G91" s="198"/>
      <c r="H91" s="201"/>
      <c r="I91" s="1359"/>
      <c r="J91" s="1215"/>
      <c r="K91" s="1219"/>
      <c r="L91" s="1362"/>
      <c r="M91" s="1365"/>
      <c r="N91" s="198"/>
      <c r="O91" s="204"/>
      <c r="P91" s="203"/>
      <c r="Q91" s="201"/>
      <c r="R91" s="280"/>
      <c r="S91" s="197"/>
      <c r="T91" s="203"/>
      <c r="U91" s="232">
        <v>4</v>
      </c>
      <c r="V91" s="210" t="s">
        <v>1523</v>
      </c>
      <c r="W91" s="207"/>
      <c r="X91" s="196"/>
      <c r="Y91" s="207">
        <v>26</v>
      </c>
      <c r="Z91" s="199">
        <v>26</v>
      </c>
      <c r="AA91" s="198"/>
      <c r="AB91" s="197"/>
      <c r="AC91" s="196"/>
      <c r="AD91" s="1348"/>
      <c r="AE91" s="1342"/>
      <c r="AF91" s="1219"/>
    </row>
    <row r="92" spans="1:32">
      <c r="A92" s="192"/>
      <c r="B92" s="191"/>
      <c r="C92" s="195"/>
      <c r="D92" s="187"/>
      <c r="E92" s="194"/>
      <c r="F92" s="1238"/>
      <c r="G92" s="187"/>
      <c r="H92" s="190"/>
      <c r="I92" s="1360"/>
      <c r="J92" s="1216"/>
      <c r="K92" s="1220"/>
      <c r="L92" s="1363"/>
      <c r="M92" s="1366"/>
      <c r="N92" s="187"/>
      <c r="O92" s="193"/>
      <c r="P92" s="192"/>
      <c r="Q92" s="190"/>
      <c r="R92" s="191"/>
      <c r="S92" s="190"/>
      <c r="T92" s="192"/>
      <c r="U92" s="231">
        <v>5</v>
      </c>
      <c r="V92" s="242" t="s">
        <v>1482</v>
      </c>
      <c r="W92" s="189"/>
      <c r="X92" s="185"/>
      <c r="Y92" s="189">
        <v>296</v>
      </c>
      <c r="Z92" s="188">
        <v>296</v>
      </c>
      <c r="AA92" s="187"/>
      <c r="AB92" s="186"/>
      <c r="AC92" s="185"/>
      <c r="AD92" s="1349"/>
      <c r="AE92" s="1343"/>
      <c r="AF92" s="1220"/>
    </row>
    <row r="93" spans="1:32">
      <c r="A93" s="228" t="s">
        <v>702</v>
      </c>
      <c r="B93" s="222" t="s">
        <v>25</v>
      </c>
      <c r="C93" s="227" t="s">
        <v>1516</v>
      </c>
      <c r="D93" s="226"/>
      <c r="E93" s="264"/>
      <c r="F93" s="1230" t="s">
        <v>1522</v>
      </c>
      <c r="G93" s="225" t="s">
        <v>25</v>
      </c>
      <c r="H93" s="217" t="s">
        <v>1451</v>
      </c>
      <c r="I93" s="1358" t="s">
        <v>1521</v>
      </c>
      <c r="J93" s="239"/>
      <c r="K93" s="1219" t="s">
        <v>1520</v>
      </c>
      <c r="L93" s="1361" t="s">
        <v>46</v>
      </c>
      <c r="M93" s="1364" t="s">
        <v>46</v>
      </c>
      <c r="N93" s="218"/>
      <c r="O93" s="223"/>
      <c r="P93" s="224"/>
      <c r="Q93" s="223"/>
      <c r="R93" s="202" t="s">
        <v>25</v>
      </c>
      <c r="S93" s="213" t="s">
        <v>24</v>
      </c>
      <c r="T93" s="221">
        <v>9</v>
      </c>
      <c r="U93" s="220">
        <v>1</v>
      </c>
      <c r="V93" s="221" t="s">
        <v>61</v>
      </c>
      <c r="W93" s="220"/>
      <c r="X93" s="221"/>
      <c r="Y93" s="237">
        <v>91</v>
      </c>
      <c r="Z93" s="196">
        <v>91</v>
      </c>
      <c r="AA93" s="218"/>
      <c r="AB93" s="248"/>
      <c r="AC93" s="216"/>
      <c r="AD93" s="1347"/>
      <c r="AE93" s="1341"/>
      <c r="AF93" s="1218"/>
    </row>
    <row r="94" spans="1:32">
      <c r="A94" s="203"/>
      <c r="B94" s="202" t="s">
        <v>16</v>
      </c>
      <c r="C94" s="215" t="s">
        <v>1512</v>
      </c>
      <c r="D94" s="198"/>
      <c r="E94" s="253"/>
      <c r="F94" s="1231"/>
      <c r="G94" s="198" t="s">
        <v>16</v>
      </c>
      <c r="H94" s="198" t="s">
        <v>19</v>
      </c>
      <c r="I94" s="1359"/>
      <c r="J94" s="207"/>
      <c r="K94" s="1219"/>
      <c r="L94" s="1362"/>
      <c r="M94" s="1365"/>
      <c r="N94" s="198"/>
      <c r="O94" s="270"/>
      <c r="P94" s="273"/>
      <c r="Q94" s="270"/>
      <c r="R94" s="202"/>
      <c r="S94" s="213"/>
      <c r="T94" s="214"/>
      <c r="U94" s="213">
        <v>2</v>
      </c>
      <c r="V94" s="214" t="s">
        <v>1605</v>
      </c>
      <c r="W94" s="213"/>
      <c r="X94" s="214"/>
      <c r="Y94" s="233">
        <v>17</v>
      </c>
      <c r="Z94" s="199">
        <v>17</v>
      </c>
      <c r="AA94" s="198"/>
      <c r="AB94" s="204"/>
      <c r="AC94" s="203"/>
      <c r="AD94" s="1348"/>
      <c r="AE94" s="1342"/>
      <c r="AF94" s="1219"/>
    </row>
    <row r="95" spans="1:32">
      <c r="A95" s="203"/>
      <c r="B95" s="202" t="s">
        <v>18</v>
      </c>
      <c r="C95" s="212" t="s">
        <v>38</v>
      </c>
      <c r="D95" s="198"/>
      <c r="E95" s="253"/>
      <c r="F95" s="1231"/>
      <c r="G95" s="198" t="s">
        <v>18</v>
      </c>
      <c r="H95" s="198" t="s">
        <v>19</v>
      </c>
      <c r="I95" s="1359"/>
      <c r="J95" s="207"/>
      <c r="K95" s="1219"/>
      <c r="L95" s="1362"/>
      <c r="M95" s="1365"/>
      <c r="N95" s="198"/>
      <c r="O95" s="204"/>
      <c r="P95" s="203"/>
      <c r="Q95" s="201"/>
      <c r="R95" s="202"/>
      <c r="S95" s="201"/>
      <c r="T95" s="203"/>
      <c r="U95" s="232">
        <v>3</v>
      </c>
      <c r="V95" s="210" t="s">
        <v>112</v>
      </c>
      <c r="W95" s="207"/>
      <c r="X95" s="196"/>
      <c r="Y95" s="207">
        <v>11</v>
      </c>
      <c r="Z95" s="199">
        <v>11</v>
      </c>
      <c r="AA95" s="198"/>
      <c r="AB95" s="197"/>
      <c r="AC95" s="203"/>
      <c r="AD95" s="1348"/>
      <c r="AE95" s="1342"/>
      <c r="AF95" s="1219"/>
    </row>
    <row r="96" spans="1:32" ht="41.4">
      <c r="A96" s="203"/>
      <c r="B96" s="206" t="s">
        <v>12</v>
      </c>
      <c r="C96" s="215" t="s">
        <v>1511</v>
      </c>
      <c r="D96" s="198"/>
      <c r="E96" s="253"/>
      <c r="F96" s="1231"/>
      <c r="G96" s="198"/>
      <c r="H96" s="201"/>
      <c r="I96" s="1359"/>
      <c r="J96" s="207"/>
      <c r="K96" s="1219"/>
      <c r="L96" s="1362"/>
      <c r="M96" s="1365"/>
      <c r="N96" s="198"/>
      <c r="O96" s="204"/>
      <c r="P96" s="203"/>
      <c r="Q96" s="201"/>
      <c r="R96" s="280"/>
      <c r="S96" s="197"/>
      <c r="T96" s="203"/>
      <c r="U96" s="232"/>
      <c r="V96" s="210"/>
      <c r="W96" s="207"/>
      <c r="X96" s="196"/>
      <c r="Y96" s="207"/>
      <c r="Z96" s="199"/>
      <c r="AA96" s="198"/>
      <c r="AB96" s="197"/>
      <c r="AC96" s="196"/>
      <c r="AD96" s="1348"/>
      <c r="AE96" s="1342"/>
      <c r="AF96" s="1219"/>
    </row>
    <row r="97" spans="1:32">
      <c r="A97" s="192"/>
      <c r="B97" s="191" t="s">
        <v>8</v>
      </c>
      <c r="C97" s="195" t="s">
        <v>1519</v>
      </c>
      <c r="D97" s="187"/>
      <c r="E97" s="194"/>
      <c r="F97" s="1238"/>
      <c r="G97" s="187"/>
      <c r="H97" s="190"/>
      <c r="I97" s="1360"/>
      <c r="J97" s="189"/>
      <c r="K97" s="1220"/>
      <c r="L97" s="1363"/>
      <c r="M97" s="1366"/>
      <c r="N97" s="187"/>
      <c r="O97" s="193"/>
      <c r="P97" s="192"/>
      <c r="Q97" s="190"/>
      <c r="R97" s="202"/>
      <c r="S97" s="213"/>
      <c r="T97" s="214"/>
      <c r="U97" s="213"/>
      <c r="V97" s="214"/>
      <c r="W97" s="213"/>
      <c r="X97" s="214"/>
      <c r="Y97" s="233"/>
      <c r="Z97" s="188"/>
      <c r="AA97" s="187"/>
      <c r="AB97" s="186"/>
      <c r="AC97" s="185"/>
      <c r="AD97" s="1349"/>
      <c r="AE97" s="1343"/>
      <c r="AF97" s="1220"/>
    </row>
    <row r="98" spans="1:32">
      <c r="A98" s="228" t="s">
        <v>696</v>
      </c>
      <c r="B98" s="222" t="s">
        <v>25</v>
      </c>
      <c r="C98" s="227" t="s">
        <v>1516</v>
      </c>
      <c r="D98" s="226"/>
      <c r="E98" s="287"/>
      <c r="F98" s="286"/>
      <c r="G98" s="225" t="s">
        <v>25</v>
      </c>
      <c r="H98" s="217" t="s">
        <v>1515</v>
      </c>
      <c r="I98" s="1358" t="s">
        <v>1514</v>
      </c>
      <c r="J98" s="239"/>
      <c r="K98" s="1219" t="s">
        <v>1513</v>
      </c>
      <c r="L98" s="1361" t="s">
        <v>46</v>
      </c>
      <c r="M98" s="1364" t="s">
        <v>46</v>
      </c>
      <c r="N98" s="218"/>
      <c r="O98" s="248"/>
      <c r="P98" s="219"/>
      <c r="Q98" s="239"/>
      <c r="R98" s="222" t="s">
        <v>25</v>
      </c>
      <c r="S98" s="220" t="s">
        <v>24</v>
      </c>
      <c r="T98" s="221">
        <v>4</v>
      </c>
      <c r="U98" s="220">
        <v>1</v>
      </c>
      <c r="V98" s="221" t="s">
        <v>112</v>
      </c>
      <c r="W98" s="220">
        <v>10</v>
      </c>
      <c r="X98" s="221"/>
      <c r="Y98" s="237">
        <v>311</v>
      </c>
      <c r="Z98" s="196">
        <v>321</v>
      </c>
      <c r="AA98" s="218"/>
      <c r="AB98" s="248"/>
      <c r="AC98" s="216"/>
      <c r="AD98" s="1347"/>
      <c r="AE98" s="1341"/>
      <c r="AF98" s="1218"/>
    </row>
    <row r="99" spans="1:32">
      <c r="A99" s="203"/>
      <c r="B99" s="202" t="s">
        <v>16</v>
      </c>
      <c r="C99" s="215" t="s">
        <v>1512</v>
      </c>
      <c r="D99" s="198"/>
      <c r="E99" s="255"/>
      <c r="F99" s="281"/>
      <c r="G99" s="198" t="s">
        <v>16</v>
      </c>
      <c r="H99" s="198" t="s">
        <v>19</v>
      </c>
      <c r="I99" s="1359"/>
      <c r="J99" s="207"/>
      <c r="K99" s="1219"/>
      <c r="L99" s="1362"/>
      <c r="M99" s="1365"/>
      <c r="N99" s="198"/>
      <c r="O99" s="197"/>
      <c r="P99" s="196"/>
      <c r="Q99" s="207"/>
      <c r="R99" s="202"/>
      <c r="S99" s="213"/>
      <c r="T99" s="214"/>
      <c r="U99" s="285">
        <v>2</v>
      </c>
      <c r="V99" s="214" t="s">
        <v>1243</v>
      </c>
      <c r="W99" s="213"/>
      <c r="X99" s="214"/>
      <c r="Y99" s="233">
        <v>15</v>
      </c>
      <c r="Z99" s="199">
        <v>15</v>
      </c>
      <c r="AA99" s="198"/>
      <c r="AB99" s="204"/>
      <c r="AC99" s="203"/>
      <c r="AD99" s="1348"/>
      <c r="AE99" s="1342"/>
      <c r="AF99" s="1219"/>
    </row>
    <row r="100" spans="1:32">
      <c r="A100" s="203"/>
      <c r="B100" s="202" t="s">
        <v>18</v>
      </c>
      <c r="C100" s="212" t="s">
        <v>38</v>
      </c>
      <c r="D100" s="198"/>
      <c r="E100" s="255"/>
      <c r="F100" s="282"/>
      <c r="G100" s="198" t="s">
        <v>18</v>
      </c>
      <c r="H100" s="198" t="s">
        <v>19</v>
      </c>
      <c r="I100" s="1359"/>
      <c r="J100" s="207"/>
      <c r="K100" s="1219"/>
      <c r="L100" s="1362"/>
      <c r="M100" s="1365"/>
      <c r="N100" s="198"/>
      <c r="O100" s="204"/>
      <c r="P100" s="208"/>
      <c r="Q100" s="201"/>
      <c r="R100" s="202"/>
      <c r="S100" s="201"/>
      <c r="T100" s="203"/>
      <c r="U100" s="284">
        <v>3</v>
      </c>
      <c r="V100" s="283" t="s">
        <v>59</v>
      </c>
      <c r="W100" s="207"/>
      <c r="X100" s="196"/>
      <c r="Y100" s="207">
        <v>7</v>
      </c>
      <c r="Z100" s="199">
        <v>7</v>
      </c>
      <c r="AA100" s="198"/>
      <c r="AB100" s="204"/>
      <c r="AC100" s="203"/>
      <c r="AD100" s="1348"/>
      <c r="AE100" s="1342"/>
      <c r="AF100" s="1219"/>
    </row>
    <row r="101" spans="1:32" ht="41.4">
      <c r="A101" s="203"/>
      <c r="B101" s="206" t="s">
        <v>12</v>
      </c>
      <c r="C101" s="205" t="s">
        <v>1511</v>
      </c>
      <c r="D101" s="198"/>
      <c r="E101" s="255"/>
      <c r="F101" s="282"/>
      <c r="G101" s="198"/>
      <c r="H101" s="201"/>
      <c r="I101" s="1359"/>
      <c r="J101" s="207"/>
      <c r="K101" s="1219"/>
      <c r="L101" s="1362"/>
      <c r="M101" s="1365"/>
      <c r="N101" s="198"/>
      <c r="O101" s="204"/>
      <c r="P101" s="203"/>
      <c r="Q101" s="201"/>
      <c r="R101" s="280"/>
      <c r="S101" s="197"/>
      <c r="T101" s="203"/>
      <c r="U101" s="232">
        <v>4</v>
      </c>
      <c r="V101" s="210" t="s">
        <v>1510</v>
      </c>
      <c r="W101" s="207"/>
      <c r="X101" s="196"/>
      <c r="Y101" s="207">
        <v>6</v>
      </c>
      <c r="Z101" s="199">
        <v>6</v>
      </c>
      <c r="AA101" s="198"/>
      <c r="AB101" s="197"/>
      <c r="AC101" s="196"/>
      <c r="AD101" s="1348"/>
      <c r="AE101" s="1342"/>
      <c r="AF101" s="1219"/>
    </row>
    <row r="102" spans="1:32">
      <c r="A102" s="206"/>
      <c r="B102" s="202" t="s">
        <v>8</v>
      </c>
      <c r="C102" s="255" t="s">
        <v>1509</v>
      </c>
      <c r="D102" s="204"/>
      <c r="E102" s="255"/>
      <c r="F102" s="282" t="s">
        <v>1508</v>
      </c>
      <c r="G102" s="198"/>
      <c r="H102" s="201"/>
      <c r="I102" s="1359"/>
      <c r="J102" s="207"/>
      <c r="K102" s="1219"/>
      <c r="L102" s="1362"/>
      <c r="M102" s="1365"/>
      <c r="N102" s="198"/>
      <c r="O102" s="204"/>
      <c r="P102" s="203"/>
      <c r="Q102" s="201"/>
      <c r="R102" s="280"/>
      <c r="S102" s="197"/>
      <c r="T102" s="203"/>
      <c r="U102" s="232"/>
      <c r="V102" s="210"/>
      <c r="W102" s="207"/>
      <c r="X102" s="196"/>
      <c r="Y102" s="207"/>
      <c r="Z102" s="199"/>
      <c r="AA102" s="198"/>
      <c r="AB102" s="197"/>
      <c r="AC102" s="196"/>
      <c r="AD102" s="1348"/>
      <c r="AE102" s="1342"/>
      <c r="AF102" s="1219"/>
    </row>
    <row r="103" spans="1:32">
      <c r="A103" s="206"/>
      <c r="B103" s="327"/>
      <c r="C103" s="269"/>
      <c r="D103" s="204"/>
      <c r="E103" s="255"/>
      <c r="F103" s="282" t="s">
        <v>1507</v>
      </c>
      <c r="G103" s="198"/>
      <c r="H103" s="201"/>
      <c r="I103" s="1359"/>
      <c r="J103" s="207"/>
      <c r="K103" s="1219"/>
      <c r="L103" s="1362"/>
      <c r="M103" s="1365"/>
      <c r="N103" s="198"/>
      <c r="O103" s="204"/>
      <c r="P103" s="203"/>
      <c r="Q103" s="201"/>
      <c r="R103" s="206" t="s">
        <v>16</v>
      </c>
      <c r="S103" s="266" t="s">
        <v>15</v>
      </c>
      <c r="T103" s="214">
        <v>6</v>
      </c>
      <c r="U103" s="285">
        <v>1</v>
      </c>
      <c r="V103" s="214" t="s">
        <v>1602</v>
      </c>
      <c r="W103" s="213"/>
      <c r="X103" s="214"/>
      <c r="Y103" s="233">
        <v>974</v>
      </c>
      <c r="Z103" s="199">
        <v>974</v>
      </c>
      <c r="AA103" s="198"/>
      <c r="AB103" s="197"/>
      <c r="AC103" s="196"/>
      <c r="AD103" s="1348"/>
      <c r="AE103" s="1342"/>
      <c r="AF103" s="1219"/>
    </row>
    <row r="104" spans="1:32" ht="27.6">
      <c r="A104" s="203"/>
      <c r="B104" s="206"/>
      <c r="C104" s="205"/>
      <c r="D104" s="198"/>
      <c r="E104" s="255"/>
      <c r="F104" s="282" t="s">
        <v>1506</v>
      </c>
      <c r="G104" s="198"/>
      <c r="H104" s="201"/>
      <c r="I104" s="1359"/>
      <c r="J104" s="207"/>
      <c r="K104" s="1219"/>
      <c r="L104" s="1362"/>
      <c r="M104" s="1365"/>
      <c r="N104" s="198"/>
      <c r="O104" s="204"/>
      <c r="P104" s="203"/>
      <c r="Q104" s="201"/>
      <c r="R104" s="202"/>
      <c r="S104" s="201"/>
      <c r="T104" s="203"/>
      <c r="U104" s="284">
        <v>2</v>
      </c>
      <c r="V104" s="283" t="s">
        <v>669</v>
      </c>
      <c r="W104" s="207"/>
      <c r="X104" s="196"/>
      <c r="Y104" s="207">
        <v>23</v>
      </c>
      <c r="Z104" s="199">
        <v>23</v>
      </c>
      <c r="AA104" s="198"/>
      <c r="AB104" s="197"/>
      <c r="AC104" s="196"/>
      <c r="AD104" s="1348"/>
      <c r="AE104" s="1342"/>
      <c r="AF104" s="1219"/>
    </row>
    <row r="105" spans="1:32">
      <c r="A105" s="203"/>
      <c r="B105" s="206"/>
      <c r="C105" s="205"/>
      <c r="D105" s="198"/>
      <c r="E105" s="255"/>
      <c r="F105" s="282"/>
      <c r="G105" s="198"/>
      <c r="H105" s="201"/>
      <c r="I105" s="1359"/>
      <c r="J105" s="207"/>
      <c r="K105" s="1219"/>
      <c r="L105" s="1362"/>
      <c r="M105" s="1365"/>
      <c r="N105" s="198"/>
      <c r="O105" s="204"/>
      <c r="P105" s="203"/>
      <c r="Q105" s="201"/>
      <c r="R105" s="280"/>
      <c r="S105" s="197"/>
      <c r="T105" s="203"/>
      <c r="U105" s="232">
        <v>3</v>
      </c>
      <c r="V105" s="210" t="s">
        <v>1505</v>
      </c>
      <c r="W105" s="207"/>
      <c r="X105" s="196"/>
      <c r="Y105" s="207">
        <v>13</v>
      </c>
      <c r="Z105" s="199">
        <v>13</v>
      </c>
      <c r="AA105" s="198"/>
      <c r="AB105" s="197"/>
      <c r="AC105" s="196"/>
      <c r="AD105" s="1348"/>
      <c r="AE105" s="1342"/>
      <c r="AF105" s="1219"/>
    </row>
    <row r="106" spans="1:32">
      <c r="A106" s="203"/>
      <c r="B106" s="206"/>
      <c r="C106" s="205"/>
      <c r="D106" s="198"/>
      <c r="E106" s="255"/>
      <c r="F106" s="282"/>
      <c r="G106" s="198"/>
      <c r="H106" s="201"/>
      <c r="I106" s="1359"/>
      <c r="J106" s="207"/>
      <c r="K106" s="1219"/>
      <c r="L106" s="1362"/>
      <c r="M106" s="1365"/>
      <c r="N106" s="198"/>
      <c r="O106" s="204"/>
      <c r="P106" s="203"/>
      <c r="Q106" s="201"/>
      <c r="R106" s="280"/>
      <c r="S106" s="197"/>
      <c r="T106" s="203"/>
      <c r="U106" s="232">
        <v>4</v>
      </c>
      <c r="V106" s="210" t="s">
        <v>1455</v>
      </c>
      <c r="W106" s="207"/>
      <c r="X106" s="196"/>
      <c r="Y106" s="207">
        <v>10</v>
      </c>
      <c r="Z106" s="199">
        <v>10</v>
      </c>
      <c r="AA106" s="198"/>
      <c r="AB106" s="197"/>
      <c r="AC106" s="196"/>
      <c r="AD106" s="1348"/>
      <c r="AE106" s="1342"/>
      <c r="AF106" s="1219"/>
    </row>
    <row r="107" spans="1:32">
      <c r="A107" s="203"/>
      <c r="B107" s="206"/>
      <c r="C107" s="205"/>
      <c r="D107" s="198"/>
      <c r="E107" s="255"/>
      <c r="F107" s="281"/>
      <c r="G107" s="198"/>
      <c r="H107" s="201"/>
      <c r="I107" s="1359"/>
      <c r="J107" s="207"/>
      <c r="K107" s="1219"/>
      <c r="L107" s="1362"/>
      <c r="M107" s="1365"/>
      <c r="N107" s="198"/>
      <c r="O107" s="204"/>
      <c r="P107" s="203"/>
      <c r="Q107" s="201"/>
      <c r="R107" s="280"/>
      <c r="S107" s="197"/>
      <c r="T107" s="203"/>
      <c r="U107" s="232">
        <v>5</v>
      </c>
      <c r="V107" s="210" t="s">
        <v>1504</v>
      </c>
      <c r="W107" s="207"/>
      <c r="X107" s="196"/>
      <c r="Y107" s="207">
        <v>72</v>
      </c>
      <c r="Z107" s="199">
        <v>72</v>
      </c>
      <c r="AA107" s="198"/>
      <c r="AB107" s="197"/>
      <c r="AC107" s="196"/>
      <c r="AD107" s="1348"/>
      <c r="AE107" s="1342"/>
      <c r="AF107" s="1219"/>
    </row>
    <row r="108" spans="1:32">
      <c r="A108" s="203"/>
      <c r="B108" s="206"/>
      <c r="C108" s="205"/>
      <c r="D108" s="198"/>
      <c r="E108" s="255"/>
      <c r="F108" s="281"/>
      <c r="G108" s="198"/>
      <c r="H108" s="201"/>
      <c r="I108" s="1359"/>
      <c r="J108" s="207"/>
      <c r="K108" s="1219"/>
      <c r="L108" s="1362"/>
      <c r="M108" s="1365"/>
      <c r="N108" s="198"/>
      <c r="O108" s="204"/>
      <c r="P108" s="203"/>
      <c r="Q108" s="201"/>
      <c r="R108" s="280"/>
      <c r="S108" s="197"/>
      <c r="T108" s="203"/>
      <c r="U108" s="268">
        <v>6</v>
      </c>
      <c r="V108" s="210" t="s">
        <v>1503</v>
      </c>
      <c r="W108" s="196"/>
      <c r="X108" s="196"/>
      <c r="Y108" s="196">
        <v>199</v>
      </c>
      <c r="Z108" s="199">
        <v>199</v>
      </c>
      <c r="AA108" s="198"/>
      <c r="AB108" s="197"/>
      <c r="AC108" s="196"/>
      <c r="AD108" s="1348"/>
      <c r="AE108" s="1342"/>
      <c r="AF108" s="1219"/>
    </row>
    <row r="109" spans="1:32">
      <c r="A109" s="192"/>
      <c r="B109" s="191"/>
      <c r="C109" s="195"/>
      <c r="D109" s="187"/>
      <c r="E109" s="195"/>
      <c r="F109" s="326"/>
      <c r="G109" s="187"/>
      <c r="H109" s="190"/>
      <c r="I109" s="1360"/>
      <c r="J109" s="189"/>
      <c r="K109" s="1220"/>
      <c r="L109" s="1363"/>
      <c r="M109" s="1366"/>
      <c r="N109" s="187"/>
      <c r="O109" s="193"/>
      <c r="P109" s="192"/>
      <c r="Q109" s="190"/>
      <c r="R109" s="191"/>
      <c r="S109" s="190"/>
      <c r="T109" s="192"/>
      <c r="U109" s="243"/>
      <c r="V109" s="242"/>
      <c r="W109" s="189"/>
      <c r="X109" s="185"/>
      <c r="Y109" s="189"/>
      <c r="Z109" s="188"/>
      <c r="AA109" s="187"/>
      <c r="AB109" s="186"/>
      <c r="AC109" s="185"/>
      <c r="AD109" s="1349"/>
      <c r="AE109" s="1343"/>
      <c r="AF109" s="1220"/>
    </row>
    <row r="110" spans="1:32">
      <c r="A110" s="228" t="s">
        <v>689</v>
      </c>
      <c r="B110" s="222" t="s">
        <v>25</v>
      </c>
      <c r="C110" s="227" t="s">
        <v>1502</v>
      </c>
      <c r="D110" s="226"/>
      <c r="E110" s="264"/>
      <c r="F110" s="1230" t="s">
        <v>1501</v>
      </c>
      <c r="G110" s="225" t="s">
        <v>25</v>
      </c>
      <c r="H110" s="217" t="s">
        <v>1500</v>
      </c>
      <c r="I110" s="1358" t="s">
        <v>1499</v>
      </c>
      <c r="J110" s="239"/>
      <c r="K110" s="1218" t="s">
        <v>1498</v>
      </c>
      <c r="L110" s="1361" t="s">
        <v>46</v>
      </c>
      <c r="M110" s="1364" t="s">
        <v>46</v>
      </c>
      <c r="N110" s="218"/>
      <c r="O110" s="223"/>
      <c r="P110" s="224"/>
      <c r="Q110" s="223"/>
      <c r="R110" s="222" t="s">
        <v>25</v>
      </c>
      <c r="S110" s="220" t="s">
        <v>24</v>
      </c>
      <c r="T110" s="221">
        <v>1</v>
      </c>
      <c r="U110" s="220">
        <v>1</v>
      </c>
      <c r="V110" s="221" t="s">
        <v>61</v>
      </c>
      <c r="W110" s="237"/>
      <c r="X110" s="279"/>
      <c r="Y110" s="237">
        <v>252</v>
      </c>
      <c r="Z110" s="236">
        <v>252</v>
      </c>
      <c r="AA110" s="218"/>
      <c r="AB110" s="217"/>
      <c r="AC110" s="216"/>
      <c r="AD110" s="1347"/>
      <c r="AE110" s="1341"/>
      <c r="AF110" s="1218"/>
    </row>
    <row r="111" spans="1:32">
      <c r="A111" s="203"/>
      <c r="B111" s="202" t="s">
        <v>16</v>
      </c>
      <c r="C111" s="215" t="s">
        <v>1496</v>
      </c>
      <c r="D111" s="198"/>
      <c r="E111" s="253"/>
      <c r="F111" s="1231"/>
      <c r="G111" s="198" t="s">
        <v>16</v>
      </c>
      <c r="H111" s="198" t="s">
        <v>19</v>
      </c>
      <c r="I111" s="1359"/>
      <c r="J111" s="207"/>
      <c r="K111" s="1219"/>
      <c r="L111" s="1362"/>
      <c r="M111" s="1365"/>
      <c r="N111" s="198"/>
      <c r="O111" s="197"/>
      <c r="P111" s="196"/>
      <c r="Q111" s="207"/>
      <c r="R111" s="202"/>
      <c r="S111" s="213"/>
      <c r="T111" s="214"/>
      <c r="U111" s="213"/>
      <c r="V111" s="214"/>
      <c r="W111" s="233"/>
      <c r="X111" s="214"/>
      <c r="Y111" s="233"/>
      <c r="Z111" s="199"/>
      <c r="AA111" s="198"/>
      <c r="AB111" s="204"/>
      <c r="AC111" s="203"/>
      <c r="AD111" s="1348"/>
      <c r="AE111" s="1342"/>
      <c r="AF111" s="1219"/>
    </row>
    <row r="112" spans="1:32">
      <c r="A112" s="203"/>
      <c r="B112" s="202" t="s">
        <v>18</v>
      </c>
      <c r="C112" s="212" t="s">
        <v>38</v>
      </c>
      <c r="D112" s="198"/>
      <c r="E112" s="253"/>
      <c r="F112" s="1231"/>
      <c r="G112" s="198" t="s">
        <v>18</v>
      </c>
      <c r="H112" s="198" t="s">
        <v>19</v>
      </c>
      <c r="I112" s="1359"/>
      <c r="J112" s="207"/>
      <c r="K112" s="1219"/>
      <c r="L112" s="1362"/>
      <c r="M112" s="1365"/>
      <c r="N112" s="198"/>
      <c r="O112" s="204"/>
      <c r="P112" s="203"/>
      <c r="Q112" s="201"/>
      <c r="R112" s="202"/>
      <c r="S112" s="201"/>
      <c r="T112" s="203"/>
      <c r="U112" s="268"/>
      <c r="V112" s="277"/>
      <c r="W112" s="207"/>
      <c r="X112" s="196"/>
      <c r="Y112" s="207"/>
      <c r="Z112" s="199"/>
      <c r="AA112" s="198"/>
      <c r="AB112" s="204"/>
      <c r="AC112" s="203"/>
      <c r="AD112" s="1348"/>
      <c r="AE112" s="1342"/>
      <c r="AF112" s="1219"/>
    </row>
    <row r="113" spans="1:32" ht="41.4">
      <c r="A113" s="203"/>
      <c r="B113" s="206" t="s">
        <v>12</v>
      </c>
      <c r="C113" s="205" t="s">
        <v>442</v>
      </c>
      <c r="D113" s="198"/>
      <c r="E113" s="253"/>
      <c r="F113" s="1231"/>
      <c r="G113" s="198"/>
      <c r="H113" s="201"/>
      <c r="I113" s="1359"/>
      <c r="J113" s="207"/>
      <c r="K113" s="1219"/>
      <c r="L113" s="1362"/>
      <c r="M113" s="1365"/>
      <c r="N113" s="198"/>
      <c r="O113" s="204"/>
      <c r="P113" s="203"/>
      <c r="Q113" s="201"/>
      <c r="R113" s="202"/>
      <c r="S113" s="201"/>
      <c r="T113" s="203"/>
      <c r="U113" s="278"/>
      <c r="V113" s="210"/>
      <c r="W113" s="207"/>
      <c r="X113" s="196"/>
      <c r="Y113" s="207"/>
      <c r="Z113" s="199"/>
      <c r="AA113" s="198"/>
      <c r="AB113" s="197"/>
      <c r="AC113" s="196"/>
      <c r="AD113" s="1348"/>
      <c r="AE113" s="1342"/>
      <c r="AF113" s="1219"/>
    </row>
    <row r="114" spans="1:32">
      <c r="A114" s="192"/>
      <c r="B114" s="191" t="s">
        <v>8</v>
      </c>
      <c r="C114" s="195" t="s">
        <v>1493</v>
      </c>
      <c r="D114" s="187"/>
      <c r="E114" s="194"/>
      <c r="F114" s="1238"/>
      <c r="G114" s="187"/>
      <c r="H114" s="190"/>
      <c r="I114" s="1360"/>
      <c r="J114" s="189"/>
      <c r="K114" s="1220"/>
      <c r="L114" s="1363"/>
      <c r="M114" s="1366"/>
      <c r="N114" s="187"/>
      <c r="O114" s="193"/>
      <c r="P114" s="192"/>
      <c r="Q114" s="190"/>
      <c r="R114" s="202"/>
      <c r="S114" s="201"/>
      <c r="T114" s="203"/>
      <c r="U114" s="232"/>
      <c r="V114" s="210"/>
      <c r="W114" s="207"/>
      <c r="X114" s="196"/>
      <c r="Y114" s="207"/>
      <c r="Z114" s="199"/>
      <c r="AA114" s="187"/>
      <c r="AB114" s="186"/>
      <c r="AC114" s="185"/>
      <c r="AD114" s="1349"/>
      <c r="AE114" s="1343"/>
      <c r="AF114" s="1220"/>
    </row>
    <row r="115" spans="1:32">
      <c r="A115" s="228" t="s">
        <v>680</v>
      </c>
      <c r="B115" s="222" t="s">
        <v>25</v>
      </c>
      <c r="C115" s="227" t="s">
        <v>1492</v>
      </c>
      <c r="D115" s="226"/>
      <c r="E115" s="264"/>
      <c r="F115" s="1230" t="s">
        <v>1491</v>
      </c>
      <c r="G115" s="225" t="s">
        <v>25</v>
      </c>
      <c r="H115" s="217" t="s">
        <v>1451</v>
      </c>
      <c r="I115" s="1358" t="s">
        <v>1490</v>
      </c>
      <c r="J115" s="239"/>
      <c r="K115" s="1219" t="s">
        <v>1489</v>
      </c>
      <c r="L115" s="1361" t="s">
        <v>46</v>
      </c>
      <c r="M115" s="1364" t="s">
        <v>46</v>
      </c>
      <c r="N115" s="218"/>
      <c r="O115" s="223"/>
      <c r="P115" s="224"/>
      <c r="Q115" s="223"/>
      <c r="R115" s="222"/>
      <c r="S115" s="220"/>
      <c r="T115" s="221"/>
      <c r="U115" s="220"/>
      <c r="V115" s="221"/>
      <c r="W115" s="220"/>
      <c r="X115" s="238"/>
      <c r="Y115" s="274"/>
      <c r="Z115" s="219"/>
      <c r="AA115" s="218"/>
      <c r="AB115" s="217"/>
      <c r="AC115" s="216"/>
      <c r="AD115" s="1347"/>
      <c r="AE115" s="1341"/>
      <c r="AF115" s="1218"/>
    </row>
    <row r="116" spans="1:32">
      <c r="A116" s="203"/>
      <c r="B116" s="202" t="s">
        <v>16</v>
      </c>
      <c r="C116" s="215" t="s">
        <v>1487</v>
      </c>
      <c r="D116" s="198"/>
      <c r="E116" s="253"/>
      <c r="F116" s="1231"/>
      <c r="G116" s="198" t="s">
        <v>16</v>
      </c>
      <c r="H116" s="198" t="s">
        <v>19</v>
      </c>
      <c r="I116" s="1359"/>
      <c r="J116" s="207"/>
      <c r="K116" s="1219"/>
      <c r="L116" s="1362"/>
      <c r="M116" s="1365"/>
      <c r="N116" s="198"/>
      <c r="O116" s="270"/>
      <c r="P116" s="273"/>
      <c r="Q116" s="270"/>
      <c r="R116" s="202"/>
      <c r="S116" s="213"/>
      <c r="T116" s="214"/>
      <c r="U116" s="213"/>
      <c r="V116" s="214"/>
      <c r="W116" s="213"/>
      <c r="X116" s="214"/>
      <c r="Y116" s="271"/>
      <c r="Z116" s="199"/>
      <c r="AA116" s="198"/>
      <c r="AB116" s="204"/>
      <c r="AC116" s="203"/>
      <c r="AD116" s="1348"/>
      <c r="AE116" s="1342"/>
      <c r="AF116" s="1219"/>
    </row>
    <row r="117" spans="1:32">
      <c r="A117" s="203"/>
      <c r="B117" s="202" t="s">
        <v>18</v>
      </c>
      <c r="C117" s="212" t="s">
        <v>38</v>
      </c>
      <c r="D117" s="198"/>
      <c r="E117" s="253"/>
      <c r="F117" s="1231"/>
      <c r="G117" s="198" t="s">
        <v>18</v>
      </c>
      <c r="H117" s="198" t="s">
        <v>19</v>
      </c>
      <c r="I117" s="1359"/>
      <c r="J117" s="207"/>
      <c r="K117" s="1219"/>
      <c r="L117" s="1362"/>
      <c r="M117" s="1365"/>
      <c r="N117" s="198"/>
      <c r="O117" s="270"/>
      <c r="P117" s="273"/>
      <c r="Q117" s="270"/>
      <c r="R117" s="202"/>
      <c r="S117" s="201"/>
      <c r="T117" s="203"/>
      <c r="U117" s="232"/>
      <c r="V117" s="210"/>
      <c r="W117" s="207"/>
      <c r="X117" s="196"/>
      <c r="Y117" s="207"/>
      <c r="Z117" s="199"/>
      <c r="AA117" s="198"/>
      <c r="AB117" s="204"/>
      <c r="AC117" s="203"/>
      <c r="AD117" s="1348"/>
      <c r="AE117" s="1342"/>
      <c r="AF117" s="1219"/>
    </row>
    <row r="118" spans="1:32" ht="41.4">
      <c r="A118" s="203"/>
      <c r="B118" s="206" t="s">
        <v>12</v>
      </c>
      <c r="C118" s="205" t="s">
        <v>1485</v>
      </c>
      <c r="D118" s="198"/>
      <c r="E118" s="253"/>
      <c r="F118" s="1231"/>
      <c r="G118" s="198"/>
      <c r="H118" s="201"/>
      <c r="I118" s="1359"/>
      <c r="J118" s="207"/>
      <c r="K118" s="1219"/>
      <c r="L118" s="1362"/>
      <c r="M118" s="1365"/>
      <c r="N118" s="198"/>
      <c r="O118" s="204"/>
      <c r="P118" s="203"/>
      <c r="Q118" s="203"/>
      <c r="R118" s="198"/>
      <c r="S118" s="269"/>
      <c r="T118" s="203"/>
      <c r="U118" s="268"/>
      <c r="V118" s="210"/>
      <c r="W118" s="196"/>
      <c r="X118" s="196"/>
      <c r="Y118" s="196"/>
      <c r="Z118" s="199"/>
      <c r="AA118" s="198"/>
      <c r="AB118" s="204"/>
      <c r="AC118" s="203"/>
      <c r="AD118" s="1348"/>
      <c r="AE118" s="1342"/>
      <c r="AF118" s="1219"/>
    </row>
    <row r="119" spans="1:32">
      <c r="A119" s="192"/>
      <c r="B119" s="191" t="s">
        <v>8</v>
      </c>
      <c r="C119" s="195" t="s">
        <v>1484</v>
      </c>
      <c r="D119" s="187"/>
      <c r="E119" s="194"/>
      <c r="F119" s="1238"/>
      <c r="G119" s="187"/>
      <c r="H119" s="190"/>
      <c r="I119" s="1360"/>
      <c r="J119" s="189"/>
      <c r="K119" s="1220"/>
      <c r="L119" s="1363"/>
      <c r="M119" s="1366"/>
      <c r="N119" s="187"/>
      <c r="O119" s="193"/>
      <c r="P119" s="192"/>
      <c r="Q119" s="190"/>
      <c r="R119" s="191"/>
      <c r="S119" s="265"/>
      <c r="T119" s="203"/>
      <c r="U119" s="232"/>
      <c r="V119" s="210"/>
      <c r="W119" s="207"/>
      <c r="X119" s="196"/>
      <c r="Y119" s="207"/>
      <c r="Z119" s="188"/>
      <c r="AA119" s="187"/>
      <c r="AB119" s="193"/>
      <c r="AC119" s="192"/>
      <c r="AD119" s="1349"/>
      <c r="AE119" s="1343"/>
      <c r="AF119" s="1220"/>
    </row>
    <row r="120" spans="1:32">
      <c r="A120" s="228">
        <v>10</v>
      </c>
      <c r="B120" s="222" t="s">
        <v>25</v>
      </c>
      <c r="C120" s="227" t="s">
        <v>1481</v>
      </c>
      <c r="D120" s="226"/>
      <c r="E120" s="264"/>
      <c r="F120" s="1230" t="s">
        <v>1480</v>
      </c>
      <c r="G120" s="225" t="s">
        <v>25</v>
      </c>
      <c r="H120" s="217" t="s">
        <v>1479</v>
      </c>
      <c r="I120" s="1358" t="s">
        <v>1478</v>
      </c>
      <c r="J120" s="239"/>
      <c r="K120" s="1218" t="s">
        <v>1477</v>
      </c>
      <c r="L120" s="263" t="s">
        <v>46</v>
      </c>
      <c r="M120" s="262" t="s">
        <v>46</v>
      </c>
      <c r="N120" s="218"/>
      <c r="O120" s="223"/>
      <c r="P120" s="224"/>
      <c r="Q120" s="223"/>
      <c r="R120" s="261" t="s">
        <v>25</v>
      </c>
      <c r="S120" s="260" t="s">
        <v>24</v>
      </c>
      <c r="T120" s="221">
        <v>1</v>
      </c>
      <c r="U120" s="220">
        <v>1</v>
      </c>
      <c r="V120" s="221" t="s">
        <v>61</v>
      </c>
      <c r="W120" s="237"/>
      <c r="X120" s="238"/>
      <c r="Y120" s="237">
        <v>25</v>
      </c>
      <c r="Z120" s="236">
        <v>25</v>
      </c>
      <c r="AA120" s="218"/>
      <c r="AB120" s="217"/>
      <c r="AC120" s="216"/>
      <c r="AD120" s="259"/>
      <c r="AE120" s="258"/>
      <c r="AF120" s="1218"/>
    </row>
    <row r="121" spans="1:32">
      <c r="A121" s="203"/>
      <c r="B121" s="202" t="s">
        <v>16</v>
      </c>
      <c r="C121" s="215" t="s">
        <v>1475</v>
      </c>
      <c r="D121" s="198"/>
      <c r="E121" s="253"/>
      <c r="F121" s="1231"/>
      <c r="G121" s="198" t="s">
        <v>16</v>
      </c>
      <c r="H121" s="198" t="s">
        <v>19</v>
      </c>
      <c r="I121" s="1359"/>
      <c r="J121" s="207"/>
      <c r="K121" s="1219"/>
      <c r="L121" s="252"/>
      <c r="M121" s="196"/>
      <c r="N121" s="198"/>
      <c r="O121" s="197"/>
      <c r="P121" s="196"/>
      <c r="Q121" s="207"/>
      <c r="R121" s="202" t="s">
        <v>25</v>
      </c>
      <c r="S121" s="257" t="s">
        <v>15</v>
      </c>
      <c r="T121" s="256">
        <v>6</v>
      </c>
      <c r="U121" s="232">
        <v>1</v>
      </c>
      <c r="V121" s="210" t="s">
        <v>662</v>
      </c>
      <c r="W121" s="207">
        <v>1</v>
      </c>
      <c r="X121" s="196"/>
      <c r="Y121" s="207">
        <v>2</v>
      </c>
      <c r="Z121" s="199">
        <v>3</v>
      </c>
      <c r="AA121" s="198"/>
      <c r="AB121" s="204"/>
      <c r="AC121" s="203"/>
      <c r="AD121" s="209"/>
      <c r="AE121" s="208"/>
      <c r="AF121" s="1219"/>
    </row>
    <row r="122" spans="1:32">
      <c r="A122" s="203"/>
      <c r="B122" s="202" t="s">
        <v>18</v>
      </c>
      <c r="C122" s="212" t="s">
        <v>63</v>
      </c>
      <c r="D122" s="198"/>
      <c r="E122" s="253"/>
      <c r="F122" s="1231"/>
      <c r="G122" s="198" t="s">
        <v>18</v>
      </c>
      <c r="H122" s="198" t="s">
        <v>19</v>
      </c>
      <c r="I122" s="1359"/>
      <c r="J122" s="207"/>
      <c r="K122" s="1219"/>
      <c r="L122" s="252"/>
      <c r="M122" s="196"/>
      <c r="N122" s="198"/>
      <c r="O122" s="204"/>
      <c r="P122" s="203"/>
      <c r="Q122" s="201"/>
      <c r="R122" s="202"/>
      <c r="S122" s="201"/>
      <c r="T122" s="208"/>
      <c r="U122" s="213">
        <v>2</v>
      </c>
      <c r="V122" s="214" t="s">
        <v>1456</v>
      </c>
      <c r="W122" s="233">
        <v>5</v>
      </c>
      <c r="X122" s="254">
        <v>4</v>
      </c>
      <c r="Y122" s="233">
        <v>2</v>
      </c>
      <c r="Z122" s="199">
        <v>11</v>
      </c>
      <c r="AA122" s="198"/>
      <c r="AB122" s="204"/>
      <c r="AC122" s="203"/>
      <c r="AD122" s="209"/>
      <c r="AE122" s="208"/>
      <c r="AF122" s="1219"/>
    </row>
    <row r="123" spans="1:32" ht="41.4">
      <c r="A123" s="203"/>
      <c r="B123" s="206" t="s">
        <v>12</v>
      </c>
      <c r="C123" s="205" t="s">
        <v>1473</v>
      </c>
      <c r="D123" s="198"/>
      <c r="E123" s="253"/>
      <c r="F123" s="1231"/>
      <c r="G123" s="198"/>
      <c r="H123" s="201"/>
      <c r="I123" s="1359"/>
      <c r="J123" s="207"/>
      <c r="K123" s="1219"/>
      <c r="L123" s="252"/>
      <c r="M123" s="196"/>
      <c r="N123" s="198"/>
      <c r="O123" s="204"/>
      <c r="P123" s="203"/>
      <c r="Q123" s="201"/>
      <c r="R123" s="202"/>
      <c r="S123" s="201"/>
      <c r="T123" s="208"/>
      <c r="U123" s="232">
        <v>3</v>
      </c>
      <c r="V123" s="210" t="s">
        <v>85</v>
      </c>
      <c r="W123" s="207"/>
      <c r="X123" s="196"/>
      <c r="Y123" s="207">
        <v>1</v>
      </c>
      <c r="Z123" s="199">
        <v>1</v>
      </c>
      <c r="AA123" s="198"/>
      <c r="AB123" s="197"/>
      <c r="AC123" s="196"/>
      <c r="AD123" s="209"/>
      <c r="AE123" s="208"/>
      <c r="AF123" s="1219"/>
    </row>
    <row r="124" spans="1:32">
      <c r="A124" s="203"/>
      <c r="B124" s="198" t="s">
        <v>8</v>
      </c>
      <c r="C124" s="255" t="s">
        <v>1472</v>
      </c>
      <c r="D124" s="198"/>
      <c r="E124" s="253"/>
      <c r="F124" s="1231"/>
      <c r="G124" s="198"/>
      <c r="H124" s="201"/>
      <c r="I124" s="1359"/>
      <c r="J124" s="207"/>
      <c r="K124" s="1219"/>
      <c r="L124" s="252"/>
      <c r="M124" s="196"/>
      <c r="N124" s="198"/>
      <c r="O124" s="204"/>
      <c r="P124" s="203"/>
      <c r="Q124" s="201"/>
      <c r="R124" s="202"/>
      <c r="S124" s="201"/>
      <c r="T124" s="208"/>
      <c r="U124" s="232">
        <v>4</v>
      </c>
      <c r="V124" s="210" t="s">
        <v>1471</v>
      </c>
      <c r="W124" s="207"/>
      <c r="X124" s="196"/>
      <c r="Y124" s="207">
        <v>1</v>
      </c>
      <c r="Z124" s="199">
        <v>1</v>
      </c>
      <c r="AA124" s="198"/>
      <c r="AB124" s="197"/>
      <c r="AC124" s="196"/>
      <c r="AD124" s="209"/>
      <c r="AE124" s="208"/>
      <c r="AF124" s="1219"/>
    </row>
    <row r="125" spans="1:32">
      <c r="A125" s="203"/>
      <c r="B125" s="206"/>
      <c r="C125" s="205"/>
      <c r="D125" s="198"/>
      <c r="E125" s="253"/>
      <c r="F125" s="1231"/>
      <c r="G125" s="198"/>
      <c r="H125" s="201"/>
      <c r="I125" s="1359"/>
      <c r="J125" s="207"/>
      <c r="K125" s="1219"/>
      <c r="L125" s="252"/>
      <c r="M125" s="196"/>
      <c r="N125" s="198"/>
      <c r="O125" s="204"/>
      <c r="P125" s="203"/>
      <c r="Q125" s="201"/>
      <c r="R125" s="202"/>
      <c r="S125" s="201"/>
      <c r="T125" s="208"/>
      <c r="U125" s="232">
        <v>5</v>
      </c>
      <c r="V125" s="210" t="s">
        <v>1602</v>
      </c>
      <c r="W125" s="207"/>
      <c r="X125" s="196"/>
      <c r="Y125" s="207">
        <v>530</v>
      </c>
      <c r="Z125" s="199">
        <v>530</v>
      </c>
      <c r="AA125" s="198"/>
      <c r="AB125" s="197"/>
      <c r="AC125" s="196"/>
      <c r="AD125" s="209"/>
      <c r="AE125" s="208"/>
      <c r="AF125" s="1219"/>
    </row>
    <row r="126" spans="1:32">
      <c r="A126" s="203"/>
      <c r="B126" s="206"/>
      <c r="C126" s="205"/>
      <c r="D126" s="198"/>
      <c r="E126" s="253"/>
      <c r="F126" s="1231"/>
      <c r="G126" s="198"/>
      <c r="H126" s="201"/>
      <c r="I126" s="1359"/>
      <c r="J126" s="207"/>
      <c r="K126" s="1219"/>
      <c r="L126" s="252"/>
      <c r="M126" s="196"/>
      <c r="N126" s="198"/>
      <c r="O126" s="204"/>
      <c r="P126" s="203"/>
      <c r="Q126" s="203"/>
      <c r="R126" s="198"/>
      <c r="S126" s="269"/>
      <c r="T126" s="208"/>
      <c r="U126" s="268">
        <v>6</v>
      </c>
      <c r="V126" s="210" t="s">
        <v>1470</v>
      </c>
      <c r="W126" s="196"/>
      <c r="X126" s="196"/>
      <c r="Y126" s="196">
        <v>1</v>
      </c>
      <c r="Z126" s="199">
        <v>1</v>
      </c>
      <c r="AA126" s="198"/>
      <c r="AB126" s="197"/>
      <c r="AC126" s="196"/>
      <c r="AD126" s="209"/>
      <c r="AE126" s="208"/>
      <c r="AF126" s="1219"/>
    </row>
    <row r="127" spans="1:32">
      <c r="A127" s="192"/>
      <c r="B127" s="191"/>
      <c r="C127" s="195"/>
      <c r="D127" s="187"/>
      <c r="E127" s="194"/>
      <c r="F127" s="1238"/>
      <c r="G127" s="187"/>
      <c r="H127" s="190"/>
      <c r="I127" s="1360"/>
      <c r="J127" s="189"/>
      <c r="K127" s="1220"/>
      <c r="L127" s="251"/>
      <c r="M127" s="185"/>
      <c r="N127" s="187"/>
      <c r="O127" s="193"/>
      <c r="P127" s="192"/>
      <c r="Q127" s="190"/>
      <c r="R127" s="191"/>
      <c r="S127" s="190"/>
      <c r="T127" s="249"/>
      <c r="U127" s="231"/>
      <c r="V127" s="242"/>
      <c r="W127" s="189"/>
      <c r="X127" s="185"/>
      <c r="Y127" s="189"/>
      <c r="Z127" s="188"/>
      <c r="AA127" s="187"/>
      <c r="AB127" s="186"/>
      <c r="AC127" s="185"/>
      <c r="AD127" s="250"/>
      <c r="AE127" s="249"/>
      <c r="AF127" s="1220"/>
    </row>
    <row r="128" spans="1:32">
      <c r="A128" s="228" t="s">
        <v>667</v>
      </c>
      <c r="B128" s="222" t="s">
        <v>25</v>
      </c>
      <c r="C128" s="227" t="s">
        <v>1469</v>
      </c>
      <c r="D128" s="218"/>
      <c r="E128" s="226"/>
      <c r="F128" s="1230"/>
      <c r="G128" s="225" t="s">
        <v>25</v>
      </c>
      <c r="H128" s="217" t="s">
        <v>1468</v>
      </c>
      <c r="I128" s="1358" t="e">
        <f>'[1]Revisi Luas'!K11</f>
        <v>#REF!</v>
      </c>
      <c r="J128" s="1239"/>
      <c r="K128" s="1218" t="s">
        <v>1467</v>
      </c>
      <c r="L128" s="1361" t="s">
        <v>46</v>
      </c>
      <c r="M128" s="1364" t="s">
        <v>46</v>
      </c>
      <c r="N128" s="218" t="s">
        <v>25</v>
      </c>
      <c r="O128" s="248" t="s">
        <v>1604</v>
      </c>
      <c r="P128" s="219">
        <v>1</v>
      </c>
      <c r="Q128" s="239" t="s">
        <v>1603</v>
      </c>
      <c r="R128" s="202" t="s">
        <v>16</v>
      </c>
      <c r="S128" s="213" t="s">
        <v>15</v>
      </c>
      <c r="T128" s="214"/>
      <c r="U128" s="213">
        <v>1</v>
      </c>
      <c r="V128" s="214" t="s">
        <v>1602</v>
      </c>
      <c r="W128" s="213"/>
      <c r="X128" s="214"/>
      <c r="Y128" s="213">
        <v>5488</v>
      </c>
      <c r="Z128" s="199">
        <v>5488</v>
      </c>
      <c r="AA128" s="218"/>
      <c r="AB128" s="217"/>
      <c r="AC128" s="216"/>
      <c r="AD128" s="1347"/>
      <c r="AE128" s="1341"/>
      <c r="AF128" s="1218"/>
    </row>
    <row r="129" spans="1:32">
      <c r="A129" s="203"/>
      <c r="B129" s="202" t="s">
        <v>16</v>
      </c>
      <c r="C129" s="215"/>
      <c r="D129" s="198"/>
      <c r="E129" s="197"/>
      <c r="F129" s="1231"/>
      <c r="G129" s="198" t="s">
        <v>16</v>
      </c>
      <c r="H129" s="198" t="s">
        <v>19</v>
      </c>
      <c r="I129" s="1359"/>
      <c r="J129" s="1215"/>
      <c r="K129" s="1219"/>
      <c r="L129" s="1362"/>
      <c r="M129" s="1365"/>
      <c r="N129" s="198"/>
      <c r="O129" s="204"/>
      <c r="P129" s="196"/>
      <c r="Q129" s="207"/>
      <c r="R129" s="202"/>
      <c r="S129" s="213"/>
      <c r="T129" s="214"/>
      <c r="U129" s="213"/>
      <c r="V129" s="214"/>
      <c r="W129" s="213"/>
      <c r="X129" s="214"/>
      <c r="Y129" s="213"/>
      <c r="Z129" s="199"/>
      <c r="AA129" s="198"/>
      <c r="AB129" s="204"/>
      <c r="AC129" s="203"/>
      <c r="AD129" s="1348"/>
      <c r="AE129" s="1342"/>
      <c r="AF129" s="1219"/>
    </row>
    <row r="130" spans="1:32">
      <c r="A130" s="203"/>
      <c r="B130" s="202" t="s">
        <v>18</v>
      </c>
      <c r="C130" s="212"/>
      <c r="D130" s="198"/>
      <c r="E130" s="198"/>
      <c r="F130" s="1231"/>
      <c r="G130" s="198" t="s">
        <v>18</v>
      </c>
      <c r="H130" s="198" t="s">
        <v>19</v>
      </c>
      <c r="I130" s="1359"/>
      <c r="J130" s="1215"/>
      <c r="K130" s="1219"/>
      <c r="L130" s="1362"/>
      <c r="M130" s="1365"/>
      <c r="N130" s="198"/>
      <c r="O130" s="204"/>
      <c r="P130" s="203"/>
      <c r="Q130" s="201"/>
      <c r="R130" s="202"/>
      <c r="S130" s="201"/>
      <c r="T130" s="1342"/>
      <c r="U130" s="211"/>
      <c r="V130" s="210"/>
      <c r="W130" s="207"/>
      <c r="X130" s="196"/>
      <c r="Y130" s="207"/>
      <c r="Z130" s="199"/>
      <c r="AA130" s="198"/>
      <c r="AB130" s="204"/>
      <c r="AC130" s="203"/>
      <c r="AD130" s="1348"/>
      <c r="AE130" s="1342"/>
      <c r="AF130" s="1219"/>
    </row>
    <row r="131" spans="1:32" ht="55.2">
      <c r="A131" s="203"/>
      <c r="B131" s="206" t="s">
        <v>12</v>
      </c>
      <c r="C131" s="205" t="s">
        <v>1466</v>
      </c>
      <c r="D131" s="198"/>
      <c r="E131" s="204"/>
      <c r="F131" s="1231"/>
      <c r="G131" s="198"/>
      <c r="H131" s="201"/>
      <c r="I131" s="1359"/>
      <c r="J131" s="1215"/>
      <c r="K131" s="1219"/>
      <c r="L131" s="1362"/>
      <c r="M131" s="1365"/>
      <c r="N131" s="198"/>
      <c r="O131" s="204"/>
      <c r="P131" s="203"/>
      <c r="Q131" s="201"/>
      <c r="R131" s="202"/>
      <c r="S131" s="201"/>
      <c r="T131" s="1342"/>
      <c r="U131" s="211"/>
      <c r="V131" s="210"/>
      <c r="W131" s="207"/>
      <c r="X131" s="196"/>
      <c r="Y131" s="207"/>
      <c r="Z131" s="199"/>
      <c r="AA131" s="198"/>
      <c r="AB131" s="204"/>
      <c r="AC131" s="203"/>
      <c r="AD131" s="1348"/>
      <c r="AE131" s="1342"/>
      <c r="AF131" s="1219"/>
    </row>
    <row r="132" spans="1:32">
      <c r="A132" s="192"/>
      <c r="B132" s="246" t="s">
        <v>8</v>
      </c>
      <c r="C132" s="245"/>
      <c r="D132" s="187"/>
      <c r="E132" s="244"/>
      <c r="F132" s="1238"/>
      <c r="G132" s="187"/>
      <c r="H132" s="190"/>
      <c r="I132" s="1360"/>
      <c r="J132" s="1216"/>
      <c r="K132" s="1220"/>
      <c r="L132" s="1363"/>
      <c r="M132" s="1366"/>
      <c r="N132" s="187"/>
      <c r="O132" s="193"/>
      <c r="P132" s="192"/>
      <c r="Q132" s="190"/>
      <c r="R132" s="191"/>
      <c r="S132" s="190"/>
      <c r="T132" s="1343"/>
      <c r="U132" s="243"/>
      <c r="V132" s="242"/>
      <c r="W132" s="189"/>
      <c r="X132" s="185"/>
      <c r="Y132" s="189"/>
      <c r="Z132" s="188"/>
      <c r="AA132" s="187"/>
      <c r="AB132" s="193"/>
      <c r="AC132" s="192"/>
      <c r="AD132" s="1349"/>
      <c r="AE132" s="1343"/>
      <c r="AF132" s="1220"/>
    </row>
    <row r="133" spans="1:32">
      <c r="A133" s="228">
        <v>12</v>
      </c>
      <c r="B133" s="222" t="s">
        <v>25</v>
      </c>
      <c r="C133" s="227" t="s">
        <v>1465</v>
      </c>
      <c r="D133" s="218"/>
      <c r="E133" s="226"/>
      <c r="F133" s="1230" t="s">
        <v>1464</v>
      </c>
      <c r="G133" s="225" t="s">
        <v>25</v>
      </c>
      <c r="H133" s="217" t="s">
        <v>1451</v>
      </c>
      <c r="I133" s="1358" t="s">
        <v>1463</v>
      </c>
      <c r="J133" s="1239"/>
      <c r="K133" s="1219" t="s">
        <v>1462</v>
      </c>
      <c r="L133" s="1361" t="s">
        <v>46</v>
      </c>
      <c r="M133" s="1364" t="s">
        <v>46</v>
      </c>
      <c r="N133" s="241"/>
      <c r="O133" s="240"/>
      <c r="P133" s="224"/>
      <c r="Q133" s="239"/>
      <c r="R133" s="222" t="s">
        <v>25</v>
      </c>
      <c r="S133" s="220" t="s">
        <v>24</v>
      </c>
      <c r="T133" s="221">
        <v>5</v>
      </c>
      <c r="U133" s="220">
        <v>1</v>
      </c>
      <c r="V133" s="221" t="s">
        <v>61</v>
      </c>
      <c r="W133" s="237"/>
      <c r="X133" s="238"/>
      <c r="Y133" s="237">
        <v>80</v>
      </c>
      <c r="Z133" s="236">
        <v>80</v>
      </c>
      <c r="AA133" s="218"/>
      <c r="AB133" s="217"/>
      <c r="AC133" s="216"/>
      <c r="AD133" s="1347"/>
      <c r="AE133" s="1341"/>
      <c r="AF133" s="1218"/>
    </row>
    <row r="134" spans="1:32">
      <c r="A134" s="203"/>
      <c r="B134" s="202" t="s">
        <v>16</v>
      </c>
      <c r="C134" s="215"/>
      <c r="D134" s="198"/>
      <c r="E134" s="197"/>
      <c r="F134" s="1231"/>
      <c r="G134" s="198" t="s">
        <v>16</v>
      </c>
      <c r="H134" s="198" t="s">
        <v>19</v>
      </c>
      <c r="I134" s="1359"/>
      <c r="J134" s="1215"/>
      <c r="K134" s="1219"/>
      <c r="L134" s="1362"/>
      <c r="M134" s="1365"/>
      <c r="N134" s="198"/>
      <c r="O134" s="197"/>
      <c r="P134" s="196"/>
      <c r="Q134" s="207"/>
      <c r="R134" s="202"/>
      <c r="S134" s="213"/>
      <c r="T134" s="214"/>
      <c r="U134" s="213">
        <v>2</v>
      </c>
      <c r="V134" s="214" t="s">
        <v>1460</v>
      </c>
      <c r="W134" s="233"/>
      <c r="X134" s="214"/>
      <c r="Y134" s="233">
        <v>2</v>
      </c>
      <c r="Z134" s="199">
        <v>2</v>
      </c>
      <c r="AA134" s="198"/>
      <c r="AB134" s="204"/>
      <c r="AC134" s="203"/>
      <c r="AD134" s="1348"/>
      <c r="AE134" s="1342"/>
      <c r="AF134" s="1219"/>
    </row>
    <row r="135" spans="1:32">
      <c r="A135" s="203"/>
      <c r="B135" s="202" t="s">
        <v>18</v>
      </c>
      <c r="C135" s="212"/>
      <c r="D135" s="198"/>
      <c r="E135" s="198"/>
      <c r="F135" s="1231"/>
      <c r="G135" s="198" t="s">
        <v>18</v>
      </c>
      <c r="H135" s="198" t="s">
        <v>19</v>
      </c>
      <c r="I135" s="1359"/>
      <c r="J135" s="1215"/>
      <c r="K135" s="1219"/>
      <c r="L135" s="1362"/>
      <c r="M135" s="1365"/>
      <c r="N135" s="198"/>
      <c r="O135" s="204"/>
      <c r="P135" s="203"/>
      <c r="Q135" s="201"/>
      <c r="R135" s="202"/>
      <c r="S135" s="201"/>
      <c r="T135" s="203"/>
      <c r="U135" s="232">
        <v>3</v>
      </c>
      <c r="V135" s="200" t="s">
        <v>112</v>
      </c>
      <c r="W135" s="207"/>
      <c r="X135" s="196"/>
      <c r="Y135" s="207">
        <v>2</v>
      </c>
      <c r="Z135" s="199">
        <v>2</v>
      </c>
      <c r="AA135" s="198"/>
      <c r="AB135" s="204"/>
      <c r="AC135" s="203"/>
      <c r="AD135" s="1348"/>
      <c r="AE135" s="1342"/>
      <c r="AF135" s="1219"/>
    </row>
    <row r="136" spans="1:32" ht="55.2">
      <c r="A136" s="203"/>
      <c r="B136" s="206" t="s">
        <v>12</v>
      </c>
      <c r="C136" s="205" t="s">
        <v>1459</v>
      </c>
      <c r="D136" s="198"/>
      <c r="E136" s="204"/>
      <c r="F136" s="1231"/>
      <c r="G136" s="198"/>
      <c r="H136" s="201"/>
      <c r="I136" s="1359"/>
      <c r="J136" s="1215"/>
      <c r="K136" s="1219"/>
      <c r="L136" s="1362"/>
      <c r="M136" s="1365"/>
      <c r="N136" s="198"/>
      <c r="O136" s="204"/>
      <c r="P136" s="203"/>
      <c r="Q136" s="201"/>
      <c r="R136" s="202"/>
      <c r="S136" s="201"/>
      <c r="T136" s="203"/>
      <c r="U136" s="232">
        <v>5</v>
      </c>
      <c r="V136" s="200" t="s">
        <v>91</v>
      </c>
      <c r="W136" s="207"/>
      <c r="X136" s="196"/>
      <c r="Y136" s="207">
        <v>7</v>
      </c>
      <c r="Z136" s="199">
        <v>7</v>
      </c>
      <c r="AA136" s="198"/>
      <c r="AB136" s="204"/>
      <c r="AC136" s="203"/>
      <c r="AD136" s="1348"/>
      <c r="AE136" s="1342"/>
      <c r="AF136" s="1219"/>
    </row>
    <row r="137" spans="1:32">
      <c r="A137" s="192"/>
      <c r="B137" s="191" t="s">
        <v>8</v>
      </c>
      <c r="C137" s="195"/>
      <c r="D137" s="187"/>
      <c r="E137" s="194"/>
      <c r="F137" s="1238"/>
      <c r="G137" s="187"/>
      <c r="H137" s="190"/>
      <c r="I137" s="1360"/>
      <c r="J137" s="1216"/>
      <c r="K137" s="1220"/>
      <c r="L137" s="1363"/>
      <c r="M137" s="1366"/>
      <c r="N137" s="187"/>
      <c r="O137" s="193"/>
      <c r="P137" s="192"/>
      <c r="Q137" s="190"/>
      <c r="R137" s="191"/>
      <c r="S137" s="190"/>
      <c r="T137" s="192"/>
      <c r="U137" s="231"/>
      <c r="V137" s="230"/>
      <c r="W137" s="189"/>
      <c r="X137" s="185"/>
      <c r="Y137" s="189"/>
      <c r="Z137" s="188"/>
      <c r="AA137" s="187"/>
      <c r="AB137" s="193"/>
      <c r="AC137" s="192"/>
      <c r="AD137" s="1349"/>
      <c r="AE137" s="1343"/>
      <c r="AF137" s="1220"/>
    </row>
    <row r="138" spans="1:32">
      <c r="A138" s="228">
        <v>13</v>
      </c>
      <c r="B138" s="222" t="s">
        <v>25</v>
      </c>
      <c r="C138" s="227" t="s">
        <v>1453</v>
      </c>
      <c r="D138" s="218"/>
      <c r="E138" s="226"/>
      <c r="F138" s="1230" t="s">
        <v>1452</v>
      </c>
      <c r="G138" s="225" t="s">
        <v>25</v>
      </c>
      <c r="H138" s="217" t="s">
        <v>1451</v>
      </c>
      <c r="I138" s="1358" t="e">
        <f>'[1]Revisi Luas'!K26</f>
        <v>#REF!</v>
      </c>
      <c r="J138" s="1239"/>
      <c r="K138" s="1218" t="s">
        <v>1450</v>
      </c>
      <c r="L138" s="1361" t="s">
        <v>46</v>
      </c>
      <c r="M138" s="1364" t="s">
        <v>46</v>
      </c>
      <c r="N138" s="218"/>
      <c r="O138" s="223"/>
      <c r="P138" s="224"/>
      <c r="Q138" s="223"/>
      <c r="R138" s="222"/>
      <c r="S138" s="220"/>
      <c r="T138" s="221"/>
      <c r="U138" s="220"/>
      <c r="V138" s="221"/>
      <c r="W138" s="220"/>
      <c r="X138" s="221"/>
      <c r="Y138" s="220"/>
      <c r="Z138" s="219"/>
      <c r="AA138" s="218"/>
      <c r="AB138" s="217"/>
      <c r="AC138" s="216"/>
      <c r="AD138" s="1347"/>
      <c r="AE138" s="1341"/>
      <c r="AF138" s="1218"/>
    </row>
    <row r="139" spans="1:32">
      <c r="A139" s="203"/>
      <c r="B139" s="202" t="s">
        <v>16</v>
      </c>
      <c r="C139" s="215" t="s">
        <v>1449</v>
      </c>
      <c r="D139" s="198"/>
      <c r="E139" s="197"/>
      <c r="F139" s="1231"/>
      <c r="G139" s="198" t="s">
        <v>16</v>
      </c>
      <c r="H139" s="198" t="s">
        <v>19</v>
      </c>
      <c r="I139" s="1359"/>
      <c r="J139" s="1215"/>
      <c r="K139" s="1219"/>
      <c r="L139" s="1362"/>
      <c r="M139" s="1365"/>
      <c r="N139" s="198"/>
      <c r="O139" s="197"/>
      <c r="P139" s="196"/>
      <c r="Q139" s="207"/>
      <c r="R139" s="202"/>
      <c r="S139" s="213"/>
      <c r="T139" s="214"/>
      <c r="U139" s="213"/>
      <c r="V139" s="214"/>
      <c r="W139" s="213"/>
      <c r="X139" s="214"/>
      <c r="Y139" s="213"/>
      <c r="Z139" s="199"/>
      <c r="AA139" s="198"/>
      <c r="AB139" s="204"/>
      <c r="AC139" s="203"/>
      <c r="AD139" s="1348"/>
      <c r="AE139" s="1342"/>
      <c r="AF139" s="1219"/>
    </row>
    <row r="140" spans="1:32">
      <c r="A140" s="203"/>
      <c r="B140" s="202" t="s">
        <v>18</v>
      </c>
      <c r="C140" s="212" t="s">
        <v>1448</v>
      </c>
      <c r="D140" s="198"/>
      <c r="E140" s="198"/>
      <c r="F140" s="1231"/>
      <c r="G140" s="198" t="s">
        <v>18</v>
      </c>
      <c r="H140" s="198" t="s">
        <v>19</v>
      </c>
      <c r="I140" s="1359"/>
      <c r="J140" s="1215"/>
      <c r="K140" s="1219"/>
      <c r="L140" s="1362"/>
      <c r="M140" s="1365"/>
      <c r="N140" s="198"/>
      <c r="O140" s="204"/>
      <c r="P140" s="203"/>
      <c r="Q140" s="201"/>
      <c r="R140" s="202"/>
      <c r="S140" s="201"/>
      <c r="T140" s="1342"/>
      <c r="U140" s="211"/>
      <c r="V140" s="210"/>
      <c r="W140" s="209"/>
      <c r="X140" s="208"/>
      <c r="Y140" s="207"/>
      <c r="Z140" s="199"/>
      <c r="AA140" s="198"/>
      <c r="AB140" s="204"/>
      <c r="AC140" s="203"/>
      <c r="AD140" s="1348"/>
      <c r="AE140" s="1342"/>
      <c r="AF140" s="1219"/>
    </row>
    <row r="141" spans="1:32" ht="41.4">
      <c r="A141" s="203"/>
      <c r="B141" s="206" t="s">
        <v>12</v>
      </c>
      <c r="C141" s="205" t="s">
        <v>1447</v>
      </c>
      <c r="D141" s="198"/>
      <c r="E141" s="204"/>
      <c r="F141" s="1231"/>
      <c r="G141" s="198"/>
      <c r="H141" s="201"/>
      <c r="I141" s="1359"/>
      <c r="J141" s="1215"/>
      <c r="K141" s="1219"/>
      <c r="L141" s="1362"/>
      <c r="M141" s="1365"/>
      <c r="N141" s="198"/>
      <c r="O141" s="204"/>
      <c r="P141" s="203"/>
      <c r="Q141" s="201"/>
      <c r="R141" s="202"/>
      <c r="S141" s="201"/>
      <c r="T141" s="1342"/>
      <c r="U141" s="198"/>
      <c r="V141" s="200"/>
      <c r="W141" s="198"/>
      <c r="X141" s="200"/>
      <c r="Y141" s="198"/>
      <c r="Z141" s="199"/>
      <c r="AA141" s="198"/>
      <c r="AB141" s="197"/>
      <c r="AC141" s="196"/>
      <c r="AD141" s="1348"/>
      <c r="AE141" s="1342"/>
      <c r="AF141" s="1219"/>
    </row>
    <row r="142" spans="1:32">
      <c r="A142" s="192"/>
      <c r="B142" s="191" t="s">
        <v>8</v>
      </c>
      <c r="C142" s="195" t="s">
        <v>1446</v>
      </c>
      <c r="D142" s="187"/>
      <c r="E142" s="194"/>
      <c r="F142" s="1238"/>
      <c r="G142" s="187"/>
      <c r="H142" s="190"/>
      <c r="I142" s="1360"/>
      <c r="J142" s="1216"/>
      <c r="K142" s="1220"/>
      <c r="L142" s="1363"/>
      <c r="M142" s="1366"/>
      <c r="N142" s="187"/>
      <c r="O142" s="193"/>
      <c r="P142" s="192"/>
      <c r="Q142" s="190"/>
      <c r="R142" s="191"/>
      <c r="S142" s="190"/>
      <c r="T142" s="1343"/>
      <c r="U142" s="189"/>
      <c r="V142" s="185"/>
      <c r="W142" s="189"/>
      <c r="X142" s="185"/>
      <c r="Y142" s="189"/>
      <c r="Z142" s="188"/>
      <c r="AA142" s="187"/>
      <c r="AB142" s="186"/>
      <c r="AC142" s="185"/>
      <c r="AD142" s="1349"/>
      <c r="AE142" s="1343"/>
      <c r="AF142" s="1220"/>
    </row>
    <row r="144" spans="1:32">
      <c r="A144" s="2"/>
      <c r="B144" s="2"/>
      <c r="C144" s="2"/>
      <c r="D144" s="2"/>
      <c r="E144" s="2"/>
      <c r="F144" s="4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 t="s">
        <v>1878</v>
      </c>
      <c r="AD144" s="2"/>
      <c r="AE144" s="2"/>
      <c r="AF144" s="2"/>
    </row>
    <row r="145" spans="1:32">
      <c r="A145" s="2"/>
      <c r="B145" s="2"/>
      <c r="C145" s="2"/>
      <c r="D145" s="2"/>
      <c r="E145" s="2"/>
      <c r="F145" s="4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>
      <c r="A146" s="1326" t="s">
        <v>575</v>
      </c>
      <c r="B146" s="1326"/>
      <c r="C146" s="1326"/>
      <c r="D146" s="1326"/>
      <c r="E146" s="1326"/>
      <c r="F146" s="1326"/>
      <c r="G146" s="1326"/>
      <c r="H146" s="1326"/>
      <c r="I146" s="1326"/>
      <c r="J146" s="1326"/>
      <c r="K146" s="1326"/>
      <c r="L146" s="1326"/>
      <c r="M146" s="1326"/>
      <c r="N146" s="1326"/>
      <c r="O146" s="1326"/>
      <c r="P146" s="1326"/>
      <c r="Q146" s="1326"/>
      <c r="R146" s="1326"/>
      <c r="S146" s="1326"/>
      <c r="T146" s="1326"/>
      <c r="U146" s="1326"/>
      <c r="V146" s="1326"/>
      <c r="W146" s="1326"/>
      <c r="X146" s="1326"/>
      <c r="Y146" s="1326"/>
      <c r="Z146" s="1326"/>
      <c r="AA146" s="1326"/>
      <c r="AB146" s="1326"/>
      <c r="AC146" s="1326"/>
      <c r="AD146" s="1326"/>
      <c r="AE146" s="1326"/>
      <c r="AF146" s="1326"/>
    </row>
    <row r="147" spans="1:32">
      <c r="A147" s="2"/>
      <c r="B147" s="2"/>
      <c r="C147" s="2"/>
      <c r="D147" s="2"/>
      <c r="E147" s="1039" t="s">
        <v>1609</v>
      </c>
      <c r="F147" s="4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039"/>
      <c r="Z147" s="2"/>
      <c r="AA147" s="1039" t="s">
        <v>1608</v>
      </c>
      <c r="AB147" s="2"/>
      <c r="AC147" s="2"/>
      <c r="AD147" s="2"/>
      <c r="AE147" s="2"/>
      <c r="AF147" s="2"/>
    </row>
    <row r="148" spans="1:32">
      <c r="A148" s="2"/>
      <c r="B148" s="2"/>
      <c r="C148" s="2"/>
      <c r="D148" s="2"/>
      <c r="E148" s="1039" t="s">
        <v>572</v>
      </c>
      <c r="F148" s="4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039"/>
      <c r="Z148" s="2"/>
      <c r="AA148" s="1039" t="s">
        <v>572</v>
      </c>
      <c r="AB148" s="2"/>
      <c r="AC148" s="2"/>
      <c r="AD148" s="2"/>
      <c r="AE148" s="2"/>
      <c r="AF148" s="2"/>
    </row>
    <row r="149" spans="1:32">
      <c r="A149" s="2"/>
      <c r="B149" s="2"/>
      <c r="C149" s="2"/>
      <c r="D149" s="2"/>
      <c r="E149" s="1039"/>
      <c r="F149" s="4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039"/>
      <c r="Z149" s="2"/>
      <c r="AA149" s="1039"/>
      <c r="AB149" s="2"/>
      <c r="AC149" s="2"/>
      <c r="AD149" s="2"/>
      <c r="AE149" s="2"/>
      <c r="AF149" s="2"/>
    </row>
    <row r="150" spans="1:32">
      <c r="A150" s="2"/>
      <c r="B150" s="2"/>
      <c r="C150" s="2"/>
      <c r="D150" s="2"/>
      <c r="E150" s="1039"/>
      <c r="F150" s="4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039"/>
      <c r="Z150" s="2"/>
      <c r="AA150" s="1039"/>
      <c r="AB150" s="2"/>
      <c r="AC150" s="2"/>
      <c r="AD150" s="2"/>
      <c r="AE150" s="2"/>
      <c r="AF150" s="2"/>
    </row>
    <row r="151" spans="1:32">
      <c r="A151" s="2"/>
      <c r="B151" s="2"/>
      <c r="C151" s="2"/>
      <c r="D151" s="2"/>
      <c r="E151" s="1039"/>
      <c r="F151" s="4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039"/>
      <c r="Z151" s="2"/>
      <c r="AA151" s="1039"/>
      <c r="AB151" s="2"/>
      <c r="AC151" s="2"/>
      <c r="AD151" s="2"/>
      <c r="AE151" s="2"/>
      <c r="AF151" s="2"/>
    </row>
    <row r="152" spans="1:32">
      <c r="A152" s="2"/>
      <c r="B152" s="2"/>
      <c r="C152" s="2"/>
      <c r="D152" s="2"/>
      <c r="E152" s="1039"/>
      <c r="F152" s="4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039"/>
      <c r="Z152" s="2"/>
      <c r="AA152" s="1039"/>
      <c r="AB152" s="2"/>
      <c r="AC152" s="2"/>
      <c r="AD152" s="2"/>
      <c r="AE152" s="2"/>
      <c r="AF152" s="2"/>
    </row>
    <row r="153" spans="1:32">
      <c r="A153" s="2"/>
      <c r="B153" s="2"/>
      <c r="C153" s="2"/>
      <c r="D153" s="2"/>
      <c r="E153" s="1039"/>
      <c r="F153" s="4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039"/>
      <c r="Z153" s="2"/>
      <c r="AA153" s="1039"/>
      <c r="AB153" s="2"/>
      <c r="AC153" s="2"/>
      <c r="AD153" s="2"/>
      <c r="AE153" s="2"/>
      <c r="AF153" s="2"/>
    </row>
    <row r="154" spans="1:32">
      <c r="A154" s="2"/>
      <c r="B154" s="2"/>
      <c r="C154" s="2"/>
      <c r="D154" s="2"/>
      <c r="E154" s="1039"/>
      <c r="F154" s="4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039"/>
      <c r="Z154" s="2"/>
      <c r="AA154" s="1039"/>
      <c r="AB154" s="2"/>
      <c r="AC154" s="2"/>
      <c r="AD154" s="2"/>
      <c r="AE154" s="2"/>
      <c r="AF154" s="2"/>
    </row>
    <row r="155" spans="1:32">
      <c r="A155" s="2"/>
      <c r="B155" s="2"/>
      <c r="C155" s="2"/>
      <c r="D155" s="2"/>
      <c r="E155" s="887" t="s">
        <v>1607</v>
      </c>
      <c r="F155" s="4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887"/>
      <c r="Z155" s="2"/>
      <c r="AA155" s="887" t="s">
        <v>1877</v>
      </c>
      <c r="AB155" s="2"/>
      <c r="AC155" s="2"/>
      <c r="AD155" s="2"/>
      <c r="AE155" s="2"/>
      <c r="AF155" s="2"/>
    </row>
    <row r="156" spans="1:32">
      <c r="A156" s="2"/>
      <c r="B156" s="2"/>
      <c r="C156" s="2"/>
      <c r="D156" s="2"/>
      <c r="E156" s="1039" t="s">
        <v>569</v>
      </c>
      <c r="F156" s="4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039"/>
      <c r="Z156" s="2"/>
      <c r="AA156" s="1068" t="s">
        <v>1879</v>
      </c>
      <c r="AB156" s="2"/>
      <c r="AC156" s="2"/>
      <c r="AD156" s="2"/>
      <c r="AE156" s="2"/>
      <c r="AF156" s="2"/>
    </row>
  </sheetData>
  <mergeCells count="156">
    <mergeCell ref="A146:AF146"/>
    <mergeCell ref="L138:L142"/>
    <mergeCell ref="M138:M142"/>
    <mergeCell ref="F14:F18"/>
    <mergeCell ref="I14:I18"/>
    <mergeCell ref="J14:J18"/>
    <mergeCell ref="K14:K18"/>
    <mergeCell ref="M78:M83"/>
    <mergeCell ref="K84:K92"/>
    <mergeCell ref="L84:L92"/>
    <mergeCell ref="M84:M92"/>
    <mergeCell ref="F115:F119"/>
    <mergeCell ref="I115:I119"/>
    <mergeCell ref="K115:K119"/>
    <mergeCell ref="L115:L119"/>
    <mergeCell ref="M115:M119"/>
    <mergeCell ref="I133:I137"/>
    <mergeCell ref="J133:J137"/>
    <mergeCell ref="K133:K137"/>
    <mergeCell ref="L133:L137"/>
    <mergeCell ref="M133:M137"/>
    <mergeCell ref="F19:F24"/>
    <mergeCell ref="I19:I24"/>
    <mergeCell ref="J19:J24"/>
    <mergeCell ref="AD138:AD142"/>
    <mergeCell ref="AE138:AE142"/>
    <mergeCell ref="AF138:AF142"/>
    <mergeCell ref="F138:F142"/>
    <mergeCell ref="I138:I142"/>
    <mergeCell ref="J138:J142"/>
    <mergeCell ref="K138:K142"/>
    <mergeCell ref="AD5:AD7"/>
    <mergeCell ref="R6:S7"/>
    <mergeCell ref="T6:T7"/>
    <mergeCell ref="U6:Y6"/>
    <mergeCell ref="Z6:Z7"/>
    <mergeCell ref="AA6:AB7"/>
    <mergeCell ref="AC6:AC7"/>
    <mergeCell ref="M9:M13"/>
    <mergeCell ref="R8:S8"/>
    <mergeCell ref="Q6:Q7"/>
    <mergeCell ref="L5:M5"/>
    <mergeCell ref="N5:Q5"/>
    <mergeCell ref="R5:T5"/>
    <mergeCell ref="AE5:AE7"/>
    <mergeCell ref="AF5:AF7"/>
    <mergeCell ref="F6:F7"/>
    <mergeCell ref="AD9:AD13"/>
    <mergeCell ref="A9:A13"/>
    <mergeCell ref="F9:F13"/>
    <mergeCell ref="J9:J13"/>
    <mergeCell ref="K9:K13"/>
    <mergeCell ref="L9:L13"/>
    <mergeCell ref="L14:L18"/>
    <mergeCell ref="M14:M18"/>
    <mergeCell ref="A1:AF1"/>
    <mergeCell ref="A2:AF2"/>
    <mergeCell ref="A4:AF4"/>
    <mergeCell ref="A5:A7"/>
    <mergeCell ref="B6:C7"/>
    <mergeCell ref="D6:E7"/>
    <mergeCell ref="I6:I7"/>
    <mergeCell ref="J6:J7"/>
    <mergeCell ref="U5:Z5"/>
    <mergeCell ref="AA5:AC5"/>
    <mergeCell ref="M6:M7"/>
    <mergeCell ref="N6:O7"/>
    <mergeCell ref="P6:P7"/>
    <mergeCell ref="K6:K7"/>
    <mergeCell ref="L6:L7"/>
    <mergeCell ref="B5:E5"/>
    <mergeCell ref="F5:K5"/>
    <mergeCell ref="AE9:AE13"/>
    <mergeCell ref="AF9:AF13"/>
    <mergeCell ref="T11:T13"/>
    <mergeCell ref="AD14:AD18"/>
    <mergeCell ref="AE14:AE18"/>
    <mergeCell ref="AF14:AF18"/>
    <mergeCell ref="N8:O8"/>
    <mergeCell ref="AA8:AB8"/>
    <mergeCell ref="G6:H7"/>
    <mergeCell ref="L19:L24"/>
    <mergeCell ref="M19:M24"/>
    <mergeCell ref="AD19:AD24"/>
    <mergeCell ref="AE19:AE24"/>
    <mergeCell ref="AF19:AF24"/>
    <mergeCell ref="F25:F77"/>
    <mergeCell ref="I25:I77"/>
    <mergeCell ref="J25:J77"/>
    <mergeCell ref="K25:K77"/>
    <mergeCell ref="L25:L77"/>
    <mergeCell ref="M25:M77"/>
    <mergeCell ref="AD25:AD77"/>
    <mergeCell ref="AE25:AE77"/>
    <mergeCell ref="AF25:AF77"/>
    <mergeCell ref="K19:K24"/>
    <mergeCell ref="AE84:AE92"/>
    <mergeCell ref="L78:L83"/>
    <mergeCell ref="F93:F97"/>
    <mergeCell ref="I93:I97"/>
    <mergeCell ref="K93:K97"/>
    <mergeCell ref="L93:L97"/>
    <mergeCell ref="M93:M97"/>
    <mergeCell ref="AF84:AF92"/>
    <mergeCell ref="AE93:AE97"/>
    <mergeCell ref="AF93:AF97"/>
    <mergeCell ref="I84:I92"/>
    <mergeCell ref="J84:J92"/>
    <mergeCell ref="AD84:AD92"/>
    <mergeCell ref="F84:F92"/>
    <mergeCell ref="F78:F83"/>
    <mergeCell ref="I78:I83"/>
    <mergeCell ref="J78:J83"/>
    <mergeCell ref="K78:K83"/>
    <mergeCell ref="AD78:AD83"/>
    <mergeCell ref="AE78:AE83"/>
    <mergeCell ref="AF78:AF83"/>
    <mergeCell ref="AF98:AF109"/>
    <mergeCell ref="AD93:AD97"/>
    <mergeCell ref="I98:I109"/>
    <mergeCell ref="F110:F114"/>
    <mergeCell ref="I110:I114"/>
    <mergeCell ref="K110:K114"/>
    <mergeCell ref="L110:L114"/>
    <mergeCell ref="M110:M114"/>
    <mergeCell ref="AD110:AD114"/>
    <mergeCell ref="AE110:AE114"/>
    <mergeCell ref="AF110:AF114"/>
    <mergeCell ref="K98:K109"/>
    <mergeCell ref="L98:L109"/>
    <mergeCell ref="M98:M109"/>
    <mergeCell ref="AD98:AD109"/>
    <mergeCell ref="AD133:AD137"/>
    <mergeCell ref="AE133:AE137"/>
    <mergeCell ref="AF133:AF137"/>
    <mergeCell ref="T140:T142"/>
    <mergeCell ref="A3:AF3"/>
    <mergeCell ref="AD128:AD132"/>
    <mergeCell ref="AE128:AE132"/>
    <mergeCell ref="AF128:AF132"/>
    <mergeCell ref="T130:T132"/>
    <mergeCell ref="F133:F137"/>
    <mergeCell ref="AD115:AD119"/>
    <mergeCell ref="AE115:AE119"/>
    <mergeCell ref="AF115:AF119"/>
    <mergeCell ref="AF120:AF127"/>
    <mergeCell ref="F128:F132"/>
    <mergeCell ref="I128:I132"/>
    <mergeCell ref="J128:J132"/>
    <mergeCell ref="K128:K132"/>
    <mergeCell ref="L128:L132"/>
    <mergeCell ref="M128:M132"/>
    <mergeCell ref="F120:F127"/>
    <mergeCell ref="I120:I127"/>
    <mergeCell ref="K120:K127"/>
    <mergeCell ref="AE98:AE109"/>
  </mergeCells>
  <pageMargins left="0.25" right="0.25" top="0.75" bottom="0.75" header="0.3" footer="0.3"/>
  <pageSetup paperSize="154" scale="41" fitToHeight="0" orientation="landscape" horizontalDpi="4294967293" verticalDpi="4294967293" r:id="rId1"/>
  <rowBreaks count="1" manualBreakCount="1">
    <brk id="119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83"/>
  <sheetViews>
    <sheetView view="pageBreakPreview" topLeftCell="A148" zoomScale="60" zoomScaleNormal="40" workbookViewId="0">
      <selection activeCell="AA182" sqref="AA182:AA183"/>
    </sheetView>
  </sheetViews>
  <sheetFormatPr defaultColWidth="9.109375" defaultRowHeight="14.4"/>
  <cols>
    <col min="1" max="1" width="5.88671875" style="183" customWidth="1"/>
    <col min="2" max="2" width="3.6640625" style="183" customWidth="1"/>
    <col min="3" max="3" width="28" style="183" customWidth="1"/>
    <col min="4" max="4" width="3.88671875" style="183" customWidth="1"/>
    <col min="5" max="5" width="20.6640625" style="183" customWidth="1"/>
    <col min="6" max="6" width="9.88671875" style="183" customWidth="1"/>
    <col min="7" max="7" width="3.44140625" style="183" customWidth="1"/>
    <col min="8" max="8" width="19.88671875" style="183" customWidth="1"/>
    <col min="9" max="10" width="9.109375" style="183"/>
    <col min="11" max="11" width="14.5546875" style="183" customWidth="1"/>
    <col min="12" max="12" width="15" style="183" customWidth="1"/>
    <col min="13" max="13" width="9.109375" style="183"/>
    <col min="14" max="14" width="4.44140625" style="183" customWidth="1"/>
    <col min="15" max="15" width="18.6640625" style="183" customWidth="1"/>
    <col min="16" max="16" width="9.109375" style="183"/>
    <col min="17" max="17" width="11.33203125" style="183" customWidth="1"/>
    <col min="18" max="18" width="4.88671875" style="183" customWidth="1"/>
    <col min="19" max="19" width="12" style="183" customWidth="1"/>
    <col min="20" max="21" width="9.109375" style="183"/>
    <col min="22" max="22" width="16" style="184" customWidth="1"/>
    <col min="23" max="23" width="9.109375" style="183" bestFit="1" customWidth="1"/>
    <col min="24" max="24" width="8.88671875" style="183" customWidth="1"/>
    <col min="25" max="25" width="8.6640625" style="183" bestFit="1" customWidth="1"/>
    <col min="26" max="26" width="10.44140625" style="183" bestFit="1" customWidth="1"/>
    <col min="27" max="27" width="3.6640625" style="183" customWidth="1"/>
    <col min="28" max="28" width="13.88671875" style="183" customWidth="1"/>
    <col min="29" max="29" width="9.109375" style="183"/>
    <col min="30" max="30" width="16.44140625" style="183" customWidth="1"/>
    <col min="31" max="31" width="16.33203125" style="183" customWidth="1"/>
    <col min="32" max="16384" width="9.109375" style="183"/>
  </cols>
  <sheetData>
    <row r="1" spans="1:32" ht="23.4">
      <c r="A1" s="1339" t="s">
        <v>1601</v>
      </c>
      <c r="B1" s="1339"/>
      <c r="C1" s="1339"/>
      <c r="D1" s="1339"/>
      <c r="E1" s="1339"/>
      <c r="F1" s="1339"/>
      <c r="G1" s="1339"/>
      <c r="H1" s="1339"/>
      <c r="I1" s="1339"/>
      <c r="J1" s="1339"/>
      <c r="K1" s="1339"/>
      <c r="L1" s="1339"/>
      <c r="M1" s="1339"/>
      <c r="N1" s="1339"/>
      <c r="O1" s="1339"/>
      <c r="P1" s="1339"/>
      <c r="Q1" s="1339"/>
      <c r="R1" s="1339"/>
      <c r="S1" s="1339"/>
      <c r="T1" s="1339"/>
      <c r="U1" s="1339"/>
      <c r="V1" s="1339"/>
      <c r="W1" s="1339"/>
      <c r="X1" s="1339"/>
      <c r="Y1" s="1339"/>
      <c r="Z1" s="1339"/>
      <c r="AA1" s="1339"/>
      <c r="AB1" s="1339"/>
      <c r="AC1" s="1339"/>
      <c r="AD1" s="1339"/>
      <c r="AE1" s="1339"/>
      <c r="AF1" s="1339"/>
    </row>
    <row r="2" spans="1:32" ht="17.399999999999999">
      <c r="A2" s="1340" t="s">
        <v>1600</v>
      </c>
      <c r="B2" s="1340"/>
      <c r="C2" s="1340"/>
      <c r="D2" s="1340"/>
      <c r="E2" s="1340"/>
      <c r="F2" s="1340"/>
      <c r="G2" s="1340"/>
      <c r="H2" s="1340"/>
      <c r="I2" s="1340"/>
      <c r="J2" s="1340"/>
      <c r="K2" s="1340"/>
      <c r="L2" s="1340"/>
      <c r="M2" s="1340"/>
      <c r="N2" s="1340"/>
      <c r="O2" s="1340"/>
      <c r="P2" s="1340"/>
      <c r="Q2" s="1340"/>
      <c r="R2" s="1340"/>
      <c r="S2" s="1340"/>
      <c r="T2" s="1340"/>
      <c r="U2" s="1340"/>
      <c r="V2" s="1340"/>
      <c r="W2" s="1340"/>
      <c r="X2" s="1340"/>
      <c r="Y2" s="1340"/>
      <c r="Z2" s="1340"/>
      <c r="AA2" s="1340"/>
      <c r="AB2" s="1340"/>
      <c r="AC2" s="1340"/>
      <c r="AD2" s="1340"/>
      <c r="AE2" s="1340"/>
      <c r="AF2" s="1340"/>
    </row>
    <row r="3" spans="1:32" ht="17.399999999999999">
      <c r="A3" s="1340" t="s">
        <v>1599</v>
      </c>
      <c r="B3" s="1340"/>
      <c r="C3" s="1340"/>
      <c r="D3" s="1340"/>
      <c r="E3" s="1340"/>
      <c r="F3" s="1340"/>
      <c r="G3" s="1340"/>
      <c r="H3" s="1340"/>
      <c r="I3" s="1340"/>
      <c r="J3" s="1340"/>
      <c r="K3" s="1340"/>
      <c r="L3" s="1340"/>
      <c r="M3" s="1340"/>
      <c r="N3" s="1340"/>
      <c r="O3" s="1340"/>
      <c r="P3" s="1340"/>
      <c r="Q3" s="1340"/>
      <c r="R3" s="1340"/>
      <c r="S3" s="1340"/>
      <c r="T3" s="1340"/>
      <c r="U3" s="1340"/>
      <c r="V3" s="1340"/>
      <c r="W3" s="1340"/>
      <c r="X3" s="1340"/>
      <c r="Y3" s="1340"/>
      <c r="Z3" s="1340"/>
      <c r="AA3" s="1340"/>
      <c r="AB3" s="1340"/>
      <c r="AC3" s="1340"/>
      <c r="AD3" s="1340"/>
      <c r="AE3" s="1340"/>
      <c r="AF3" s="1340"/>
    </row>
    <row r="4" spans="1:32" ht="17.399999999999999">
      <c r="A4" s="1340"/>
      <c r="B4" s="1340"/>
      <c r="C4" s="1340"/>
      <c r="D4" s="1340"/>
      <c r="E4" s="1340"/>
      <c r="F4" s="1340"/>
      <c r="G4" s="1340"/>
      <c r="H4" s="1340"/>
      <c r="I4" s="1340"/>
      <c r="J4" s="1340"/>
      <c r="K4" s="1340"/>
      <c r="L4" s="1340"/>
      <c r="M4" s="1340"/>
      <c r="N4" s="1340"/>
      <c r="O4" s="1340"/>
      <c r="P4" s="1340"/>
      <c r="Q4" s="1340"/>
      <c r="R4" s="1340"/>
      <c r="S4" s="1340"/>
      <c r="T4" s="1340"/>
      <c r="U4" s="1340"/>
      <c r="V4" s="1340"/>
      <c r="W4" s="1340"/>
      <c r="X4" s="1340"/>
      <c r="Y4" s="1340"/>
      <c r="Z4" s="1340"/>
      <c r="AA4" s="1340"/>
      <c r="AB4" s="1340"/>
      <c r="AC4" s="1340"/>
      <c r="AD4" s="1340"/>
      <c r="AE4" s="1340"/>
      <c r="AF4" s="1340"/>
    </row>
    <row r="5" spans="1:32" ht="33.75" customHeight="1">
      <c r="A5" s="324" t="s">
        <v>1598</v>
      </c>
      <c r="B5" s="324"/>
      <c r="C5" s="324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</row>
    <row r="6" spans="1:32" ht="39.75" customHeight="1">
      <c r="A6" s="1351" t="s">
        <v>558</v>
      </c>
      <c r="B6" s="1351" t="s">
        <v>557</v>
      </c>
      <c r="C6" s="1351"/>
      <c r="D6" s="1351"/>
      <c r="E6" s="1351"/>
      <c r="F6" s="1351" t="s">
        <v>556</v>
      </c>
      <c r="G6" s="1351"/>
      <c r="H6" s="1351"/>
      <c r="I6" s="1351"/>
      <c r="J6" s="1351"/>
      <c r="K6" s="1351"/>
      <c r="L6" s="1351" t="s">
        <v>555</v>
      </c>
      <c r="M6" s="1351"/>
      <c r="N6" s="1351" t="s">
        <v>554</v>
      </c>
      <c r="O6" s="1351"/>
      <c r="P6" s="1351"/>
      <c r="Q6" s="1351"/>
      <c r="R6" s="1351" t="s">
        <v>553</v>
      </c>
      <c r="S6" s="1351"/>
      <c r="T6" s="1351"/>
      <c r="U6" s="1351" t="s">
        <v>552</v>
      </c>
      <c r="V6" s="1351"/>
      <c r="W6" s="1351"/>
      <c r="X6" s="1351"/>
      <c r="Y6" s="1351"/>
      <c r="Z6" s="1351"/>
      <c r="AA6" s="1351" t="s">
        <v>551</v>
      </c>
      <c r="AB6" s="1351"/>
      <c r="AC6" s="1351"/>
      <c r="AD6" s="1351" t="s">
        <v>550</v>
      </c>
      <c r="AE6" s="1351" t="s">
        <v>549</v>
      </c>
      <c r="AF6" s="1351" t="s">
        <v>548</v>
      </c>
    </row>
    <row r="7" spans="1:32">
      <c r="A7" s="1351"/>
      <c r="B7" s="1351" t="s">
        <v>547</v>
      </c>
      <c r="C7" s="1351"/>
      <c r="D7" s="1351" t="s">
        <v>546</v>
      </c>
      <c r="E7" s="1351"/>
      <c r="F7" s="1351" t="s">
        <v>545</v>
      </c>
      <c r="G7" s="1351" t="s">
        <v>544</v>
      </c>
      <c r="H7" s="1351"/>
      <c r="I7" s="1351" t="s">
        <v>543</v>
      </c>
      <c r="J7" s="1351" t="s">
        <v>542</v>
      </c>
      <c r="K7" s="1351" t="s">
        <v>541</v>
      </c>
      <c r="L7" s="1351" t="s">
        <v>540</v>
      </c>
      <c r="M7" s="1351" t="s">
        <v>539</v>
      </c>
      <c r="N7" s="1351" t="s">
        <v>536</v>
      </c>
      <c r="O7" s="1351"/>
      <c r="P7" s="1351" t="s">
        <v>535</v>
      </c>
      <c r="Q7" s="1351" t="s">
        <v>539</v>
      </c>
      <c r="R7" s="1354" t="s">
        <v>533</v>
      </c>
      <c r="S7" s="1355"/>
      <c r="T7" s="1351" t="s">
        <v>538</v>
      </c>
      <c r="U7" s="1351" t="s">
        <v>537</v>
      </c>
      <c r="V7" s="1351"/>
      <c r="W7" s="1351"/>
      <c r="X7" s="1351"/>
      <c r="Y7" s="1351"/>
      <c r="Z7" s="1351" t="s">
        <v>535</v>
      </c>
      <c r="AA7" s="1351" t="s">
        <v>536</v>
      </c>
      <c r="AB7" s="1351"/>
      <c r="AC7" s="1351" t="s">
        <v>535</v>
      </c>
      <c r="AD7" s="1351"/>
      <c r="AE7" s="1351"/>
      <c r="AF7" s="1351"/>
    </row>
    <row r="8" spans="1:32">
      <c r="A8" s="1351"/>
      <c r="B8" s="1351"/>
      <c r="C8" s="1351"/>
      <c r="D8" s="1351"/>
      <c r="E8" s="1351"/>
      <c r="F8" s="1351"/>
      <c r="G8" s="1351"/>
      <c r="H8" s="1351"/>
      <c r="I8" s="1351"/>
      <c r="J8" s="1351"/>
      <c r="K8" s="1351"/>
      <c r="L8" s="1351"/>
      <c r="M8" s="1351"/>
      <c r="N8" s="1351"/>
      <c r="O8" s="1351"/>
      <c r="P8" s="1351"/>
      <c r="Q8" s="1351"/>
      <c r="R8" s="1356"/>
      <c r="S8" s="1357"/>
      <c r="T8" s="1351"/>
      <c r="U8" s="322" t="s">
        <v>534</v>
      </c>
      <c r="V8" s="322" t="s">
        <v>533</v>
      </c>
      <c r="W8" s="322" t="s">
        <v>532</v>
      </c>
      <c r="X8" s="322" t="s">
        <v>531</v>
      </c>
      <c r="Y8" s="322" t="s">
        <v>530</v>
      </c>
      <c r="Z8" s="1351"/>
      <c r="AA8" s="1351"/>
      <c r="AB8" s="1351"/>
      <c r="AC8" s="1351"/>
      <c r="AD8" s="1351"/>
      <c r="AE8" s="1351"/>
      <c r="AF8" s="1351"/>
    </row>
    <row r="9" spans="1:32" ht="16.5" customHeight="1">
      <c r="A9" s="319">
        <v>1</v>
      </c>
      <c r="B9" s="319"/>
      <c r="C9" s="319">
        <v>2</v>
      </c>
      <c r="D9" s="320"/>
      <c r="E9" s="321">
        <v>3</v>
      </c>
      <c r="F9" s="319">
        <v>4</v>
      </c>
      <c r="G9" s="320"/>
      <c r="H9" s="319">
        <v>5</v>
      </c>
      <c r="I9" s="320">
        <v>6</v>
      </c>
      <c r="J9" s="319">
        <v>7</v>
      </c>
      <c r="K9" s="319">
        <v>8</v>
      </c>
      <c r="L9" s="319">
        <v>9</v>
      </c>
      <c r="M9" s="319">
        <v>10</v>
      </c>
      <c r="N9" s="1350">
        <v>11</v>
      </c>
      <c r="O9" s="1350"/>
      <c r="P9" s="319">
        <v>12</v>
      </c>
      <c r="Q9" s="319">
        <v>13</v>
      </c>
      <c r="R9" s="1350">
        <v>14</v>
      </c>
      <c r="S9" s="1350"/>
      <c r="T9" s="319">
        <v>15</v>
      </c>
      <c r="U9" s="319">
        <v>16</v>
      </c>
      <c r="V9" s="319">
        <v>17</v>
      </c>
      <c r="W9" s="319">
        <v>18</v>
      </c>
      <c r="X9" s="319">
        <v>19</v>
      </c>
      <c r="Y9" s="319">
        <v>20</v>
      </c>
      <c r="Z9" s="319">
        <v>21</v>
      </c>
      <c r="AA9" s="1350">
        <v>22</v>
      </c>
      <c r="AB9" s="1350"/>
      <c r="AC9" s="319">
        <v>23</v>
      </c>
      <c r="AD9" s="319">
        <v>24</v>
      </c>
      <c r="AE9" s="319">
        <v>25</v>
      </c>
      <c r="AF9" s="319">
        <v>26</v>
      </c>
    </row>
    <row r="10" spans="1:32">
      <c r="A10" s="1341"/>
      <c r="B10" s="222" t="s">
        <v>25</v>
      </c>
      <c r="C10" s="318" t="s">
        <v>529</v>
      </c>
      <c r="D10" s="226" t="s">
        <v>25</v>
      </c>
      <c r="E10" s="226" t="s">
        <v>529</v>
      </c>
      <c r="F10" s="1341"/>
      <c r="G10" s="315" t="s">
        <v>25</v>
      </c>
      <c r="H10" s="318" t="s">
        <v>528</v>
      </c>
      <c r="I10" s="239"/>
      <c r="J10" s="1218" t="s">
        <v>735</v>
      </c>
      <c r="K10" s="1218" t="s">
        <v>526</v>
      </c>
      <c r="L10" s="1367"/>
      <c r="M10" s="1221"/>
      <c r="N10" s="317" t="s">
        <v>25</v>
      </c>
      <c r="O10" s="314" t="s">
        <v>525</v>
      </c>
      <c r="P10" s="316"/>
      <c r="Q10" s="216"/>
      <c r="R10" s="226" t="s">
        <v>25</v>
      </c>
      <c r="S10" s="226" t="s">
        <v>24</v>
      </c>
      <c r="T10" s="216"/>
      <c r="U10" s="216"/>
      <c r="V10" s="316"/>
      <c r="W10" s="216"/>
      <c r="X10" s="316"/>
      <c r="Y10" s="216"/>
      <c r="Z10" s="316"/>
      <c r="AA10" s="315" t="s">
        <v>25</v>
      </c>
      <c r="AB10" s="314" t="s">
        <v>524</v>
      </c>
      <c r="AC10" s="216"/>
      <c r="AD10" s="1347"/>
      <c r="AE10" s="1341"/>
      <c r="AF10" s="1341"/>
    </row>
    <row r="11" spans="1:32">
      <c r="A11" s="1342"/>
      <c r="B11" s="202" t="s">
        <v>16</v>
      </c>
      <c r="C11" s="215" t="s">
        <v>523</v>
      </c>
      <c r="D11" s="197" t="s">
        <v>16</v>
      </c>
      <c r="E11" s="198" t="s">
        <v>523</v>
      </c>
      <c r="F11" s="1342"/>
      <c r="G11" s="313" t="s">
        <v>16</v>
      </c>
      <c r="H11" s="212" t="s">
        <v>522</v>
      </c>
      <c r="I11" s="207"/>
      <c r="J11" s="1219"/>
      <c r="K11" s="1219"/>
      <c r="L11" s="1368"/>
      <c r="M11" s="1222"/>
      <c r="N11" s="307" t="s">
        <v>16</v>
      </c>
      <c r="O11" s="215" t="s">
        <v>521</v>
      </c>
      <c r="P11" s="201"/>
      <c r="Q11" s="203"/>
      <c r="R11" s="198" t="s">
        <v>16</v>
      </c>
      <c r="S11" s="198" t="s">
        <v>15</v>
      </c>
      <c r="T11" s="203"/>
      <c r="U11" s="203"/>
      <c r="V11" s="201"/>
      <c r="W11" s="203"/>
      <c r="X11" s="201"/>
      <c r="Y11" s="203"/>
      <c r="Z11" s="201"/>
      <c r="AA11" s="206" t="s">
        <v>16</v>
      </c>
      <c r="AB11" s="205" t="s">
        <v>520</v>
      </c>
      <c r="AC11" s="203"/>
      <c r="AD11" s="1348"/>
      <c r="AE11" s="1342"/>
      <c r="AF11" s="1342"/>
    </row>
    <row r="12" spans="1:32">
      <c r="A12" s="1342"/>
      <c r="B12" s="202" t="s">
        <v>18</v>
      </c>
      <c r="C12" s="212" t="s">
        <v>519</v>
      </c>
      <c r="D12" s="198" t="s">
        <v>18</v>
      </c>
      <c r="E12" s="198" t="s">
        <v>519</v>
      </c>
      <c r="F12" s="1342"/>
      <c r="G12" s="202" t="s">
        <v>18</v>
      </c>
      <c r="H12" s="212" t="s">
        <v>518</v>
      </c>
      <c r="I12" s="207"/>
      <c r="J12" s="1219"/>
      <c r="K12" s="1219"/>
      <c r="L12" s="1368"/>
      <c r="M12" s="1222"/>
      <c r="N12" s="307" t="s">
        <v>18</v>
      </c>
      <c r="O12" s="215" t="s">
        <v>517</v>
      </c>
      <c r="P12" s="201"/>
      <c r="Q12" s="203"/>
      <c r="R12" s="201"/>
      <c r="S12" s="201"/>
      <c r="T12" s="1342"/>
      <c r="U12" s="208"/>
      <c r="V12" s="209"/>
      <c r="W12" s="208"/>
      <c r="X12" s="209"/>
      <c r="Y12" s="208"/>
      <c r="Z12" s="209"/>
      <c r="AA12" s="202" t="s">
        <v>18</v>
      </c>
      <c r="AB12" s="215" t="s">
        <v>516</v>
      </c>
      <c r="AC12" s="203"/>
      <c r="AD12" s="1348"/>
      <c r="AE12" s="1342"/>
      <c r="AF12" s="1342"/>
    </row>
    <row r="13" spans="1:32">
      <c r="A13" s="1342"/>
      <c r="B13" s="202" t="s">
        <v>12</v>
      </c>
      <c r="C13" s="212" t="s">
        <v>515</v>
      </c>
      <c r="D13" s="198" t="s">
        <v>12</v>
      </c>
      <c r="E13" s="198" t="s">
        <v>515</v>
      </c>
      <c r="F13" s="1342"/>
      <c r="G13" s="206"/>
      <c r="H13" s="269"/>
      <c r="I13" s="207"/>
      <c r="J13" s="1219"/>
      <c r="K13" s="1219"/>
      <c r="L13" s="1368"/>
      <c r="M13" s="1222"/>
      <c r="N13" s="307" t="s">
        <v>12</v>
      </c>
      <c r="O13" s="215" t="s">
        <v>514</v>
      </c>
      <c r="P13" s="201"/>
      <c r="Q13" s="203"/>
      <c r="R13" s="201"/>
      <c r="S13" s="201"/>
      <c r="T13" s="1342"/>
      <c r="U13" s="208"/>
      <c r="V13" s="209"/>
      <c r="W13" s="208"/>
      <c r="X13" s="209"/>
      <c r="Y13" s="208"/>
      <c r="Z13" s="209"/>
      <c r="AA13" s="202" t="s">
        <v>12</v>
      </c>
      <c r="AB13" s="215" t="s">
        <v>513</v>
      </c>
      <c r="AC13" s="203"/>
      <c r="AD13" s="1348"/>
      <c r="AE13" s="1342"/>
      <c r="AF13" s="1342"/>
    </row>
    <row r="14" spans="1:32">
      <c r="A14" s="1343"/>
      <c r="B14" s="187" t="s">
        <v>8</v>
      </c>
      <c r="C14" s="312" t="s">
        <v>512</v>
      </c>
      <c r="D14" s="187" t="s">
        <v>8</v>
      </c>
      <c r="E14" s="187" t="s">
        <v>512</v>
      </c>
      <c r="F14" s="1343"/>
      <c r="G14" s="246"/>
      <c r="H14" s="265"/>
      <c r="I14" s="189"/>
      <c r="J14" s="1220"/>
      <c r="K14" s="1220"/>
      <c r="L14" s="1369"/>
      <c r="M14" s="1223"/>
      <c r="N14" s="311"/>
      <c r="O14" s="265"/>
      <c r="P14" s="190"/>
      <c r="Q14" s="192"/>
      <c r="R14" s="190"/>
      <c r="S14" s="190"/>
      <c r="T14" s="1343"/>
      <c r="U14" s="249"/>
      <c r="V14" s="250"/>
      <c r="W14" s="249"/>
      <c r="X14" s="250"/>
      <c r="Y14" s="249"/>
      <c r="Z14" s="250"/>
      <c r="AA14" s="246"/>
      <c r="AB14" s="265"/>
      <c r="AC14" s="192"/>
      <c r="AD14" s="1349"/>
      <c r="AE14" s="1343"/>
      <c r="AF14" s="1343"/>
    </row>
    <row r="15" spans="1:32">
      <c r="A15" s="310" t="s">
        <v>734</v>
      </c>
      <c r="B15" s="280" t="s">
        <v>25</v>
      </c>
      <c r="C15" s="309" t="s">
        <v>1597</v>
      </c>
      <c r="D15" s="257"/>
      <c r="E15" s="198"/>
      <c r="F15" s="1231" t="s">
        <v>1596</v>
      </c>
      <c r="G15" s="308" t="s">
        <v>25</v>
      </c>
      <c r="H15" s="204" t="s">
        <v>1595</v>
      </c>
      <c r="I15" s="1231" t="s">
        <v>1594</v>
      </c>
      <c r="J15" s="1215"/>
      <c r="K15" s="1219" t="s">
        <v>1593</v>
      </c>
      <c r="L15" s="1362" t="s">
        <v>46</v>
      </c>
      <c r="M15" s="1365" t="s">
        <v>46</v>
      </c>
      <c r="N15" s="257" t="s">
        <v>25</v>
      </c>
      <c r="O15" s="197" t="s">
        <v>54</v>
      </c>
      <c r="P15" s="196"/>
      <c r="Q15" s="207" t="s">
        <v>1461</v>
      </c>
      <c r="R15" s="307" t="s">
        <v>16</v>
      </c>
      <c r="S15" s="306" t="s">
        <v>15</v>
      </c>
      <c r="T15" s="214">
        <v>2</v>
      </c>
      <c r="U15" s="213">
        <v>1</v>
      </c>
      <c r="V15" s="214" t="s">
        <v>681</v>
      </c>
      <c r="W15" s="233">
        <v>2164</v>
      </c>
      <c r="X15" s="254"/>
      <c r="Y15" s="233"/>
      <c r="Z15" s="236">
        <v>2164</v>
      </c>
      <c r="AA15" s="257"/>
      <c r="AB15" s="204"/>
      <c r="AC15" s="203"/>
      <c r="AD15" s="1348"/>
      <c r="AE15" s="1342"/>
      <c r="AF15" s="1219"/>
    </row>
    <row r="16" spans="1:32">
      <c r="A16" s="203"/>
      <c r="B16" s="202" t="s">
        <v>16</v>
      </c>
      <c r="C16" s="215" t="s">
        <v>1592</v>
      </c>
      <c r="D16" s="198"/>
      <c r="E16" s="197"/>
      <c r="F16" s="1231"/>
      <c r="G16" s="198" t="s">
        <v>16</v>
      </c>
      <c r="H16" s="198" t="s">
        <v>19</v>
      </c>
      <c r="I16" s="1231"/>
      <c r="J16" s="1215"/>
      <c r="K16" s="1219"/>
      <c r="L16" s="1362"/>
      <c r="M16" s="1365"/>
      <c r="N16" s="198"/>
      <c r="O16" s="204"/>
      <c r="P16" s="196"/>
      <c r="Q16" s="207"/>
      <c r="R16" s="202"/>
      <c r="S16" s="213"/>
      <c r="T16" s="214"/>
      <c r="U16" s="213">
        <v>2</v>
      </c>
      <c r="V16" s="214" t="s">
        <v>662</v>
      </c>
      <c r="W16" s="233"/>
      <c r="X16" s="254"/>
      <c r="Y16" s="233">
        <v>44</v>
      </c>
      <c r="Z16" s="236">
        <v>44</v>
      </c>
      <c r="AA16" s="198"/>
      <c r="AB16" s="204"/>
      <c r="AC16" s="203"/>
      <c r="AD16" s="1348"/>
      <c r="AE16" s="1342"/>
      <c r="AF16" s="1219"/>
    </row>
    <row r="17" spans="1:32">
      <c r="A17" s="203"/>
      <c r="B17" s="202" t="s">
        <v>18</v>
      </c>
      <c r="C17" s="212" t="s">
        <v>127</v>
      </c>
      <c r="D17" s="198"/>
      <c r="E17" s="198"/>
      <c r="F17" s="1231"/>
      <c r="G17" s="198" t="s">
        <v>18</v>
      </c>
      <c r="H17" s="198" t="s">
        <v>19</v>
      </c>
      <c r="I17" s="1231"/>
      <c r="J17" s="1215"/>
      <c r="K17" s="1219"/>
      <c r="L17" s="1362"/>
      <c r="M17" s="1365"/>
      <c r="N17" s="198"/>
      <c r="O17" s="204"/>
      <c r="P17" s="203"/>
      <c r="Q17" s="201"/>
      <c r="R17" s="307"/>
      <c r="S17" s="306"/>
      <c r="T17" s="269"/>
      <c r="U17" s="198"/>
      <c r="V17" s="200"/>
      <c r="W17" s="198"/>
      <c r="X17" s="200"/>
      <c r="Y17" s="198"/>
      <c r="Z17" s="196"/>
      <c r="AA17" s="198"/>
      <c r="AB17" s="204"/>
      <c r="AC17" s="203"/>
      <c r="AD17" s="1348"/>
      <c r="AE17" s="1342"/>
      <c r="AF17" s="1219"/>
    </row>
    <row r="18" spans="1:32" ht="41.4">
      <c r="A18" s="203"/>
      <c r="B18" s="206" t="s">
        <v>12</v>
      </c>
      <c r="C18" s="205" t="s">
        <v>1591</v>
      </c>
      <c r="D18" s="198"/>
      <c r="E18" s="204"/>
      <c r="F18" s="1231"/>
      <c r="G18" s="198"/>
      <c r="H18" s="201"/>
      <c r="I18" s="1231"/>
      <c r="J18" s="1215"/>
      <c r="K18" s="1219"/>
      <c r="L18" s="1362"/>
      <c r="M18" s="1365"/>
      <c r="N18" s="198"/>
      <c r="O18" s="204"/>
      <c r="P18" s="203"/>
      <c r="Q18" s="201"/>
      <c r="R18" s="202"/>
      <c r="S18" s="197"/>
      <c r="T18" s="199"/>
      <c r="U18" s="305"/>
      <c r="V18" s="293"/>
      <c r="W18" s="292"/>
      <c r="X18" s="199"/>
      <c r="Y18" s="292"/>
      <c r="Z18" s="199"/>
      <c r="AA18" s="198"/>
      <c r="AB18" s="197"/>
      <c r="AC18" s="196"/>
      <c r="AD18" s="1348"/>
      <c r="AE18" s="1342"/>
      <c r="AF18" s="1219"/>
    </row>
    <row r="19" spans="1:32">
      <c r="A19" s="192"/>
      <c r="B19" s="246" t="s">
        <v>8</v>
      </c>
      <c r="C19" s="304" t="s">
        <v>1590</v>
      </c>
      <c r="D19" s="187"/>
      <c r="E19" s="194"/>
      <c r="F19" s="1238"/>
      <c r="G19" s="187"/>
      <c r="H19" s="190"/>
      <c r="I19" s="1238"/>
      <c r="J19" s="1216"/>
      <c r="K19" s="1220"/>
      <c r="L19" s="1363"/>
      <c r="M19" s="1366"/>
      <c r="N19" s="187"/>
      <c r="O19" s="193"/>
      <c r="P19" s="192"/>
      <c r="Q19" s="190"/>
      <c r="R19" s="191"/>
      <c r="S19" s="186"/>
      <c r="T19" s="188"/>
      <c r="U19" s="303"/>
      <c r="V19" s="302"/>
      <c r="W19" s="301"/>
      <c r="X19" s="188"/>
      <c r="Y19" s="301"/>
      <c r="Z19" s="188"/>
      <c r="AA19" s="187"/>
      <c r="AB19" s="186"/>
      <c r="AC19" s="185"/>
      <c r="AD19" s="1349"/>
      <c r="AE19" s="1343"/>
      <c r="AF19" s="1220"/>
    </row>
    <row r="20" spans="1:32">
      <c r="A20" s="228" t="s">
        <v>728</v>
      </c>
      <c r="B20" s="222" t="s">
        <v>25</v>
      </c>
      <c r="C20" s="227" t="s">
        <v>1589</v>
      </c>
      <c r="D20" s="218"/>
      <c r="E20" s="226"/>
      <c r="F20" s="1230" t="s">
        <v>1588</v>
      </c>
      <c r="G20" s="225" t="s">
        <v>25</v>
      </c>
      <c r="H20" s="217" t="s">
        <v>1587</v>
      </c>
      <c r="I20" s="1230" t="s">
        <v>1586</v>
      </c>
      <c r="J20" s="1239"/>
      <c r="K20" s="1218" t="s">
        <v>1585</v>
      </c>
      <c r="L20" s="1361" t="s">
        <v>46</v>
      </c>
      <c r="M20" s="1364" t="s">
        <v>46</v>
      </c>
      <c r="N20" s="257" t="s">
        <v>25</v>
      </c>
      <c r="O20" s="197" t="s">
        <v>54</v>
      </c>
      <c r="P20" s="219"/>
      <c r="Q20" s="239" t="s">
        <v>1584</v>
      </c>
      <c r="R20" s="300" t="s">
        <v>25</v>
      </c>
      <c r="S20" s="299" t="s">
        <v>24</v>
      </c>
      <c r="T20" s="221">
        <v>2</v>
      </c>
      <c r="U20" s="220">
        <v>1</v>
      </c>
      <c r="V20" s="221" t="s">
        <v>61</v>
      </c>
      <c r="W20" s="237">
        <v>49</v>
      </c>
      <c r="X20" s="238">
        <v>31</v>
      </c>
      <c r="Y20" s="237">
        <v>25</v>
      </c>
      <c r="Z20" s="196">
        <v>105</v>
      </c>
      <c r="AA20" s="218"/>
      <c r="AB20" s="217"/>
      <c r="AC20" s="216"/>
      <c r="AD20" s="1347"/>
      <c r="AE20" s="1341"/>
      <c r="AF20" s="1218"/>
    </row>
    <row r="21" spans="1:32">
      <c r="A21" s="203"/>
      <c r="B21" s="202" t="s">
        <v>16</v>
      </c>
      <c r="C21" s="215" t="s">
        <v>1583</v>
      </c>
      <c r="D21" s="198"/>
      <c r="E21" s="197"/>
      <c r="F21" s="1231"/>
      <c r="G21" s="198" t="s">
        <v>16</v>
      </c>
      <c r="H21" s="198" t="s">
        <v>19</v>
      </c>
      <c r="I21" s="1231"/>
      <c r="J21" s="1215"/>
      <c r="K21" s="1219"/>
      <c r="L21" s="1362"/>
      <c r="M21" s="1365"/>
      <c r="N21" s="198"/>
      <c r="O21" s="197"/>
      <c r="P21" s="196"/>
      <c r="Q21" s="207"/>
      <c r="R21" s="202"/>
      <c r="S21" s="213"/>
      <c r="T21" s="214"/>
      <c r="U21" s="213">
        <v>2</v>
      </c>
      <c r="V21" s="214" t="s">
        <v>112</v>
      </c>
      <c r="W21" s="233">
        <v>1</v>
      </c>
      <c r="X21" s="214">
        <v>4</v>
      </c>
      <c r="Y21" s="213">
        <v>6</v>
      </c>
      <c r="Z21" s="196">
        <v>11</v>
      </c>
      <c r="AA21" s="198"/>
      <c r="AB21" s="204"/>
      <c r="AC21" s="203"/>
      <c r="AD21" s="1348"/>
      <c r="AE21" s="1342"/>
      <c r="AF21" s="1219"/>
    </row>
    <row r="22" spans="1:32">
      <c r="A22" s="203"/>
      <c r="B22" s="202" t="s">
        <v>18</v>
      </c>
      <c r="C22" s="212" t="s">
        <v>38</v>
      </c>
      <c r="D22" s="198"/>
      <c r="E22" s="198"/>
      <c r="F22" s="1231"/>
      <c r="G22" s="198" t="s">
        <v>18</v>
      </c>
      <c r="H22" s="198" t="s">
        <v>19</v>
      </c>
      <c r="I22" s="1231"/>
      <c r="J22" s="1215"/>
      <c r="K22" s="1219"/>
      <c r="L22" s="1362"/>
      <c r="M22" s="1365"/>
      <c r="N22" s="198"/>
      <c r="O22" s="204"/>
      <c r="P22" s="203"/>
      <c r="Q22" s="201"/>
      <c r="R22" s="261" t="s">
        <v>16</v>
      </c>
      <c r="S22" s="298" t="s">
        <v>15</v>
      </c>
      <c r="T22" s="203">
        <v>5</v>
      </c>
      <c r="U22" s="232">
        <v>1</v>
      </c>
      <c r="V22" s="210" t="s">
        <v>681</v>
      </c>
      <c r="W22" s="207">
        <v>988</v>
      </c>
      <c r="X22" s="196"/>
      <c r="Y22" s="207"/>
      <c r="Z22" s="199">
        <v>988</v>
      </c>
      <c r="AA22" s="198"/>
      <c r="AB22" s="204"/>
      <c r="AC22" s="203"/>
      <c r="AD22" s="1348"/>
      <c r="AE22" s="1342"/>
      <c r="AF22" s="1219"/>
    </row>
    <row r="23" spans="1:32" ht="33" customHeight="1">
      <c r="A23" s="203"/>
      <c r="B23" s="206" t="s">
        <v>12</v>
      </c>
      <c r="C23" s="205" t="s">
        <v>442</v>
      </c>
      <c r="D23" s="198"/>
      <c r="E23" s="204"/>
      <c r="F23" s="1231"/>
      <c r="G23" s="198"/>
      <c r="H23" s="201"/>
      <c r="I23" s="1231"/>
      <c r="J23" s="1215"/>
      <c r="K23" s="1219"/>
      <c r="L23" s="1362"/>
      <c r="M23" s="1365"/>
      <c r="N23" s="198"/>
      <c r="O23" s="204"/>
      <c r="P23" s="203"/>
      <c r="Q23" s="201"/>
      <c r="R23" s="280"/>
      <c r="S23" s="197"/>
      <c r="T23" s="203"/>
      <c r="U23" s="232">
        <v>2</v>
      </c>
      <c r="V23" s="210" t="s">
        <v>662</v>
      </c>
      <c r="W23" s="207"/>
      <c r="X23" s="196"/>
      <c r="Y23" s="207">
        <v>21</v>
      </c>
      <c r="Z23" s="199">
        <v>21</v>
      </c>
      <c r="AA23" s="198"/>
      <c r="AB23" s="197"/>
      <c r="AC23" s="196"/>
      <c r="AD23" s="1348"/>
      <c r="AE23" s="1342"/>
      <c r="AF23" s="1219"/>
    </row>
    <row r="24" spans="1:32">
      <c r="A24" s="203"/>
      <c r="B24" s="198" t="s">
        <v>8</v>
      </c>
      <c r="C24" s="255" t="s">
        <v>1582</v>
      </c>
      <c r="D24" s="198"/>
      <c r="E24" s="204"/>
      <c r="F24" s="1231"/>
      <c r="G24" s="198"/>
      <c r="H24" s="201"/>
      <c r="I24" s="1231"/>
      <c r="J24" s="1215"/>
      <c r="K24" s="1219"/>
      <c r="L24" s="1362"/>
      <c r="M24" s="1365"/>
      <c r="N24" s="198"/>
      <c r="O24" s="204"/>
      <c r="P24" s="203"/>
      <c r="Q24" s="201"/>
      <c r="R24" s="280"/>
      <c r="S24" s="197"/>
      <c r="T24" s="203"/>
      <c r="U24" s="232">
        <v>3</v>
      </c>
      <c r="V24" s="210" t="s">
        <v>50</v>
      </c>
      <c r="W24" s="207">
        <v>3</v>
      </c>
      <c r="X24" s="196"/>
      <c r="Y24" s="207"/>
      <c r="Z24" s="199">
        <v>3</v>
      </c>
      <c r="AA24" s="198"/>
      <c r="AB24" s="197"/>
      <c r="AC24" s="196"/>
      <c r="AD24" s="1348"/>
      <c r="AE24" s="1342"/>
      <c r="AF24" s="1219"/>
    </row>
    <row r="25" spans="1:32">
      <c r="A25" s="203"/>
      <c r="B25" s="206"/>
      <c r="C25" s="205"/>
      <c r="D25" s="198"/>
      <c r="E25" s="204"/>
      <c r="F25" s="1231"/>
      <c r="G25" s="198"/>
      <c r="H25" s="201"/>
      <c r="I25" s="1231"/>
      <c r="J25" s="1215"/>
      <c r="K25" s="1219"/>
      <c r="L25" s="1362"/>
      <c r="M25" s="1365"/>
      <c r="N25" s="198"/>
      <c r="O25" s="204"/>
      <c r="P25" s="203"/>
      <c r="Q25" s="201"/>
      <c r="R25" s="280"/>
      <c r="S25" s="197"/>
      <c r="T25" s="203"/>
      <c r="U25" s="232">
        <v>4</v>
      </c>
      <c r="V25" s="210" t="s">
        <v>1482</v>
      </c>
      <c r="W25" s="207"/>
      <c r="X25" s="196">
        <v>12</v>
      </c>
      <c r="Y25" s="207"/>
      <c r="Z25" s="199">
        <v>12</v>
      </c>
      <c r="AA25" s="198"/>
      <c r="AB25" s="197"/>
      <c r="AC25" s="196"/>
      <c r="AD25" s="1348"/>
      <c r="AE25" s="1342"/>
      <c r="AF25" s="1219"/>
    </row>
    <row r="26" spans="1:32">
      <c r="A26" s="192"/>
      <c r="B26" s="191"/>
      <c r="C26" s="195"/>
      <c r="D26" s="187"/>
      <c r="E26" s="194"/>
      <c r="F26" s="1238"/>
      <c r="G26" s="187"/>
      <c r="H26" s="190"/>
      <c r="I26" s="1238"/>
      <c r="J26" s="1216"/>
      <c r="K26" s="1220"/>
      <c r="L26" s="1363"/>
      <c r="M26" s="1366"/>
      <c r="N26" s="198"/>
      <c r="O26" s="204"/>
      <c r="P26" s="203"/>
      <c r="Q26" s="201"/>
      <c r="R26" s="191"/>
      <c r="S26" s="190"/>
      <c r="T26" s="192"/>
      <c r="U26" s="231">
        <v>5</v>
      </c>
      <c r="V26" s="242" t="s">
        <v>83</v>
      </c>
      <c r="W26" s="189"/>
      <c r="X26" s="185">
        <v>156</v>
      </c>
      <c r="Y26" s="189"/>
      <c r="Z26" s="188">
        <v>156</v>
      </c>
      <c r="AA26" s="187"/>
      <c r="AB26" s="186"/>
      <c r="AC26" s="185"/>
      <c r="AD26" s="1349"/>
      <c r="AE26" s="1343"/>
      <c r="AF26" s="1220"/>
    </row>
    <row r="27" spans="1:32">
      <c r="A27" s="228" t="s">
        <v>726</v>
      </c>
      <c r="B27" s="222" t="s">
        <v>25</v>
      </c>
      <c r="C27" s="227" t="s">
        <v>1577</v>
      </c>
      <c r="D27" s="218"/>
      <c r="E27" s="226"/>
      <c r="F27" s="1230" t="s">
        <v>1581</v>
      </c>
      <c r="G27" s="225" t="s">
        <v>25</v>
      </c>
      <c r="H27" s="217" t="s">
        <v>1580</v>
      </c>
      <c r="I27" s="1230" t="s">
        <v>1579</v>
      </c>
      <c r="J27" s="1239"/>
      <c r="K27" s="1218" t="s">
        <v>1578</v>
      </c>
      <c r="L27" s="1361" t="s">
        <v>46</v>
      </c>
      <c r="M27" s="1364" t="s">
        <v>46</v>
      </c>
      <c r="N27" s="222"/>
      <c r="O27" s="297" t="s">
        <v>1577</v>
      </c>
      <c r="P27" s="216"/>
      <c r="Q27" s="258"/>
      <c r="R27" s="218" t="s">
        <v>25</v>
      </c>
      <c r="S27" s="220" t="s">
        <v>24</v>
      </c>
      <c r="T27" s="221">
        <v>13</v>
      </c>
      <c r="U27" s="220">
        <v>1</v>
      </c>
      <c r="V27" s="221" t="s">
        <v>61</v>
      </c>
      <c r="W27" s="237">
        <v>81</v>
      </c>
      <c r="X27" s="238">
        <v>89</v>
      </c>
      <c r="Y27" s="237">
        <v>3575</v>
      </c>
      <c r="Z27" s="236">
        <v>3745</v>
      </c>
      <c r="AA27" s="218"/>
      <c r="AB27" s="248"/>
      <c r="AC27" s="216"/>
      <c r="AD27" s="1347"/>
      <c r="AE27" s="1341"/>
      <c r="AF27" s="1218"/>
    </row>
    <row r="28" spans="1:32" ht="27.6">
      <c r="A28" s="203"/>
      <c r="B28" s="202" t="s">
        <v>16</v>
      </c>
      <c r="C28" s="215" t="s">
        <v>1576</v>
      </c>
      <c r="D28" s="198"/>
      <c r="E28" s="197"/>
      <c r="F28" s="1231"/>
      <c r="G28" s="198" t="s">
        <v>16</v>
      </c>
      <c r="H28" s="198" t="s">
        <v>19</v>
      </c>
      <c r="I28" s="1231"/>
      <c r="J28" s="1215"/>
      <c r="K28" s="1219"/>
      <c r="L28" s="1362"/>
      <c r="M28" s="1365"/>
      <c r="N28" s="257" t="s">
        <v>25</v>
      </c>
      <c r="O28" s="197" t="s">
        <v>26</v>
      </c>
      <c r="P28" s="203"/>
      <c r="Q28" s="207" t="s">
        <v>1575</v>
      </c>
      <c r="R28" s="202"/>
      <c r="S28" s="213"/>
      <c r="T28" s="214"/>
      <c r="U28" s="213">
        <v>2</v>
      </c>
      <c r="V28" s="214" t="s">
        <v>112</v>
      </c>
      <c r="W28" s="233">
        <v>79</v>
      </c>
      <c r="X28" s="254">
        <v>76</v>
      </c>
      <c r="Y28" s="233">
        <v>105</v>
      </c>
      <c r="Z28" s="247">
        <v>260</v>
      </c>
      <c r="AA28" s="198"/>
      <c r="AB28" s="204"/>
      <c r="AC28" s="203"/>
      <c r="AD28" s="1348"/>
      <c r="AE28" s="1342"/>
      <c r="AF28" s="1219"/>
    </row>
    <row r="29" spans="1:32">
      <c r="A29" s="203"/>
      <c r="B29" s="202" t="s">
        <v>18</v>
      </c>
      <c r="C29" s="212" t="s">
        <v>63</v>
      </c>
      <c r="D29" s="198"/>
      <c r="E29" s="198"/>
      <c r="F29" s="1231"/>
      <c r="G29" s="198" t="s">
        <v>18</v>
      </c>
      <c r="H29" s="198" t="s">
        <v>19</v>
      </c>
      <c r="I29" s="1231"/>
      <c r="J29" s="1215"/>
      <c r="K29" s="1219"/>
      <c r="L29" s="1362"/>
      <c r="M29" s="1365"/>
      <c r="N29" s="198" t="s">
        <v>16</v>
      </c>
      <c r="O29" s="204" t="s">
        <v>21</v>
      </c>
      <c r="P29" s="203"/>
      <c r="Q29" s="209" t="s">
        <v>1574</v>
      </c>
      <c r="R29" s="202"/>
      <c r="S29" s="201"/>
      <c r="T29" s="203"/>
      <c r="U29" s="232">
        <v>3</v>
      </c>
      <c r="V29" s="210" t="s">
        <v>295</v>
      </c>
      <c r="W29" s="207">
        <v>17</v>
      </c>
      <c r="X29" s="196">
        <v>21</v>
      </c>
      <c r="Y29" s="207">
        <v>226</v>
      </c>
      <c r="Z29" s="199">
        <v>264</v>
      </c>
      <c r="AA29" s="198"/>
      <c r="AB29" s="204"/>
      <c r="AC29" s="203"/>
      <c r="AD29" s="1348"/>
      <c r="AE29" s="1342"/>
      <c r="AF29" s="1219"/>
    </row>
    <row r="30" spans="1:32" ht="41.4">
      <c r="A30" s="203"/>
      <c r="B30" s="206" t="s">
        <v>12</v>
      </c>
      <c r="C30" s="205" t="s">
        <v>1573</v>
      </c>
      <c r="D30" s="201"/>
      <c r="E30" s="204"/>
      <c r="F30" s="1231"/>
      <c r="G30" s="198"/>
      <c r="H30" s="201"/>
      <c r="I30" s="1231"/>
      <c r="J30" s="1215"/>
      <c r="K30" s="1219"/>
      <c r="L30" s="1362"/>
      <c r="M30" s="1365"/>
      <c r="N30" s="201" t="s">
        <v>18</v>
      </c>
      <c r="O30" s="204" t="s">
        <v>1549</v>
      </c>
      <c r="P30" s="203"/>
      <c r="Q30" s="209" t="s">
        <v>1572</v>
      </c>
      <c r="R30" s="280"/>
      <c r="S30" s="197"/>
      <c r="T30" s="203"/>
      <c r="U30" s="232">
        <v>4</v>
      </c>
      <c r="V30" s="210" t="s">
        <v>1571</v>
      </c>
      <c r="W30" s="207">
        <v>2</v>
      </c>
      <c r="X30" s="196">
        <v>52</v>
      </c>
      <c r="Y30" s="207">
        <v>13</v>
      </c>
      <c r="Z30" s="199">
        <v>67</v>
      </c>
      <c r="AA30" s="198"/>
      <c r="AB30" s="204"/>
      <c r="AC30" s="203"/>
      <c r="AD30" s="1348"/>
      <c r="AE30" s="1342"/>
      <c r="AF30" s="1219"/>
    </row>
    <row r="31" spans="1:32">
      <c r="A31" s="203"/>
      <c r="B31" s="198" t="s">
        <v>8</v>
      </c>
      <c r="C31" s="255" t="s">
        <v>1570</v>
      </c>
      <c r="D31" s="201"/>
      <c r="E31" s="204"/>
      <c r="F31" s="1231"/>
      <c r="G31" s="198"/>
      <c r="H31" s="201"/>
      <c r="I31" s="1231"/>
      <c r="J31" s="1215"/>
      <c r="K31" s="1219"/>
      <c r="L31" s="1362"/>
      <c r="M31" s="1365"/>
      <c r="N31" s="198" t="s">
        <v>12</v>
      </c>
      <c r="O31" s="197" t="s">
        <v>54</v>
      </c>
      <c r="P31" s="203"/>
      <c r="Q31" s="207" t="s">
        <v>1569</v>
      </c>
      <c r="R31" s="280"/>
      <c r="S31" s="197"/>
      <c r="T31" s="203"/>
      <c r="U31" s="232">
        <v>5</v>
      </c>
      <c r="V31" s="210" t="s">
        <v>59</v>
      </c>
      <c r="W31" s="207">
        <v>2149</v>
      </c>
      <c r="X31" s="196">
        <v>115</v>
      </c>
      <c r="Y31" s="207">
        <v>3189</v>
      </c>
      <c r="Z31" s="199">
        <v>5453</v>
      </c>
      <c r="AA31" s="198"/>
      <c r="AB31" s="204"/>
      <c r="AC31" s="203"/>
      <c r="AD31" s="1348"/>
      <c r="AE31" s="1342"/>
      <c r="AF31" s="1219"/>
    </row>
    <row r="32" spans="1:32">
      <c r="A32" s="203"/>
      <c r="B32" s="198"/>
      <c r="C32" s="205"/>
      <c r="D32" s="201"/>
      <c r="E32" s="204"/>
      <c r="F32" s="1231"/>
      <c r="G32" s="198"/>
      <c r="H32" s="201"/>
      <c r="I32" s="1231"/>
      <c r="J32" s="1215"/>
      <c r="K32" s="1219"/>
      <c r="L32" s="1362"/>
      <c r="M32" s="1365"/>
      <c r="N32" s="198" t="s">
        <v>8</v>
      </c>
      <c r="O32" s="197" t="s">
        <v>1540</v>
      </c>
      <c r="P32" s="208">
        <v>1</v>
      </c>
      <c r="Q32" s="209"/>
      <c r="R32" s="280"/>
      <c r="S32" s="197"/>
      <c r="T32" s="203"/>
      <c r="U32" s="232">
        <v>6</v>
      </c>
      <c r="V32" s="210" t="s">
        <v>1568</v>
      </c>
      <c r="W32" s="207">
        <v>98</v>
      </c>
      <c r="X32" s="196">
        <v>225</v>
      </c>
      <c r="Y32" s="207">
        <v>259</v>
      </c>
      <c r="Z32" s="199">
        <v>582</v>
      </c>
      <c r="AA32" s="198"/>
      <c r="AB32" s="204"/>
      <c r="AC32" s="203"/>
      <c r="AD32" s="1348"/>
      <c r="AE32" s="1342"/>
      <c r="AF32" s="1219"/>
    </row>
    <row r="33" spans="1:32">
      <c r="A33" s="203"/>
      <c r="B33" s="198"/>
      <c r="C33" s="205"/>
      <c r="D33" s="201"/>
      <c r="E33" s="204"/>
      <c r="F33" s="1231"/>
      <c r="G33" s="198"/>
      <c r="H33" s="201"/>
      <c r="I33" s="1231"/>
      <c r="J33" s="1215"/>
      <c r="K33" s="1219"/>
      <c r="L33" s="1362"/>
      <c r="M33" s="1365"/>
      <c r="N33" s="198"/>
      <c r="O33" s="296" t="s">
        <v>1567</v>
      </c>
      <c r="P33" s="203"/>
      <c r="Q33" s="209"/>
      <c r="R33" s="280"/>
      <c r="S33" s="197"/>
      <c r="T33" s="203"/>
      <c r="U33" s="232">
        <v>7</v>
      </c>
      <c r="V33" s="210" t="s">
        <v>1566</v>
      </c>
      <c r="W33" s="207">
        <v>19</v>
      </c>
      <c r="X33" s="196">
        <v>31</v>
      </c>
      <c r="Y33" s="207">
        <v>12</v>
      </c>
      <c r="Z33" s="199">
        <v>72</v>
      </c>
      <c r="AA33" s="198"/>
      <c r="AB33" s="204"/>
      <c r="AC33" s="203"/>
      <c r="AD33" s="1348"/>
      <c r="AE33" s="1342"/>
      <c r="AF33" s="1219"/>
    </row>
    <row r="34" spans="1:32" ht="27.6">
      <c r="A34" s="203"/>
      <c r="B34" s="198"/>
      <c r="C34" s="205"/>
      <c r="D34" s="201"/>
      <c r="E34" s="204"/>
      <c r="F34" s="1231"/>
      <c r="G34" s="198"/>
      <c r="H34" s="201"/>
      <c r="I34" s="1231"/>
      <c r="J34" s="1215"/>
      <c r="K34" s="1219"/>
      <c r="L34" s="1362"/>
      <c r="M34" s="1365"/>
      <c r="N34" s="198" t="s">
        <v>25</v>
      </c>
      <c r="O34" s="197" t="s">
        <v>65</v>
      </c>
      <c r="P34" s="203"/>
      <c r="Q34" s="207" t="s">
        <v>1565</v>
      </c>
      <c r="R34" s="280"/>
      <c r="S34" s="197"/>
      <c r="T34" s="203"/>
      <c r="U34" s="232">
        <v>8</v>
      </c>
      <c r="V34" s="210" t="s">
        <v>822</v>
      </c>
      <c r="W34" s="207">
        <v>14</v>
      </c>
      <c r="X34" s="196">
        <v>46</v>
      </c>
      <c r="Y34" s="207">
        <v>205</v>
      </c>
      <c r="Z34" s="199">
        <v>265</v>
      </c>
      <c r="AA34" s="198"/>
      <c r="AB34" s="204"/>
      <c r="AC34" s="203"/>
      <c r="AD34" s="1348"/>
      <c r="AE34" s="1342"/>
      <c r="AF34" s="1219"/>
    </row>
    <row r="35" spans="1:32">
      <c r="A35" s="203"/>
      <c r="B35" s="198"/>
      <c r="C35" s="205"/>
      <c r="D35" s="201"/>
      <c r="E35" s="204"/>
      <c r="F35" s="1231"/>
      <c r="G35" s="198"/>
      <c r="H35" s="201"/>
      <c r="I35" s="1231"/>
      <c r="J35" s="1215"/>
      <c r="K35" s="1219"/>
      <c r="L35" s="1362"/>
      <c r="M35" s="1365"/>
      <c r="N35" s="198" t="s">
        <v>16</v>
      </c>
      <c r="O35" s="197" t="s">
        <v>21</v>
      </c>
      <c r="P35" s="203"/>
      <c r="Q35" s="207" t="s">
        <v>1564</v>
      </c>
      <c r="R35" s="280"/>
      <c r="S35" s="197"/>
      <c r="T35" s="203"/>
      <c r="U35" s="232">
        <v>9</v>
      </c>
      <c r="V35" s="210" t="s">
        <v>1563</v>
      </c>
      <c r="W35" s="207">
        <v>23</v>
      </c>
      <c r="X35" s="196">
        <v>26</v>
      </c>
      <c r="Y35" s="207">
        <v>9</v>
      </c>
      <c r="Z35" s="199">
        <v>58</v>
      </c>
      <c r="AA35" s="198"/>
      <c r="AB35" s="204"/>
      <c r="AC35" s="203"/>
      <c r="AD35" s="1348"/>
      <c r="AE35" s="1342"/>
      <c r="AF35" s="1219"/>
    </row>
    <row r="36" spans="1:32">
      <c r="A36" s="203"/>
      <c r="B36" s="198"/>
      <c r="C36" s="205"/>
      <c r="D36" s="201"/>
      <c r="E36" s="204"/>
      <c r="F36" s="1231"/>
      <c r="G36" s="198"/>
      <c r="H36" s="201"/>
      <c r="I36" s="1231"/>
      <c r="J36" s="1215"/>
      <c r="K36" s="1219"/>
      <c r="L36" s="1362"/>
      <c r="M36" s="1365"/>
      <c r="N36" s="198" t="s">
        <v>18</v>
      </c>
      <c r="O36" s="197" t="s">
        <v>62</v>
      </c>
      <c r="P36" s="203"/>
      <c r="Q36" s="207" t="s">
        <v>1562</v>
      </c>
      <c r="R36" s="280"/>
      <c r="S36" s="197"/>
      <c r="T36" s="203"/>
      <c r="U36" s="232">
        <v>10</v>
      </c>
      <c r="V36" s="210" t="s">
        <v>94</v>
      </c>
      <c r="W36" s="207">
        <v>9</v>
      </c>
      <c r="X36" s="196">
        <v>5</v>
      </c>
      <c r="Y36" s="207">
        <v>8</v>
      </c>
      <c r="Z36" s="199">
        <v>22</v>
      </c>
      <c r="AA36" s="198"/>
      <c r="AB36" s="204"/>
      <c r="AC36" s="203"/>
      <c r="AD36" s="1348"/>
      <c r="AE36" s="1342"/>
      <c r="AF36" s="1219"/>
    </row>
    <row r="37" spans="1:32">
      <c r="A37" s="203"/>
      <c r="B37" s="198"/>
      <c r="C37" s="255"/>
      <c r="D37" s="201"/>
      <c r="E37" s="204"/>
      <c r="F37" s="1231"/>
      <c r="G37" s="198"/>
      <c r="H37" s="201"/>
      <c r="I37" s="1231"/>
      <c r="J37" s="1215"/>
      <c r="K37" s="1219"/>
      <c r="L37" s="1362"/>
      <c r="M37" s="1365"/>
      <c r="N37" s="198" t="s">
        <v>8</v>
      </c>
      <c r="O37" s="197" t="s">
        <v>1540</v>
      </c>
      <c r="P37" s="208">
        <v>1</v>
      </c>
      <c r="Q37" s="207"/>
      <c r="R37" s="280"/>
      <c r="S37" s="197"/>
      <c r="T37" s="203"/>
      <c r="U37" s="232">
        <v>11</v>
      </c>
      <c r="V37" s="210" t="s">
        <v>93</v>
      </c>
      <c r="W37" s="207">
        <v>228</v>
      </c>
      <c r="X37" s="196">
        <v>259</v>
      </c>
      <c r="Y37" s="207">
        <v>795</v>
      </c>
      <c r="Z37" s="199">
        <v>1282</v>
      </c>
      <c r="AA37" s="198"/>
      <c r="AB37" s="204"/>
      <c r="AC37" s="203"/>
      <c r="AD37" s="1348"/>
      <c r="AE37" s="1342"/>
      <c r="AF37" s="1219"/>
    </row>
    <row r="38" spans="1:32">
      <c r="A38" s="203"/>
      <c r="B38" s="198"/>
      <c r="C38" s="255"/>
      <c r="D38" s="201"/>
      <c r="E38" s="204"/>
      <c r="F38" s="1231"/>
      <c r="G38" s="198"/>
      <c r="H38" s="201"/>
      <c r="I38" s="1231"/>
      <c r="J38" s="1215"/>
      <c r="K38" s="1219"/>
      <c r="L38" s="1362"/>
      <c r="M38" s="1365"/>
      <c r="N38" s="198" t="s">
        <v>57</v>
      </c>
      <c r="O38" s="197" t="s">
        <v>17</v>
      </c>
      <c r="P38" s="208">
        <v>1</v>
      </c>
      <c r="Q38" s="207"/>
      <c r="R38" s="280"/>
      <c r="S38" s="197"/>
      <c r="T38" s="203"/>
      <c r="U38" s="232"/>
      <c r="V38" s="210"/>
      <c r="W38" s="207"/>
      <c r="X38" s="196"/>
      <c r="Y38" s="207"/>
      <c r="Z38" s="199"/>
      <c r="AA38" s="198"/>
      <c r="AB38" s="204"/>
      <c r="AC38" s="203"/>
      <c r="AD38" s="1348"/>
      <c r="AE38" s="1342"/>
      <c r="AF38" s="1219"/>
    </row>
    <row r="39" spans="1:32">
      <c r="A39" s="203"/>
      <c r="B39" s="198"/>
      <c r="C39" s="255"/>
      <c r="D39" s="201"/>
      <c r="E39" s="204"/>
      <c r="F39" s="1231"/>
      <c r="G39" s="198"/>
      <c r="H39" s="201"/>
      <c r="I39" s="1231"/>
      <c r="J39" s="1215"/>
      <c r="K39" s="1219"/>
      <c r="L39" s="1362"/>
      <c r="M39" s="1365"/>
      <c r="N39" s="198"/>
      <c r="O39" s="296" t="s">
        <v>1561</v>
      </c>
      <c r="P39" s="203"/>
      <c r="Q39" s="207"/>
      <c r="R39" s="280"/>
      <c r="S39" s="197"/>
      <c r="T39" s="203"/>
      <c r="U39" s="232">
        <v>12</v>
      </c>
      <c r="V39" s="210" t="s">
        <v>64</v>
      </c>
      <c r="W39" s="207">
        <v>9</v>
      </c>
      <c r="X39" s="196">
        <v>15</v>
      </c>
      <c r="Y39" s="207">
        <v>29</v>
      </c>
      <c r="Z39" s="199">
        <v>53</v>
      </c>
      <c r="AA39" s="198"/>
      <c r="AB39" s="204"/>
      <c r="AC39" s="203"/>
      <c r="AD39" s="1348"/>
      <c r="AE39" s="1342"/>
      <c r="AF39" s="1219"/>
    </row>
    <row r="40" spans="1:32" ht="27.6">
      <c r="A40" s="203"/>
      <c r="B40" s="198"/>
      <c r="C40" s="255"/>
      <c r="D40" s="201"/>
      <c r="E40" s="204"/>
      <c r="F40" s="1231"/>
      <c r="G40" s="198"/>
      <c r="H40" s="201"/>
      <c r="I40" s="1231"/>
      <c r="J40" s="1215"/>
      <c r="K40" s="1219"/>
      <c r="L40" s="1362"/>
      <c r="M40" s="1365"/>
      <c r="N40" s="198" t="s">
        <v>25</v>
      </c>
      <c r="O40" s="197" t="s">
        <v>65</v>
      </c>
      <c r="P40" s="203"/>
      <c r="Q40" s="208" t="s">
        <v>1560</v>
      </c>
      <c r="R40" s="280"/>
      <c r="S40" s="197"/>
      <c r="T40" s="203"/>
      <c r="U40" s="232">
        <v>13</v>
      </c>
      <c r="V40" s="210" t="s">
        <v>91</v>
      </c>
      <c r="W40" s="207">
        <v>29</v>
      </c>
      <c r="X40" s="196">
        <v>48</v>
      </c>
      <c r="Y40" s="207">
        <v>317</v>
      </c>
      <c r="Z40" s="199">
        <v>394</v>
      </c>
      <c r="AA40" s="198"/>
      <c r="AB40" s="204"/>
      <c r="AC40" s="203"/>
      <c r="AD40" s="1348"/>
      <c r="AE40" s="1342"/>
      <c r="AF40" s="1219"/>
    </row>
    <row r="41" spans="1:32">
      <c r="A41" s="203"/>
      <c r="B41" s="202"/>
      <c r="C41" s="205"/>
      <c r="D41" s="201"/>
      <c r="E41" s="204"/>
      <c r="F41" s="1231"/>
      <c r="G41" s="198"/>
      <c r="H41" s="201"/>
      <c r="I41" s="1231"/>
      <c r="J41" s="1215"/>
      <c r="K41" s="1219"/>
      <c r="L41" s="1362"/>
      <c r="M41" s="1365"/>
      <c r="N41" s="198" t="s">
        <v>16</v>
      </c>
      <c r="O41" s="197" t="s">
        <v>21</v>
      </c>
      <c r="P41" s="208"/>
      <c r="Q41" s="207" t="s">
        <v>1559</v>
      </c>
      <c r="R41" s="280" t="s">
        <v>16</v>
      </c>
      <c r="S41" s="197" t="s">
        <v>15</v>
      </c>
      <c r="T41" s="256">
        <v>39</v>
      </c>
      <c r="U41" s="232">
        <v>1</v>
      </c>
      <c r="V41" s="210" t="s">
        <v>662</v>
      </c>
      <c r="W41" s="207">
        <v>61</v>
      </c>
      <c r="X41" s="196">
        <v>72</v>
      </c>
      <c r="Y41" s="207">
        <v>156</v>
      </c>
      <c r="Z41" s="199">
        <v>289</v>
      </c>
      <c r="AA41" s="198"/>
      <c r="AB41" s="204"/>
      <c r="AC41" s="203"/>
      <c r="AD41" s="1348"/>
      <c r="AE41" s="1342"/>
      <c r="AF41" s="1219"/>
    </row>
    <row r="42" spans="1:32">
      <c r="A42" s="203"/>
      <c r="B42" s="202"/>
      <c r="C42" s="205"/>
      <c r="D42" s="201"/>
      <c r="E42" s="204"/>
      <c r="F42" s="1231"/>
      <c r="G42" s="198"/>
      <c r="H42" s="201"/>
      <c r="I42" s="1231"/>
      <c r="J42" s="1215"/>
      <c r="K42" s="1219"/>
      <c r="L42" s="1362"/>
      <c r="M42" s="1365"/>
      <c r="N42" s="198" t="s">
        <v>18</v>
      </c>
      <c r="O42" s="197" t="s">
        <v>54</v>
      </c>
      <c r="P42" s="203"/>
      <c r="Q42" s="207" t="s">
        <v>1558</v>
      </c>
      <c r="R42" s="280"/>
      <c r="S42" s="197"/>
      <c r="T42" s="203"/>
      <c r="U42" s="232">
        <v>2</v>
      </c>
      <c r="V42" s="210" t="s">
        <v>934</v>
      </c>
      <c r="W42" s="207"/>
      <c r="X42" s="196"/>
      <c r="Y42" s="207">
        <v>379</v>
      </c>
      <c r="Z42" s="199">
        <v>379</v>
      </c>
      <c r="AA42" s="198"/>
      <c r="AB42" s="204"/>
      <c r="AC42" s="203"/>
      <c r="AD42" s="1348"/>
      <c r="AE42" s="1342"/>
      <c r="AF42" s="1219"/>
    </row>
    <row r="43" spans="1:32">
      <c r="A43" s="203"/>
      <c r="B43" s="202"/>
      <c r="C43" s="205"/>
      <c r="D43" s="201"/>
      <c r="E43" s="204"/>
      <c r="F43" s="1231"/>
      <c r="G43" s="198"/>
      <c r="H43" s="201"/>
      <c r="I43" s="1231"/>
      <c r="J43" s="1215"/>
      <c r="K43" s="1219"/>
      <c r="L43" s="1362"/>
      <c r="M43" s="1365"/>
      <c r="N43" s="198" t="s">
        <v>8</v>
      </c>
      <c r="O43" s="197" t="s">
        <v>17</v>
      </c>
      <c r="P43" s="208">
        <v>1</v>
      </c>
      <c r="Q43" s="207"/>
      <c r="R43" s="280"/>
      <c r="S43" s="197"/>
      <c r="T43" s="203"/>
      <c r="U43" s="232">
        <v>3</v>
      </c>
      <c r="V43" s="210" t="s">
        <v>1557</v>
      </c>
      <c r="W43" s="207">
        <v>481</v>
      </c>
      <c r="X43" s="196"/>
      <c r="Y43" s="207">
        <v>84</v>
      </c>
      <c r="Z43" s="199">
        <v>565</v>
      </c>
      <c r="AA43" s="198"/>
      <c r="AB43" s="204"/>
      <c r="AC43" s="203"/>
      <c r="AD43" s="1348"/>
      <c r="AE43" s="1342"/>
      <c r="AF43" s="1219"/>
    </row>
    <row r="44" spans="1:32">
      <c r="A44" s="203"/>
      <c r="B44" s="202"/>
      <c r="C44" s="205"/>
      <c r="D44" s="201"/>
      <c r="E44" s="204"/>
      <c r="F44" s="1231"/>
      <c r="G44" s="198"/>
      <c r="H44" s="201"/>
      <c r="I44" s="1231"/>
      <c r="J44" s="1215"/>
      <c r="K44" s="1219"/>
      <c r="L44" s="1362"/>
      <c r="M44" s="1365"/>
      <c r="N44" s="198" t="s">
        <v>57</v>
      </c>
      <c r="O44" s="197" t="s">
        <v>1540</v>
      </c>
      <c r="P44" s="208">
        <v>1</v>
      </c>
      <c r="Q44" s="207"/>
      <c r="R44" s="280"/>
      <c r="S44" s="197"/>
      <c r="T44" s="203"/>
      <c r="U44" s="232">
        <v>4</v>
      </c>
      <c r="V44" s="210" t="s">
        <v>147</v>
      </c>
      <c r="W44" s="207"/>
      <c r="X44" s="196">
        <v>61</v>
      </c>
      <c r="Y44" s="207">
        <v>25</v>
      </c>
      <c r="Z44" s="199">
        <v>86</v>
      </c>
      <c r="AA44" s="198"/>
      <c r="AB44" s="204"/>
      <c r="AC44" s="203"/>
      <c r="AD44" s="1348"/>
      <c r="AE44" s="1342"/>
      <c r="AF44" s="1219"/>
    </row>
    <row r="45" spans="1:32">
      <c r="A45" s="203"/>
      <c r="B45" s="202"/>
      <c r="C45" s="205"/>
      <c r="D45" s="201"/>
      <c r="E45" s="204"/>
      <c r="F45" s="1231"/>
      <c r="G45" s="198"/>
      <c r="H45" s="201"/>
      <c r="I45" s="1231"/>
      <c r="J45" s="1215"/>
      <c r="K45" s="1219"/>
      <c r="L45" s="1362"/>
      <c r="M45" s="1365"/>
      <c r="N45" s="198"/>
      <c r="O45" s="296" t="s">
        <v>1556</v>
      </c>
      <c r="P45" s="203"/>
      <c r="Q45" s="207"/>
      <c r="R45" s="280"/>
      <c r="S45" s="197"/>
      <c r="T45" s="203"/>
      <c r="U45" s="232">
        <v>5</v>
      </c>
      <c r="V45" s="210" t="s">
        <v>142</v>
      </c>
      <c r="W45" s="207"/>
      <c r="X45" s="196">
        <v>27</v>
      </c>
      <c r="Y45" s="207">
        <v>17</v>
      </c>
      <c r="Z45" s="199">
        <v>44</v>
      </c>
      <c r="AA45" s="198"/>
      <c r="AB45" s="204"/>
      <c r="AC45" s="203"/>
      <c r="AD45" s="1348"/>
      <c r="AE45" s="1342"/>
      <c r="AF45" s="1219"/>
    </row>
    <row r="46" spans="1:32" ht="27.6">
      <c r="A46" s="203"/>
      <c r="B46" s="202"/>
      <c r="C46" s="205"/>
      <c r="D46" s="201"/>
      <c r="E46" s="204"/>
      <c r="F46" s="1231"/>
      <c r="G46" s="198"/>
      <c r="H46" s="201"/>
      <c r="I46" s="1231"/>
      <c r="J46" s="1215"/>
      <c r="K46" s="1219"/>
      <c r="L46" s="1362"/>
      <c r="M46" s="1365"/>
      <c r="N46" s="198" t="s">
        <v>25</v>
      </c>
      <c r="O46" s="197" t="s">
        <v>65</v>
      </c>
      <c r="P46" s="208"/>
      <c r="Q46" s="196" t="s">
        <v>1555</v>
      </c>
      <c r="R46" s="280"/>
      <c r="S46" s="197"/>
      <c r="T46" s="203"/>
      <c r="U46" s="232">
        <v>6</v>
      </c>
      <c r="V46" s="210" t="s">
        <v>887</v>
      </c>
      <c r="W46" s="207"/>
      <c r="X46" s="196">
        <v>1</v>
      </c>
      <c r="Y46" s="207"/>
      <c r="Z46" s="199">
        <v>1</v>
      </c>
      <c r="AA46" s="198"/>
      <c r="AB46" s="204"/>
      <c r="AC46" s="203"/>
      <c r="AD46" s="1348"/>
      <c r="AE46" s="1342"/>
      <c r="AF46" s="1219"/>
    </row>
    <row r="47" spans="1:32">
      <c r="A47" s="203"/>
      <c r="B47" s="202"/>
      <c r="C47" s="205"/>
      <c r="D47" s="201"/>
      <c r="E47" s="204"/>
      <c r="F47" s="1231"/>
      <c r="G47" s="198"/>
      <c r="H47" s="201"/>
      <c r="I47" s="1231"/>
      <c r="J47" s="1215"/>
      <c r="K47" s="1219"/>
      <c r="L47" s="1362"/>
      <c r="M47" s="1365"/>
      <c r="N47" s="198" t="s">
        <v>16</v>
      </c>
      <c r="O47" s="197" t="s">
        <v>21</v>
      </c>
      <c r="P47" s="203"/>
      <c r="Q47" s="207" t="s">
        <v>1554</v>
      </c>
      <c r="R47" s="280"/>
      <c r="S47" s="197"/>
      <c r="T47" s="203"/>
      <c r="U47" s="232">
        <v>7</v>
      </c>
      <c r="V47" s="210" t="s">
        <v>1553</v>
      </c>
      <c r="W47" s="207">
        <v>2117</v>
      </c>
      <c r="X47" s="196"/>
      <c r="Y47" s="207"/>
      <c r="Z47" s="199">
        <v>2117</v>
      </c>
      <c r="AA47" s="198"/>
      <c r="AB47" s="204"/>
      <c r="AC47" s="203"/>
      <c r="AD47" s="1348"/>
      <c r="AE47" s="1342"/>
      <c r="AF47" s="1219"/>
    </row>
    <row r="48" spans="1:32" ht="27.6">
      <c r="A48" s="203"/>
      <c r="B48" s="202"/>
      <c r="C48" s="205"/>
      <c r="D48" s="201"/>
      <c r="E48" s="204"/>
      <c r="F48" s="1231"/>
      <c r="G48" s="198"/>
      <c r="H48" s="201"/>
      <c r="I48" s="1231"/>
      <c r="J48" s="1215"/>
      <c r="K48" s="1219"/>
      <c r="L48" s="1362"/>
      <c r="M48" s="1365"/>
      <c r="N48" s="198" t="s">
        <v>18</v>
      </c>
      <c r="O48" s="197" t="s">
        <v>1552</v>
      </c>
      <c r="P48" s="203"/>
      <c r="Q48" s="207" t="s">
        <v>1551</v>
      </c>
      <c r="R48" s="280"/>
      <c r="S48" s="197"/>
      <c r="T48" s="203"/>
      <c r="U48" s="232">
        <v>8</v>
      </c>
      <c r="V48" s="210" t="s">
        <v>85</v>
      </c>
      <c r="W48" s="207">
        <v>2</v>
      </c>
      <c r="X48" s="196"/>
      <c r="Y48" s="207"/>
      <c r="Z48" s="199">
        <v>2</v>
      </c>
      <c r="AA48" s="198"/>
      <c r="AB48" s="204"/>
      <c r="AC48" s="203"/>
      <c r="AD48" s="1348"/>
      <c r="AE48" s="1342"/>
      <c r="AF48" s="1219"/>
    </row>
    <row r="49" spans="1:32">
      <c r="A49" s="203"/>
      <c r="B49" s="202"/>
      <c r="C49" s="205"/>
      <c r="D49" s="201"/>
      <c r="E49" s="204"/>
      <c r="F49" s="1231"/>
      <c r="G49" s="198"/>
      <c r="H49" s="201"/>
      <c r="I49" s="1231"/>
      <c r="J49" s="1215"/>
      <c r="K49" s="1219"/>
      <c r="L49" s="1362"/>
      <c r="M49" s="1365"/>
      <c r="N49" s="198" t="s">
        <v>12</v>
      </c>
      <c r="O49" s="197" t="s">
        <v>21</v>
      </c>
      <c r="P49" s="203"/>
      <c r="Q49" s="207" t="s">
        <v>1550</v>
      </c>
      <c r="R49" s="280"/>
      <c r="S49" s="197"/>
      <c r="T49" s="203"/>
      <c r="U49" s="232">
        <v>9</v>
      </c>
      <c r="V49" s="210" t="s">
        <v>1455</v>
      </c>
      <c r="W49" s="207"/>
      <c r="X49" s="196">
        <v>12</v>
      </c>
      <c r="Y49" s="207">
        <v>80</v>
      </c>
      <c r="Z49" s="199">
        <v>92</v>
      </c>
      <c r="AA49" s="198"/>
      <c r="AB49" s="204"/>
      <c r="AC49" s="203"/>
      <c r="AD49" s="1348"/>
      <c r="AE49" s="1342"/>
      <c r="AF49" s="1219"/>
    </row>
    <row r="50" spans="1:32" ht="27.6">
      <c r="A50" s="203"/>
      <c r="B50" s="202"/>
      <c r="C50" s="205"/>
      <c r="D50" s="201"/>
      <c r="E50" s="204"/>
      <c r="F50" s="1231"/>
      <c r="G50" s="198"/>
      <c r="H50" s="201"/>
      <c r="I50" s="1231"/>
      <c r="J50" s="1215"/>
      <c r="K50" s="1219"/>
      <c r="L50" s="1362"/>
      <c r="M50" s="1365"/>
      <c r="N50" s="198" t="s">
        <v>8</v>
      </c>
      <c r="O50" s="197" t="s">
        <v>1549</v>
      </c>
      <c r="P50" s="203"/>
      <c r="Q50" s="207" t="s">
        <v>1548</v>
      </c>
      <c r="R50" s="280"/>
      <c r="S50" s="197"/>
      <c r="T50" s="203"/>
      <c r="U50" s="232">
        <v>10</v>
      </c>
      <c r="V50" s="210" t="s">
        <v>145</v>
      </c>
      <c r="W50" s="207"/>
      <c r="X50" s="196">
        <v>102</v>
      </c>
      <c r="Y50" s="207"/>
      <c r="Z50" s="199">
        <v>102</v>
      </c>
      <c r="AA50" s="198"/>
      <c r="AB50" s="204"/>
      <c r="AC50" s="203"/>
      <c r="AD50" s="1348"/>
      <c r="AE50" s="1342"/>
      <c r="AF50" s="1219"/>
    </row>
    <row r="51" spans="1:32">
      <c r="A51" s="203"/>
      <c r="B51" s="202"/>
      <c r="C51" s="205"/>
      <c r="D51" s="201"/>
      <c r="E51" s="204"/>
      <c r="F51" s="1231"/>
      <c r="G51" s="198"/>
      <c r="H51" s="201"/>
      <c r="I51" s="1231"/>
      <c r="J51" s="1215"/>
      <c r="K51" s="1219"/>
      <c r="L51" s="1362"/>
      <c r="M51" s="1365"/>
      <c r="N51" s="198" t="s">
        <v>57</v>
      </c>
      <c r="O51" s="197" t="s">
        <v>21</v>
      </c>
      <c r="P51" s="208"/>
      <c r="Q51" s="207" t="s">
        <v>1547</v>
      </c>
      <c r="R51" s="280"/>
      <c r="S51" s="197"/>
      <c r="T51" s="203"/>
      <c r="U51" s="232">
        <v>11</v>
      </c>
      <c r="V51" s="210" t="s">
        <v>1471</v>
      </c>
      <c r="W51" s="207"/>
      <c r="X51" s="196">
        <v>8</v>
      </c>
      <c r="Y51" s="207"/>
      <c r="Z51" s="199">
        <v>8</v>
      </c>
      <c r="AA51" s="198"/>
      <c r="AB51" s="204"/>
      <c r="AC51" s="203"/>
      <c r="AD51" s="1348"/>
      <c r="AE51" s="1342"/>
      <c r="AF51" s="1219"/>
    </row>
    <row r="52" spans="1:32">
      <c r="A52" s="203"/>
      <c r="B52" s="202"/>
      <c r="C52" s="205"/>
      <c r="D52" s="201"/>
      <c r="E52" s="204"/>
      <c r="F52" s="1231"/>
      <c r="G52" s="198"/>
      <c r="H52" s="201"/>
      <c r="I52" s="1231"/>
      <c r="J52" s="1215"/>
      <c r="K52" s="1219"/>
      <c r="L52" s="1362"/>
      <c r="M52" s="1365"/>
      <c r="N52" s="198" t="s">
        <v>55</v>
      </c>
      <c r="O52" s="197" t="s">
        <v>54</v>
      </c>
      <c r="P52" s="208"/>
      <c r="Q52" s="207" t="s">
        <v>1546</v>
      </c>
      <c r="R52" s="280"/>
      <c r="S52" s="197"/>
      <c r="T52" s="203"/>
      <c r="U52" s="232">
        <v>12</v>
      </c>
      <c r="V52" s="210" t="s">
        <v>318</v>
      </c>
      <c r="W52" s="207">
        <v>5</v>
      </c>
      <c r="X52" s="196"/>
      <c r="Y52" s="207"/>
      <c r="Z52" s="199">
        <v>5</v>
      </c>
      <c r="AA52" s="198"/>
      <c r="AB52" s="204"/>
      <c r="AC52" s="203"/>
      <c r="AD52" s="1348"/>
      <c r="AE52" s="1342"/>
      <c r="AF52" s="1219"/>
    </row>
    <row r="53" spans="1:32">
      <c r="A53" s="203"/>
      <c r="B53" s="202"/>
      <c r="C53" s="205"/>
      <c r="D53" s="201"/>
      <c r="E53" s="204"/>
      <c r="F53" s="1231"/>
      <c r="G53" s="198"/>
      <c r="H53" s="201"/>
      <c r="I53" s="1231"/>
      <c r="J53" s="1215"/>
      <c r="K53" s="1219"/>
      <c r="L53" s="1362"/>
      <c r="M53" s="1365"/>
      <c r="N53" s="198" t="s">
        <v>53</v>
      </c>
      <c r="O53" s="197" t="s">
        <v>62</v>
      </c>
      <c r="P53" s="203"/>
      <c r="Q53" s="207" t="s">
        <v>1545</v>
      </c>
      <c r="R53" s="280"/>
      <c r="S53" s="197"/>
      <c r="T53" s="203"/>
      <c r="U53" s="232">
        <v>13</v>
      </c>
      <c r="V53" s="210" t="s">
        <v>3</v>
      </c>
      <c r="W53" s="207">
        <v>11</v>
      </c>
      <c r="X53" s="196"/>
      <c r="Y53" s="207"/>
      <c r="Z53" s="199">
        <v>11</v>
      </c>
      <c r="AA53" s="198"/>
      <c r="AB53" s="204"/>
      <c r="AC53" s="203"/>
      <c r="AD53" s="1348"/>
      <c r="AE53" s="1342"/>
      <c r="AF53" s="1219"/>
    </row>
    <row r="54" spans="1:32">
      <c r="A54" s="203"/>
      <c r="B54" s="202"/>
      <c r="C54" s="205"/>
      <c r="D54" s="201"/>
      <c r="E54" s="204"/>
      <c r="F54" s="1231"/>
      <c r="G54" s="198"/>
      <c r="H54" s="201"/>
      <c r="I54" s="1231"/>
      <c r="J54" s="1215"/>
      <c r="K54" s="1219"/>
      <c r="L54" s="1362"/>
      <c r="M54" s="1365"/>
      <c r="N54" s="198" t="s">
        <v>159</v>
      </c>
      <c r="O54" s="197" t="s">
        <v>748</v>
      </c>
      <c r="P54" s="208">
        <v>1</v>
      </c>
      <c r="Q54" s="196"/>
      <c r="R54" s="280"/>
      <c r="S54" s="197"/>
      <c r="T54" s="203"/>
      <c r="U54" s="232">
        <v>14</v>
      </c>
      <c r="V54" s="210" t="s">
        <v>1470</v>
      </c>
      <c r="W54" s="207"/>
      <c r="X54" s="196">
        <v>27</v>
      </c>
      <c r="Y54" s="207"/>
      <c r="Z54" s="199">
        <v>27</v>
      </c>
      <c r="AA54" s="198"/>
      <c r="AB54" s="204"/>
      <c r="AC54" s="203"/>
      <c r="AD54" s="1348"/>
      <c r="AE54" s="1342"/>
      <c r="AF54" s="1219"/>
    </row>
    <row r="55" spans="1:32">
      <c r="A55" s="203"/>
      <c r="B55" s="202"/>
      <c r="C55" s="205"/>
      <c r="D55" s="201"/>
      <c r="E55" s="204"/>
      <c r="F55" s="1231"/>
      <c r="G55" s="198"/>
      <c r="H55" s="201"/>
      <c r="I55" s="1231"/>
      <c r="J55" s="1215"/>
      <c r="K55" s="1219"/>
      <c r="L55" s="1362"/>
      <c r="M55" s="1365"/>
      <c r="N55" s="198" t="s">
        <v>177</v>
      </c>
      <c r="O55" s="197" t="s">
        <v>1540</v>
      </c>
      <c r="P55" s="208">
        <v>1</v>
      </c>
      <c r="Q55" s="207"/>
      <c r="R55" s="280"/>
      <c r="S55" s="197"/>
      <c r="T55" s="203"/>
      <c r="U55" s="232">
        <v>15</v>
      </c>
      <c r="V55" s="210" t="s">
        <v>1483</v>
      </c>
      <c r="W55" s="207">
        <v>2</v>
      </c>
      <c r="X55" s="196"/>
      <c r="Y55" s="207"/>
      <c r="Z55" s="199">
        <v>2</v>
      </c>
      <c r="AA55" s="198"/>
      <c r="AB55" s="204"/>
      <c r="AC55" s="203"/>
      <c r="AD55" s="1348"/>
      <c r="AE55" s="1342"/>
      <c r="AF55" s="1219"/>
    </row>
    <row r="56" spans="1:32">
      <c r="A56" s="203"/>
      <c r="B56" s="202"/>
      <c r="C56" s="205"/>
      <c r="D56" s="201"/>
      <c r="E56" s="204"/>
      <c r="F56" s="1231"/>
      <c r="G56" s="198"/>
      <c r="H56" s="201"/>
      <c r="I56" s="1231"/>
      <c r="J56" s="1215"/>
      <c r="K56" s="1219"/>
      <c r="L56" s="1362"/>
      <c r="M56" s="1365"/>
      <c r="N56" s="198"/>
      <c r="O56" s="296" t="s">
        <v>1544</v>
      </c>
      <c r="P56" s="203"/>
      <c r="Q56" s="207"/>
      <c r="R56" s="280"/>
      <c r="S56" s="197"/>
      <c r="T56" s="203"/>
      <c r="U56" s="232">
        <v>16</v>
      </c>
      <c r="V56" s="210" t="s">
        <v>506</v>
      </c>
      <c r="W56" s="207">
        <v>2</v>
      </c>
      <c r="X56" s="196"/>
      <c r="Y56" s="207"/>
      <c r="Z56" s="199">
        <v>2</v>
      </c>
      <c r="AA56" s="198"/>
      <c r="AB56" s="204"/>
      <c r="AC56" s="203"/>
      <c r="AD56" s="1348"/>
      <c r="AE56" s="1342"/>
      <c r="AF56" s="1219"/>
    </row>
    <row r="57" spans="1:32" ht="27.6">
      <c r="A57" s="203"/>
      <c r="B57" s="202"/>
      <c r="C57" s="205"/>
      <c r="D57" s="201"/>
      <c r="E57" s="204"/>
      <c r="F57" s="1231"/>
      <c r="G57" s="198"/>
      <c r="H57" s="201"/>
      <c r="I57" s="1231"/>
      <c r="J57" s="1215"/>
      <c r="K57" s="1219"/>
      <c r="L57" s="1362"/>
      <c r="M57" s="1365"/>
      <c r="N57" s="198" t="s">
        <v>25</v>
      </c>
      <c r="O57" s="197" t="s">
        <v>26</v>
      </c>
      <c r="P57" s="203"/>
      <c r="Q57" s="207" t="s">
        <v>1543</v>
      </c>
      <c r="R57" s="280"/>
      <c r="S57" s="197"/>
      <c r="T57" s="203"/>
      <c r="U57" s="232">
        <v>17</v>
      </c>
      <c r="V57" s="210" t="s">
        <v>1542</v>
      </c>
      <c r="W57" s="207"/>
      <c r="X57" s="196"/>
      <c r="Y57" s="207">
        <v>2</v>
      </c>
      <c r="Z57" s="199">
        <v>2</v>
      </c>
      <c r="AA57" s="198"/>
      <c r="AB57" s="204"/>
      <c r="AC57" s="203"/>
      <c r="AD57" s="1348"/>
      <c r="AE57" s="1342"/>
      <c r="AF57" s="1219"/>
    </row>
    <row r="58" spans="1:32">
      <c r="A58" s="203"/>
      <c r="B58" s="202"/>
      <c r="C58" s="205"/>
      <c r="D58" s="201"/>
      <c r="E58" s="204"/>
      <c r="F58" s="1231"/>
      <c r="G58" s="198"/>
      <c r="H58" s="201"/>
      <c r="I58" s="1231"/>
      <c r="J58" s="1215"/>
      <c r="K58" s="1219"/>
      <c r="L58" s="1362"/>
      <c r="M58" s="1365"/>
      <c r="N58" s="198" t="s">
        <v>16</v>
      </c>
      <c r="O58" s="197" t="s">
        <v>21</v>
      </c>
      <c r="P58" s="203"/>
      <c r="Q58" s="207" t="s">
        <v>1541</v>
      </c>
      <c r="R58" s="280"/>
      <c r="S58" s="197"/>
      <c r="T58" s="203"/>
      <c r="U58" s="232">
        <v>18</v>
      </c>
      <c r="V58" s="210" t="s">
        <v>223</v>
      </c>
      <c r="W58" s="207">
        <v>25</v>
      </c>
      <c r="X58" s="196"/>
      <c r="Y58" s="207"/>
      <c r="Z58" s="199">
        <v>25</v>
      </c>
      <c r="AA58" s="198"/>
      <c r="AB58" s="204"/>
      <c r="AC58" s="203"/>
      <c r="AD58" s="1348"/>
      <c r="AE58" s="1342"/>
      <c r="AF58" s="1219"/>
    </row>
    <row r="59" spans="1:32">
      <c r="A59" s="203"/>
      <c r="B59" s="202"/>
      <c r="C59" s="205"/>
      <c r="D59" s="201"/>
      <c r="E59" s="204"/>
      <c r="F59" s="1231"/>
      <c r="G59" s="198"/>
      <c r="H59" s="201"/>
      <c r="I59" s="1231"/>
      <c r="J59" s="1215"/>
      <c r="K59" s="1219"/>
      <c r="L59" s="1362"/>
      <c r="M59" s="1365"/>
      <c r="N59" s="198" t="s">
        <v>164</v>
      </c>
      <c r="O59" s="197" t="s">
        <v>1540</v>
      </c>
      <c r="P59" s="208">
        <v>1</v>
      </c>
      <c r="Q59" s="207"/>
      <c r="R59" s="280"/>
      <c r="S59" s="197"/>
      <c r="T59" s="203"/>
      <c r="U59" s="232">
        <v>19</v>
      </c>
      <c r="V59" s="210" t="s">
        <v>327</v>
      </c>
      <c r="W59" s="207">
        <v>110</v>
      </c>
      <c r="X59" s="196"/>
      <c r="Y59" s="207"/>
      <c r="Z59" s="199">
        <v>110</v>
      </c>
      <c r="AA59" s="198"/>
      <c r="AB59" s="204"/>
      <c r="AC59" s="203"/>
      <c r="AD59" s="1348"/>
      <c r="AE59" s="1342"/>
      <c r="AF59" s="1219"/>
    </row>
    <row r="60" spans="1:32">
      <c r="A60" s="203"/>
      <c r="B60" s="202"/>
      <c r="C60" s="205"/>
      <c r="D60" s="201"/>
      <c r="E60" s="204"/>
      <c r="F60" s="1231"/>
      <c r="G60" s="198"/>
      <c r="H60" s="201"/>
      <c r="I60" s="1231"/>
      <c r="J60" s="1215"/>
      <c r="K60" s="1219"/>
      <c r="L60" s="1362"/>
      <c r="M60" s="1365"/>
      <c r="N60" s="198"/>
      <c r="O60" s="296"/>
      <c r="P60" s="203"/>
      <c r="Q60" s="207"/>
      <c r="R60" s="280"/>
      <c r="S60" s="197"/>
      <c r="T60" s="203"/>
      <c r="U60" s="232">
        <v>20</v>
      </c>
      <c r="V60" s="210" t="s">
        <v>1456</v>
      </c>
      <c r="W60" s="207">
        <v>99</v>
      </c>
      <c r="X60" s="196">
        <v>115</v>
      </c>
      <c r="Y60" s="207">
        <v>165</v>
      </c>
      <c r="Z60" s="199">
        <v>379</v>
      </c>
      <c r="AA60" s="198"/>
      <c r="AB60" s="204"/>
      <c r="AC60" s="203"/>
      <c r="AD60" s="1348"/>
      <c r="AE60" s="1342"/>
      <c r="AF60" s="1219"/>
    </row>
    <row r="61" spans="1:32">
      <c r="A61" s="203"/>
      <c r="B61" s="202"/>
      <c r="C61" s="205"/>
      <c r="D61" s="201"/>
      <c r="E61" s="204"/>
      <c r="F61" s="1231"/>
      <c r="G61" s="198"/>
      <c r="H61" s="201"/>
      <c r="I61" s="1231"/>
      <c r="J61" s="1215"/>
      <c r="K61" s="1219"/>
      <c r="L61" s="1362"/>
      <c r="M61" s="1365"/>
      <c r="N61" s="198"/>
      <c r="O61" s="197"/>
      <c r="P61" s="203"/>
      <c r="Q61" s="207"/>
      <c r="R61" s="280"/>
      <c r="S61" s="197"/>
      <c r="T61" s="203"/>
      <c r="U61" s="232">
        <v>21</v>
      </c>
      <c r="V61" s="210" t="s">
        <v>1537</v>
      </c>
      <c r="W61" s="207">
        <v>43</v>
      </c>
      <c r="X61" s="196">
        <v>63</v>
      </c>
      <c r="Y61" s="207">
        <v>89</v>
      </c>
      <c r="Z61" s="199">
        <v>195</v>
      </c>
      <c r="AA61" s="198"/>
      <c r="AB61" s="204"/>
      <c r="AC61" s="203"/>
      <c r="AD61" s="1348"/>
      <c r="AE61" s="1342"/>
      <c r="AF61" s="1219"/>
    </row>
    <row r="62" spans="1:32">
      <c r="A62" s="203"/>
      <c r="B62" s="202"/>
      <c r="C62" s="205"/>
      <c r="D62" s="201"/>
      <c r="E62" s="204"/>
      <c r="F62" s="1231"/>
      <c r="G62" s="198"/>
      <c r="H62" s="201"/>
      <c r="I62" s="1231"/>
      <c r="J62" s="1215"/>
      <c r="K62" s="1219"/>
      <c r="L62" s="1362"/>
      <c r="M62" s="1365"/>
      <c r="N62" s="198"/>
      <c r="O62" s="197"/>
      <c r="P62" s="208"/>
      <c r="Q62" s="207"/>
      <c r="R62" s="280"/>
      <c r="S62" s="197"/>
      <c r="T62" s="203"/>
      <c r="U62" s="232">
        <v>22</v>
      </c>
      <c r="V62" s="210" t="s">
        <v>841</v>
      </c>
      <c r="W62" s="207">
        <v>599</v>
      </c>
      <c r="X62" s="196"/>
      <c r="Y62" s="207"/>
      <c r="Z62" s="199">
        <v>599</v>
      </c>
      <c r="AA62" s="198"/>
      <c r="AB62" s="204"/>
      <c r="AC62" s="203"/>
      <c r="AD62" s="1348"/>
      <c r="AE62" s="1342"/>
      <c r="AF62" s="1219"/>
    </row>
    <row r="63" spans="1:32">
      <c r="A63" s="203"/>
      <c r="B63" s="202"/>
      <c r="C63" s="205"/>
      <c r="D63" s="201"/>
      <c r="E63" s="204"/>
      <c r="F63" s="1231"/>
      <c r="G63" s="198"/>
      <c r="H63" s="201"/>
      <c r="I63" s="1231"/>
      <c r="J63" s="1215"/>
      <c r="K63" s="1219"/>
      <c r="L63" s="1362"/>
      <c r="M63" s="1365"/>
      <c r="N63" s="198"/>
      <c r="O63" s="197"/>
      <c r="P63" s="208"/>
      <c r="Q63" s="207"/>
      <c r="R63" s="280"/>
      <c r="S63" s="197"/>
      <c r="T63" s="203"/>
      <c r="U63" s="232">
        <v>23</v>
      </c>
      <c r="V63" s="210" t="s">
        <v>1160</v>
      </c>
      <c r="W63" s="207">
        <v>392</v>
      </c>
      <c r="X63" s="196"/>
      <c r="Y63" s="207"/>
      <c r="Z63" s="199">
        <v>392</v>
      </c>
      <c r="AA63" s="198"/>
      <c r="AB63" s="204"/>
      <c r="AC63" s="203"/>
      <c r="AD63" s="1348"/>
      <c r="AE63" s="1342"/>
      <c r="AF63" s="1219"/>
    </row>
    <row r="64" spans="1:32">
      <c r="A64" s="203"/>
      <c r="B64" s="202"/>
      <c r="C64" s="205"/>
      <c r="D64" s="201"/>
      <c r="E64" s="204"/>
      <c r="F64" s="1231"/>
      <c r="G64" s="198"/>
      <c r="H64" s="201"/>
      <c r="I64" s="1231"/>
      <c r="J64" s="1215"/>
      <c r="K64" s="1219"/>
      <c r="L64" s="1362"/>
      <c r="M64" s="1365"/>
      <c r="N64" s="198"/>
      <c r="O64" s="296"/>
      <c r="P64" s="203"/>
      <c r="Q64" s="207"/>
      <c r="R64" s="280"/>
      <c r="S64" s="197"/>
      <c r="T64" s="203"/>
      <c r="U64" s="232">
        <v>24</v>
      </c>
      <c r="V64" s="210" t="s">
        <v>4</v>
      </c>
      <c r="W64" s="207">
        <v>528</v>
      </c>
      <c r="X64" s="196"/>
      <c r="Y64" s="207"/>
      <c r="Z64" s="199">
        <v>528</v>
      </c>
      <c r="AA64" s="198"/>
      <c r="AB64" s="204"/>
      <c r="AC64" s="203"/>
      <c r="AD64" s="1348"/>
      <c r="AE64" s="1342"/>
      <c r="AF64" s="1219"/>
    </row>
    <row r="65" spans="1:32">
      <c r="A65" s="203"/>
      <c r="B65" s="202"/>
      <c r="C65" s="205"/>
      <c r="D65" s="201"/>
      <c r="E65" s="204"/>
      <c r="F65" s="1231"/>
      <c r="G65" s="198"/>
      <c r="H65" s="201"/>
      <c r="I65" s="1231"/>
      <c r="J65" s="1215"/>
      <c r="K65" s="1219"/>
      <c r="L65" s="1362"/>
      <c r="M65" s="1365"/>
      <c r="N65" s="198"/>
      <c r="O65" s="197"/>
      <c r="P65" s="203"/>
      <c r="Q65" s="207"/>
      <c r="R65" s="280"/>
      <c r="S65" s="197"/>
      <c r="T65" s="203"/>
      <c r="U65" s="232">
        <v>25</v>
      </c>
      <c r="V65" s="210" t="s">
        <v>1535</v>
      </c>
      <c r="W65" s="207">
        <v>86</v>
      </c>
      <c r="X65" s="196"/>
      <c r="Y65" s="207"/>
      <c r="Z65" s="199">
        <v>86</v>
      </c>
      <c r="AA65" s="198"/>
      <c r="AB65" s="204"/>
      <c r="AC65" s="203"/>
      <c r="AD65" s="1348"/>
      <c r="AE65" s="1342"/>
      <c r="AF65" s="1219"/>
    </row>
    <row r="66" spans="1:32">
      <c r="A66" s="203"/>
      <c r="B66" s="202"/>
      <c r="C66" s="205"/>
      <c r="D66" s="201"/>
      <c r="E66" s="204"/>
      <c r="F66" s="1231"/>
      <c r="G66" s="198"/>
      <c r="H66" s="201"/>
      <c r="I66" s="1231"/>
      <c r="J66" s="1215"/>
      <c r="K66" s="1219"/>
      <c r="L66" s="1362"/>
      <c r="M66" s="1365"/>
      <c r="N66" s="198"/>
      <c r="O66" s="197"/>
      <c r="P66" s="203"/>
      <c r="Q66" s="207"/>
      <c r="R66" s="280"/>
      <c r="S66" s="197"/>
      <c r="T66" s="203"/>
      <c r="U66" s="232">
        <v>26</v>
      </c>
      <c r="V66" s="210" t="s">
        <v>310</v>
      </c>
      <c r="W66" s="207">
        <v>20</v>
      </c>
      <c r="X66" s="196"/>
      <c r="Y66" s="207"/>
      <c r="Z66" s="199">
        <v>20</v>
      </c>
      <c r="AA66" s="198"/>
      <c r="AB66" s="204"/>
      <c r="AC66" s="203"/>
      <c r="AD66" s="1348"/>
      <c r="AE66" s="1342"/>
      <c r="AF66" s="1219"/>
    </row>
    <row r="67" spans="1:32">
      <c r="A67" s="203"/>
      <c r="B67" s="202"/>
      <c r="C67" s="205"/>
      <c r="D67" s="201"/>
      <c r="E67" s="204"/>
      <c r="F67" s="1231"/>
      <c r="G67" s="198"/>
      <c r="H67" s="201"/>
      <c r="I67" s="1231"/>
      <c r="J67" s="1215"/>
      <c r="K67" s="1219"/>
      <c r="L67" s="1362"/>
      <c r="M67" s="1365"/>
      <c r="N67" s="198"/>
      <c r="O67" s="197"/>
      <c r="P67" s="208"/>
      <c r="Q67" s="207"/>
      <c r="R67" s="280"/>
      <c r="S67" s="197"/>
      <c r="T67" s="203"/>
      <c r="U67" s="232">
        <v>27</v>
      </c>
      <c r="V67" s="210" t="s">
        <v>1534</v>
      </c>
      <c r="W67" s="207">
        <v>537</v>
      </c>
      <c r="X67" s="196">
        <v>273</v>
      </c>
      <c r="Y67" s="207">
        <v>132</v>
      </c>
      <c r="Z67" s="199">
        <v>942</v>
      </c>
      <c r="AA67" s="198"/>
      <c r="AB67" s="204"/>
      <c r="AC67" s="203"/>
      <c r="AD67" s="1348"/>
      <c r="AE67" s="1342"/>
      <c r="AF67" s="1219"/>
    </row>
    <row r="68" spans="1:32">
      <c r="A68" s="203"/>
      <c r="B68" s="202"/>
      <c r="C68" s="205"/>
      <c r="D68" s="201"/>
      <c r="E68" s="204"/>
      <c r="F68" s="1231"/>
      <c r="G68" s="198"/>
      <c r="H68" s="201"/>
      <c r="I68" s="1231"/>
      <c r="J68" s="1215"/>
      <c r="K68" s="1219"/>
      <c r="L68" s="1362"/>
      <c r="M68" s="1365"/>
      <c r="N68" s="198"/>
      <c r="O68" s="197"/>
      <c r="P68" s="208"/>
      <c r="Q68" s="207"/>
      <c r="R68" s="280"/>
      <c r="S68" s="197"/>
      <c r="T68" s="203"/>
      <c r="U68" s="232">
        <v>28</v>
      </c>
      <c r="V68" s="210" t="s">
        <v>34</v>
      </c>
      <c r="W68" s="207">
        <v>5</v>
      </c>
      <c r="X68" s="196">
        <v>75</v>
      </c>
      <c r="Y68" s="207">
        <v>18</v>
      </c>
      <c r="Z68" s="199">
        <v>98</v>
      </c>
      <c r="AA68" s="198"/>
      <c r="AB68" s="204"/>
      <c r="AC68" s="203"/>
      <c r="AD68" s="1348"/>
      <c r="AE68" s="1342"/>
      <c r="AF68" s="1219"/>
    </row>
    <row r="69" spans="1:32">
      <c r="A69" s="203"/>
      <c r="B69" s="202"/>
      <c r="C69" s="205"/>
      <c r="D69" s="201"/>
      <c r="E69" s="204"/>
      <c r="F69" s="1231"/>
      <c r="G69" s="198"/>
      <c r="H69" s="201"/>
      <c r="I69" s="1231"/>
      <c r="J69" s="1215"/>
      <c r="K69" s="1219"/>
      <c r="L69" s="1362"/>
      <c r="M69" s="1365"/>
      <c r="N69" s="198"/>
      <c r="O69" s="197"/>
      <c r="P69" s="208"/>
      <c r="Q69" s="207"/>
      <c r="R69" s="280"/>
      <c r="S69" s="197"/>
      <c r="T69" s="203"/>
      <c r="U69" s="232">
        <v>29</v>
      </c>
      <c r="V69" s="210" t="s">
        <v>422</v>
      </c>
      <c r="W69" s="207">
        <v>3</v>
      </c>
      <c r="X69" s="196">
        <v>9</v>
      </c>
      <c r="Y69" s="207">
        <v>15</v>
      </c>
      <c r="Z69" s="199">
        <v>27</v>
      </c>
      <c r="AA69" s="198"/>
      <c r="AB69" s="204"/>
      <c r="AC69" s="203"/>
      <c r="AD69" s="1348"/>
      <c r="AE69" s="1342"/>
      <c r="AF69" s="1219"/>
    </row>
    <row r="70" spans="1:32">
      <c r="A70" s="203"/>
      <c r="B70" s="202"/>
      <c r="C70" s="205"/>
      <c r="D70" s="201"/>
      <c r="E70" s="204"/>
      <c r="F70" s="1231"/>
      <c r="G70" s="198"/>
      <c r="H70" s="201"/>
      <c r="I70" s="1231"/>
      <c r="J70" s="1215"/>
      <c r="K70" s="1219"/>
      <c r="L70" s="1362"/>
      <c r="M70" s="1365"/>
      <c r="N70" s="198"/>
      <c r="O70" s="197"/>
      <c r="P70" s="208"/>
      <c r="Q70" s="207"/>
      <c r="R70" s="280"/>
      <c r="S70" s="197"/>
      <c r="T70" s="203"/>
      <c r="U70" s="232">
        <v>30</v>
      </c>
      <c r="V70" s="210" t="s">
        <v>32</v>
      </c>
      <c r="W70" s="207">
        <v>11</v>
      </c>
      <c r="X70" s="196">
        <v>21</v>
      </c>
      <c r="Y70" s="207">
        <v>120</v>
      </c>
      <c r="Z70" s="199">
        <v>132</v>
      </c>
      <c r="AA70" s="198"/>
      <c r="AB70" s="204"/>
      <c r="AC70" s="203"/>
      <c r="AD70" s="1348"/>
      <c r="AE70" s="1342"/>
      <c r="AF70" s="1219"/>
    </row>
    <row r="71" spans="1:32">
      <c r="A71" s="203"/>
      <c r="B71" s="202"/>
      <c r="C71" s="205"/>
      <c r="D71" s="201"/>
      <c r="E71" s="204"/>
      <c r="F71" s="1231"/>
      <c r="G71" s="198"/>
      <c r="H71" s="201"/>
      <c r="I71" s="1231"/>
      <c r="J71" s="1215"/>
      <c r="K71" s="1219"/>
      <c r="L71" s="1362"/>
      <c r="M71" s="1365"/>
      <c r="N71" s="198"/>
      <c r="O71" s="197"/>
      <c r="P71" s="208"/>
      <c r="Q71" s="207"/>
      <c r="R71" s="280"/>
      <c r="S71" s="197"/>
      <c r="T71" s="203"/>
      <c r="U71" s="232">
        <v>31</v>
      </c>
      <c r="V71" s="210" t="s">
        <v>1533</v>
      </c>
      <c r="W71" s="207">
        <v>59</v>
      </c>
      <c r="X71" s="196">
        <v>82</v>
      </c>
      <c r="Y71" s="207">
        <v>132</v>
      </c>
      <c r="Z71" s="199">
        <v>273</v>
      </c>
      <c r="AA71" s="198"/>
      <c r="AB71" s="204"/>
      <c r="AC71" s="203"/>
      <c r="AD71" s="1348"/>
      <c r="AE71" s="1342"/>
      <c r="AF71" s="1219"/>
    </row>
    <row r="72" spans="1:32">
      <c r="A72" s="203"/>
      <c r="B72" s="202"/>
      <c r="C72" s="205"/>
      <c r="D72" s="201"/>
      <c r="E72" s="204"/>
      <c r="F72" s="1231"/>
      <c r="G72" s="198"/>
      <c r="H72" s="201"/>
      <c r="I72" s="1231"/>
      <c r="J72" s="1215"/>
      <c r="K72" s="1219"/>
      <c r="L72" s="1362"/>
      <c r="M72" s="1365"/>
      <c r="N72" s="198"/>
      <c r="O72" s="197"/>
      <c r="P72" s="208"/>
      <c r="Q72" s="207"/>
      <c r="R72" s="280"/>
      <c r="S72" s="197"/>
      <c r="T72" s="203"/>
      <c r="U72" s="232">
        <v>32</v>
      </c>
      <c r="V72" s="210" t="s">
        <v>1292</v>
      </c>
      <c r="W72" s="207">
        <v>35</v>
      </c>
      <c r="X72" s="196">
        <v>48</v>
      </c>
      <c r="Y72" s="207">
        <v>118</v>
      </c>
      <c r="Z72" s="199">
        <v>201</v>
      </c>
      <c r="AA72" s="198"/>
      <c r="AB72" s="204"/>
      <c r="AC72" s="203"/>
      <c r="AD72" s="1348"/>
      <c r="AE72" s="1342"/>
      <c r="AF72" s="1219"/>
    </row>
    <row r="73" spans="1:32">
      <c r="A73" s="203"/>
      <c r="B73" s="202"/>
      <c r="C73" s="205"/>
      <c r="D73" s="201"/>
      <c r="E73" s="204"/>
      <c r="F73" s="1231"/>
      <c r="G73" s="198"/>
      <c r="H73" s="201"/>
      <c r="I73" s="1231"/>
      <c r="J73" s="1215"/>
      <c r="K73" s="1219"/>
      <c r="L73" s="1362"/>
      <c r="M73" s="1365"/>
      <c r="N73" s="198"/>
      <c r="O73" s="197"/>
      <c r="P73" s="208"/>
      <c r="Q73" s="207"/>
      <c r="R73" s="280"/>
      <c r="S73" s="197"/>
      <c r="T73" s="203"/>
      <c r="U73" s="232">
        <v>33</v>
      </c>
      <c r="V73" s="210" t="s">
        <v>1532</v>
      </c>
      <c r="W73" s="207">
        <v>87</v>
      </c>
      <c r="X73" s="196">
        <v>96</v>
      </c>
      <c r="Y73" s="207">
        <v>139</v>
      </c>
      <c r="Z73" s="199">
        <v>322</v>
      </c>
      <c r="AA73" s="198"/>
      <c r="AB73" s="204"/>
      <c r="AC73" s="203"/>
      <c r="AD73" s="1348"/>
      <c r="AE73" s="1342"/>
      <c r="AF73" s="1219"/>
    </row>
    <row r="74" spans="1:32">
      <c r="A74" s="203"/>
      <c r="B74" s="202"/>
      <c r="C74" s="205"/>
      <c r="D74" s="201"/>
      <c r="E74" s="204"/>
      <c r="F74" s="1231"/>
      <c r="G74" s="198"/>
      <c r="H74" s="201"/>
      <c r="I74" s="1231"/>
      <c r="J74" s="1215"/>
      <c r="K74" s="1219"/>
      <c r="L74" s="1362"/>
      <c r="M74" s="1365"/>
      <c r="N74" s="198"/>
      <c r="O74" s="197"/>
      <c r="P74" s="208"/>
      <c r="Q74" s="207"/>
      <c r="R74" s="280"/>
      <c r="S74" s="197"/>
      <c r="T74" s="203"/>
      <c r="U74" s="232">
        <v>34</v>
      </c>
      <c r="V74" s="210" t="s">
        <v>222</v>
      </c>
      <c r="W74" s="207">
        <v>228</v>
      </c>
      <c r="X74" s="196">
        <v>89</v>
      </c>
      <c r="Y74" s="207">
        <v>115</v>
      </c>
      <c r="Z74" s="199">
        <v>432</v>
      </c>
      <c r="AA74" s="198"/>
      <c r="AB74" s="204"/>
      <c r="AC74" s="203"/>
      <c r="AD74" s="1348"/>
      <c r="AE74" s="1342"/>
      <c r="AF74" s="1219"/>
    </row>
    <row r="75" spans="1:32">
      <c r="A75" s="203"/>
      <c r="B75" s="202"/>
      <c r="C75" s="205"/>
      <c r="D75" s="201"/>
      <c r="E75" s="204"/>
      <c r="F75" s="1231"/>
      <c r="G75" s="198"/>
      <c r="H75" s="201"/>
      <c r="I75" s="1231"/>
      <c r="J75" s="1215"/>
      <c r="K75" s="1219"/>
      <c r="L75" s="1362"/>
      <c r="M75" s="1365"/>
      <c r="N75" s="198"/>
      <c r="O75" s="197"/>
      <c r="P75" s="208"/>
      <c r="Q75" s="207"/>
      <c r="R75" s="280"/>
      <c r="S75" s="197"/>
      <c r="T75" s="203"/>
      <c r="U75" s="232">
        <v>35</v>
      </c>
      <c r="V75" s="210" t="s">
        <v>1291</v>
      </c>
      <c r="W75" s="207">
        <v>871</v>
      </c>
      <c r="X75" s="196">
        <v>219</v>
      </c>
      <c r="Y75" s="207">
        <v>415</v>
      </c>
      <c r="Z75" s="199">
        <v>1505</v>
      </c>
      <c r="AA75" s="198"/>
      <c r="AB75" s="204"/>
      <c r="AC75" s="203"/>
      <c r="AD75" s="1348"/>
      <c r="AE75" s="1342"/>
      <c r="AF75" s="1219"/>
    </row>
    <row r="76" spans="1:32">
      <c r="A76" s="203"/>
      <c r="B76" s="202"/>
      <c r="C76" s="205"/>
      <c r="D76" s="201"/>
      <c r="E76" s="204"/>
      <c r="F76" s="1231"/>
      <c r="G76" s="198"/>
      <c r="H76" s="201"/>
      <c r="I76" s="1231"/>
      <c r="J76" s="1215"/>
      <c r="K76" s="1219"/>
      <c r="L76" s="1362"/>
      <c r="M76" s="1365"/>
      <c r="N76" s="198"/>
      <c r="O76" s="197"/>
      <c r="P76" s="208"/>
      <c r="Q76" s="207"/>
      <c r="R76" s="280"/>
      <c r="S76" s="197"/>
      <c r="T76" s="203"/>
      <c r="U76" s="232">
        <v>36</v>
      </c>
      <c r="V76" s="210" t="s">
        <v>89</v>
      </c>
      <c r="W76" s="207">
        <v>118</v>
      </c>
      <c r="X76" s="196">
        <v>75</v>
      </c>
      <c r="Y76" s="207">
        <v>99</v>
      </c>
      <c r="Z76" s="199">
        <v>292</v>
      </c>
      <c r="AA76" s="198"/>
      <c r="AB76" s="204"/>
      <c r="AC76" s="203"/>
      <c r="AD76" s="1348"/>
      <c r="AE76" s="1342"/>
      <c r="AF76" s="1219"/>
    </row>
    <row r="77" spans="1:32">
      <c r="A77" s="203"/>
      <c r="B77" s="202"/>
      <c r="C77" s="205"/>
      <c r="D77" s="201"/>
      <c r="E77" s="204"/>
      <c r="F77" s="1231"/>
      <c r="G77" s="198"/>
      <c r="H77" s="201"/>
      <c r="I77" s="1231"/>
      <c r="J77" s="1215"/>
      <c r="K77" s="1219"/>
      <c r="L77" s="1362"/>
      <c r="M77" s="1365"/>
      <c r="N77" s="198"/>
      <c r="O77" s="197"/>
      <c r="P77" s="208"/>
      <c r="Q77" s="207"/>
      <c r="R77" s="280"/>
      <c r="S77" s="197"/>
      <c r="T77" s="203"/>
      <c r="U77" s="232">
        <v>37</v>
      </c>
      <c r="V77" s="210" t="s">
        <v>1531</v>
      </c>
      <c r="W77" s="207">
        <v>48</v>
      </c>
      <c r="X77" s="196">
        <v>204</v>
      </c>
      <c r="Y77" s="207">
        <v>217</v>
      </c>
      <c r="Z77" s="199">
        <v>469</v>
      </c>
      <c r="AA77" s="198"/>
      <c r="AB77" s="204"/>
      <c r="AC77" s="203"/>
      <c r="AD77" s="1348"/>
      <c r="AE77" s="1342"/>
      <c r="AF77" s="1219"/>
    </row>
    <row r="78" spans="1:32">
      <c r="A78" s="203"/>
      <c r="B78" s="202"/>
      <c r="C78" s="205"/>
      <c r="D78" s="201"/>
      <c r="E78" s="204"/>
      <c r="F78" s="1231"/>
      <c r="G78" s="198"/>
      <c r="H78" s="201"/>
      <c r="I78" s="1231"/>
      <c r="J78" s="1215"/>
      <c r="K78" s="1219"/>
      <c r="L78" s="1362"/>
      <c r="M78" s="1365"/>
      <c r="N78" s="198"/>
      <c r="O78" s="197"/>
      <c r="P78" s="208"/>
      <c r="Q78" s="207"/>
      <c r="R78" s="280"/>
      <c r="S78" s="197"/>
      <c r="T78" s="203"/>
      <c r="U78" s="232">
        <v>38</v>
      </c>
      <c r="V78" s="210" t="s">
        <v>82</v>
      </c>
      <c r="W78" s="207">
        <v>98</v>
      </c>
      <c r="X78" s="196">
        <v>68</v>
      </c>
      <c r="Y78" s="207">
        <v>143</v>
      </c>
      <c r="Z78" s="199">
        <v>309</v>
      </c>
      <c r="AA78" s="198"/>
      <c r="AB78" s="204"/>
      <c r="AC78" s="203"/>
      <c r="AD78" s="1348"/>
      <c r="AE78" s="1342"/>
      <c r="AF78" s="1219"/>
    </row>
    <row r="79" spans="1:32">
      <c r="A79" s="192"/>
      <c r="B79" s="191"/>
      <c r="C79" s="195"/>
      <c r="D79" s="190"/>
      <c r="E79" s="193"/>
      <c r="F79" s="1238"/>
      <c r="G79" s="187"/>
      <c r="H79" s="190"/>
      <c r="I79" s="1238"/>
      <c r="J79" s="1216"/>
      <c r="K79" s="1220"/>
      <c r="L79" s="1363"/>
      <c r="M79" s="1366"/>
      <c r="N79" s="187"/>
      <c r="O79" s="193"/>
      <c r="P79" s="192"/>
      <c r="Q79" s="250"/>
      <c r="R79" s="191"/>
      <c r="S79" s="190"/>
      <c r="T79" s="192"/>
      <c r="U79" s="295">
        <v>39</v>
      </c>
      <c r="V79" s="242" t="s">
        <v>10</v>
      </c>
      <c r="W79" s="189">
        <v>11</v>
      </c>
      <c r="X79" s="185">
        <v>37</v>
      </c>
      <c r="Y79" s="189">
        <v>357</v>
      </c>
      <c r="Z79" s="188">
        <v>405</v>
      </c>
      <c r="AA79" s="187"/>
      <c r="AB79" s="193"/>
      <c r="AC79" s="192"/>
      <c r="AD79" s="1349"/>
      <c r="AE79" s="1343"/>
      <c r="AF79" s="1220"/>
    </row>
    <row r="80" spans="1:32">
      <c r="A80" s="228" t="s">
        <v>719</v>
      </c>
      <c r="B80" s="222" t="s">
        <v>25</v>
      </c>
      <c r="C80" s="227" t="s">
        <v>1516</v>
      </c>
      <c r="D80" s="218"/>
      <c r="E80" s="226"/>
      <c r="F80" s="1230" t="s">
        <v>1530</v>
      </c>
      <c r="G80" s="225" t="s">
        <v>25</v>
      </c>
      <c r="H80" s="217" t="s">
        <v>1451</v>
      </c>
      <c r="I80" s="1230" t="s">
        <v>1529</v>
      </c>
      <c r="J80" s="1239"/>
      <c r="K80" s="1219" t="s">
        <v>1525</v>
      </c>
      <c r="L80" s="1361" t="s">
        <v>46</v>
      </c>
      <c r="M80" s="1364" t="s">
        <v>46</v>
      </c>
      <c r="N80" s="218" t="s">
        <v>25</v>
      </c>
      <c r="O80" s="223" t="s">
        <v>62</v>
      </c>
      <c r="P80" s="224"/>
      <c r="Q80" s="223" t="s">
        <v>1476</v>
      </c>
      <c r="R80" s="206" t="s">
        <v>25</v>
      </c>
      <c r="S80" s="266" t="s">
        <v>24</v>
      </c>
      <c r="T80" s="214">
        <v>4</v>
      </c>
      <c r="U80" s="213">
        <v>1</v>
      </c>
      <c r="V80" s="214" t="s">
        <v>112</v>
      </c>
      <c r="W80" s="213"/>
      <c r="X80" s="214"/>
      <c r="Y80" s="233">
        <v>321</v>
      </c>
      <c r="Z80" s="196">
        <v>321</v>
      </c>
      <c r="AA80" s="218"/>
      <c r="AB80" s="248"/>
      <c r="AC80" s="216"/>
      <c r="AD80" s="1347"/>
      <c r="AE80" s="1341"/>
      <c r="AF80" s="1218"/>
    </row>
    <row r="81" spans="1:32">
      <c r="A81" s="203"/>
      <c r="B81" s="202" t="s">
        <v>16</v>
      </c>
      <c r="C81" s="215" t="s">
        <v>1512</v>
      </c>
      <c r="D81" s="198"/>
      <c r="E81" s="197"/>
      <c r="F81" s="1231"/>
      <c r="G81" s="198" t="s">
        <v>16</v>
      </c>
      <c r="H81" s="198" t="s">
        <v>19</v>
      </c>
      <c r="I81" s="1231"/>
      <c r="J81" s="1215"/>
      <c r="K81" s="1219"/>
      <c r="L81" s="1362"/>
      <c r="M81" s="1365"/>
      <c r="N81" s="198" t="s">
        <v>16</v>
      </c>
      <c r="O81" s="270" t="s">
        <v>62</v>
      </c>
      <c r="P81" s="273"/>
      <c r="Q81" s="270" t="s">
        <v>1528</v>
      </c>
      <c r="R81" s="202"/>
      <c r="S81" s="201"/>
      <c r="T81" s="203"/>
      <c r="U81" s="198">
        <v>2</v>
      </c>
      <c r="V81" s="200" t="s">
        <v>1243</v>
      </c>
      <c r="W81" s="198"/>
      <c r="X81" s="200"/>
      <c r="Y81" s="207">
        <v>15</v>
      </c>
      <c r="Z81" s="196">
        <v>15</v>
      </c>
      <c r="AA81" s="198"/>
      <c r="AB81" s="204"/>
      <c r="AC81" s="203"/>
      <c r="AD81" s="1348"/>
      <c r="AE81" s="1342"/>
      <c r="AF81" s="1219"/>
    </row>
    <row r="82" spans="1:32">
      <c r="A82" s="203"/>
      <c r="B82" s="202" t="s">
        <v>18</v>
      </c>
      <c r="C82" s="212" t="s">
        <v>38</v>
      </c>
      <c r="D82" s="198"/>
      <c r="E82" s="198"/>
      <c r="F82" s="1231"/>
      <c r="G82" s="198" t="s">
        <v>18</v>
      </c>
      <c r="H82" s="198" t="s">
        <v>19</v>
      </c>
      <c r="I82" s="1231"/>
      <c r="J82" s="1215"/>
      <c r="K82" s="1219"/>
      <c r="L82" s="1362"/>
      <c r="M82" s="1365"/>
      <c r="N82" s="198"/>
      <c r="O82" s="270"/>
      <c r="P82" s="273"/>
      <c r="Q82" s="270"/>
      <c r="R82" s="202"/>
      <c r="S82" s="201"/>
      <c r="T82" s="203"/>
      <c r="U82" s="198">
        <v>3</v>
      </c>
      <c r="V82" s="200" t="s">
        <v>61</v>
      </c>
      <c r="W82" s="198"/>
      <c r="X82" s="200"/>
      <c r="Y82" s="207">
        <v>6</v>
      </c>
      <c r="Z82" s="196">
        <v>6</v>
      </c>
      <c r="AA82" s="198"/>
      <c r="AB82" s="197"/>
      <c r="AC82" s="203"/>
      <c r="AD82" s="1348"/>
      <c r="AE82" s="1342"/>
      <c r="AF82" s="1219"/>
    </row>
    <row r="83" spans="1:32" ht="41.4">
      <c r="A83" s="203"/>
      <c r="B83" s="206" t="s">
        <v>12</v>
      </c>
      <c r="C83" s="205" t="s">
        <v>1511</v>
      </c>
      <c r="D83" s="201"/>
      <c r="E83" s="204"/>
      <c r="F83" s="1231"/>
      <c r="G83" s="198"/>
      <c r="H83" s="201"/>
      <c r="I83" s="1231"/>
      <c r="J83" s="1215"/>
      <c r="K83" s="1219"/>
      <c r="L83" s="1362"/>
      <c r="M83" s="1365"/>
      <c r="N83" s="198"/>
      <c r="O83" s="204"/>
      <c r="P83" s="203"/>
      <c r="Q83" s="201"/>
      <c r="R83" s="202"/>
      <c r="S83" s="197"/>
      <c r="T83" s="199"/>
      <c r="U83" s="294">
        <v>4</v>
      </c>
      <c r="V83" s="293" t="s">
        <v>59</v>
      </c>
      <c r="W83" s="292"/>
      <c r="X83" s="199"/>
      <c r="Y83" s="292">
        <v>10</v>
      </c>
      <c r="Z83" s="199">
        <v>10</v>
      </c>
      <c r="AA83" s="198"/>
      <c r="AB83" s="197"/>
      <c r="AC83" s="196"/>
      <c r="AD83" s="1348"/>
      <c r="AE83" s="1342"/>
      <c r="AF83" s="1219"/>
    </row>
    <row r="84" spans="1:32">
      <c r="A84" s="203"/>
      <c r="B84" s="198" t="s">
        <v>8</v>
      </c>
      <c r="C84" s="255" t="s">
        <v>1509</v>
      </c>
      <c r="D84" s="201"/>
      <c r="E84" s="204"/>
      <c r="F84" s="1231"/>
      <c r="G84" s="198"/>
      <c r="H84" s="201"/>
      <c r="I84" s="1231"/>
      <c r="J84" s="1215"/>
      <c r="K84" s="1219"/>
      <c r="L84" s="1362"/>
      <c r="M84" s="1365"/>
      <c r="N84" s="198"/>
      <c r="O84" s="204"/>
      <c r="P84" s="203"/>
      <c r="Q84" s="201"/>
      <c r="R84" s="206" t="s">
        <v>16</v>
      </c>
      <c r="S84" s="266" t="s">
        <v>15</v>
      </c>
      <c r="T84" s="214">
        <v>2</v>
      </c>
      <c r="U84" s="213">
        <v>1</v>
      </c>
      <c r="V84" s="214" t="s">
        <v>85</v>
      </c>
      <c r="W84" s="213"/>
      <c r="X84" s="214"/>
      <c r="Y84" s="233">
        <v>72</v>
      </c>
      <c r="Z84" s="196">
        <v>72</v>
      </c>
      <c r="AA84" s="198"/>
      <c r="AB84" s="197"/>
      <c r="AC84" s="196"/>
      <c r="AD84" s="1348"/>
      <c r="AE84" s="1342"/>
      <c r="AF84" s="1219"/>
    </row>
    <row r="85" spans="1:32">
      <c r="A85" s="192"/>
      <c r="B85" s="191"/>
      <c r="C85" s="195"/>
      <c r="D85" s="187"/>
      <c r="E85" s="194"/>
      <c r="F85" s="1238"/>
      <c r="G85" s="187"/>
      <c r="H85" s="190"/>
      <c r="I85" s="1238"/>
      <c r="J85" s="1216"/>
      <c r="K85" s="1220"/>
      <c r="L85" s="1363"/>
      <c r="M85" s="1366"/>
      <c r="N85" s="187"/>
      <c r="O85" s="193"/>
      <c r="P85" s="192"/>
      <c r="Q85" s="190"/>
      <c r="R85" s="191"/>
      <c r="S85" s="265"/>
      <c r="T85" s="203"/>
      <c r="U85" s="198">
        <v>2</v>
      </c>
      <c r="V85" s="200" t="s">
        <v>662</v>
      </c>
      <c r="W85" s="198"/>
      <c r="X85" s="200"/>
      <c r="Y85" s="207">
        <v>36</v>
      </c>
      <c r="Z85" s="185">
        <v>36</v>
      </c>
      <c r="AA85" s="187"/>
      <c r="AB85" s="186"/>
      <c r="AC85" s="185"/>
      <c r="AD85" s="1349"/>
      <c r="AE85" s="1343"/>
      <c r="AF85" s="1220"/>
    </row>
    <row r="86" spans="1:32">
      <c r="A86" s="228" t="s">
        <v>709</v>
      </c>
      <c r="B86" s="222" t="s">
        <v>25</v>
      </c>
      <c r="C86" s="227" t="s">
        <v>1516</v>
      </c>
      <c r="D86" s="218"/>
      <c r="E86" s="226"/>
      <c r="F86" s="1230" t="s">
        <v>1527</v>
      </c>
      <c r="G86" s="225" t="s">
        <v>25</v>
      </c>
      <c r="H86" s="217" t="s">
        <v>1451</v>
      </c>
      <c r="I86" s="1230" t="s">
        <v>1526</v>
      </c>
      <c r="J86" s="1239"/>
      <c r="K86" s="1219" t="s">
        <v>1525</v>
      </c>
      <c r="L86" s="1361" t="s">
        <v>46</v>
      </c>
      <c r="M86" s="1364" t="s">
        <v>46</v>
      </c>
      <c r="N86" s="218" t="s">
        <v>25</v>
      </c>
      <c r="O86" s="248" t="s">
        <v>62</v>
      </c>
      <c r="P86" s="219"/>
      <c r="Q86" s="239" t="s">
        <v>1476</v>
      </c>
      <c r="R86" s="202" t="s">
        <v>25</v>
      </c>
      <c r="S86" s="213" t="s">
        <v>24</v>
      </c>
      <c r="T86" s="221">
        <v>3</v>
      </c>
      <c r="U86" s="220">
        <v>1</v>
      </c>
      <c r="V86" s="221" t="s">
        <v>61</v>
      </c>
      <c r="W86" s="220"/>
      <c r="X86" s="221"/>
      <c r="Y86" s="237">
        <v>116</v>
      </c>
      <c r="Z86" s="196">
        <v>116</v>
      </c>
      <c r="AA86" s="218"/>
      <c r="AB86" s="248"/>
      <c r="AC86" s="216"/>
      <c r="AD86" s="1347"/>
      <c r="AE86" s="1341"/>
      <c r="AF86" s="1218"/>
    </row>
    <row r="87" spans="1:32">
      <c r="A87" s="203"/>
      <c r="B87" s="202" t="s">
        <v>16</v>
      </c>
      <c r="C87" s="215" t="s">
        <v>1512</v>
      </c>
      <c r="D87" s="198"/>
      <c r="E87" s="197"/>
      <c r="F87" s="1231"/>
      <c r="G87" s="198" t="s">
        <v>16</v>
      </c>
      <c r="H87" s="198" t="s">
        <v>19</v>
      </c>
      <c r="I87" s="1231"/>
      <c r="J87" s="1215"/>
      <c r="K87" s="1219"/>
      <c r="L87" s="1362"/>
      <c r="M87" s="1365"/>
      <c r="N87" s="198" t="s">
        <v>165</v>
      </c>
      <c r="O87" s="197" t="s">
        <v>54</v>
      </c>
      <c r="P87" s="196"/>
      <c r="Q87" s="207" t="s">
        <v>1461</v>
      </c>
      <c r="R87" s="202"/>
      <c r="S87" s="213"/>
      <c r="T87" s="214"/>
      <c r="U87" s="213">
        <v>2</v>
      </c>
      <c r="V87" s="214" t="s">
        <v>1243</v>
      </c>
      <c r="W87" s="213"/>
      <c r="X87" s="214"/>
      <c r="Y87" s="233">
        <v>34</v>
      </c>
      <c r="Z87" s="196">
        <v>34</v>
      </c>
      <c r="AA87" s="198"/>
      <c r="AB87" s="204"/>
      <c r="AC87" s="203"/>
      <c r="AD87" s="1348"/>
      <c r="AE87" s="1342"/>
      <c r="AF87" s="1219"/>
    </row>
    <row r="88" spans="1:32">
      <c r="A88" s="203"/>
      <c r="B88" s="202" t="s">
        <v>18</v>
      </c>
      <c r="C88" s="212" t="s">
        <v>38</v>
      </c>
      <c r="D88" s="198"/>
      <c r="E88" s="198"/>
      <c r="F88" s="1231"/>
      <c r="G88" s="198" t="s">
        <v>18</v>
      </c>
      <c r="H88" s="198" t="s">
        <v>19</v>
      </c>
      <c r="I88" s="1231"/>
      <c r="J88" s="1215"/>
      <c r="K88" s="1219"/>
      <c r="L88" s="1362"/>
      <c r="M88" s="1365"/>
      <c r="N88" s="198" t="s">
        <v>443</v>
      </c>
      <c r="O88" s="291" t="s">
        <v>17</v>
      </c>
      <c r="P88" s="196">
        <v>1</v>
      </c>
      <c r="Q88" s="207"/>
      <c r="R88" s="202"/>
      <c r="S88" s="213"/>
      <c r="T88" s="214"/>
      <c r="U88" s="213">
        <v>3</v>
      </c>
      <c r="V88" s="214" t="s">
        <v>1524</v>
      </c>
      <c r="W88" s="213"/>
      <c r="X88" s="254">
        <v>1</v>
      </c>
      <c r="Y88" s="233">
        <v>8</v>
      </c>
      <c r="Z88" s="199">
        <v>9</v>
      </c>
      <c r="AA88" s="198"/>
      <c r="AB88" s="197"/>
      <c r="AC88" s="203"/>
      <c r="AD88" s="1348"/>
      <c r="AE88" s="1342"/>
      <c r="AF88" s="1219"/>
    </row>
    <row r="89" spans="1:32" ht="41.4">
      <c r="A89" s="203"/>
      <c r="B89" s="202" t="s">
        <v>12</v>
      </c>
      <c r="C89" s="205" t="s">
        <v>1511</v>
      </c>
      <c r="D89" s="198"/>
      <c r="E89" s="204"/>
      <c r="F89" s="1231"/>
      <c r="G89" s="198"/>
      <c r="H89" s="201"/>
      <c r="I89" s="1231"/>
      <c r="J89" s="1215"/>
      <c r="K89" s="1219"/>
      <c r="L89" s="1362"/>
      <c r="M89" s="1365"/>
      <c r="N89" s="198"/>
      <c r="O89" s="204"/>
      <c r="P89" s="203"/>
      <c r="Q89" s="201"/>
      <c r="R89" s="280"/>
      <c r="S89" s="215"/>
      <c r="T89" s="203"/>
      <c r="U89" s="268"/>
      <c r="V89" s="210"/>
      <c r="W89" s="196"/>
      <c r="X89" s="196"/>
      <c r="Y89" s="196"/>
      <c r="Z89" s="288"/>
      <c r="AA89" s="198"/>
      <c r="AB89" s="197"/>
      <c r="AC89" s="196"/>
      <c r="AD89" s="1348"/>
      <c r="AE89" s="1342"/>
      <c r="AF89" s="1219"/>
    </row>
    <row r="90" spans="1:32">
      <c r="A90" s="203"/>
      <c r="B90" s="198" t="s">
        <v>8</v>
      </c>
      <c r="C90" s="255" t="s">
        <v>1519</v>
      </c>
      <c r="D90" s="198"/>
      <c r="E90" s="204"/>
      <c r="F90" s="1231"/>
      <c r="G90" s="198"/>
      <c r="H90" s="201"/>
      <c r="I90" s="1231"/>
      <c r="J90" s="1215"/>
      <c r="K90" s="1219"/>
      <c r="L90" s="1362"/>
      <c r="M90" s="1365"/>
      <c r="N90" s="198"/>
      <c r="O90" s="204"/>
      <c r="P90" s="203"/>
      <c r="Q90" s="201"/>
      <c r="R90" s="290" t="s">
        <v>16</v>
      </c>
      <c r="S90" s="289" t="s">
        <v>15</v>
      </c>
      <c r="T90" s="214">
        <v>5</v>
      </c>
      <c r="U90" s="213">
        <v>1</v>
      </c>
      <c r="V90" s="214" t="s">
        <v>669</v>
      </c>
      <c r="W90" s="213"/>
      <c r="X90" s="214"/>
      <c r="Y90" s="233">
        <v>58</v>
      </c>
      <c r="Z90" s="196">
        <v>58</v>
      </c>
      <c r="AA90" s="198"/>
      <c r="AB90" s="197"/>
      <c r="AC90" s="196"/>
      <c r="AD90" s="1348"/>
      <c r="AE90" s="1342"/>
      <c r="AF90" s="1219"/>
    </row>
    <row r="91" spans="1:32">
      <c r="A91" s="203"/>
      <c r="B91" s="202"/>
      <c r="C91" s="205"/>
      <c r="D91" s="198"/>
      <c r="E91" s="204"/>
      <c r="F91" s="1231"/>
      <c r="G91" s="198"/>
      <c r="H91" s="201"/>
      <c r="I91" s="1231"/>
      <c r="J91" s="1215"/>
      <c r="K91" s="1219"/>
      <c r="L91" s="1362"/>
      <c r="M91" s="1365"/>
      <c r="N91" s="198"/>
      <c r="O91" s="204"/>
      <c r="P91" s="203"/>
      <c r="Q91" s="201"/>
      <c r="R91" s="202"/>
      <c r="S91" s="213"/>
      <c r="T91" s="214"/>
      <c r="U91" s="213">
        <v>2</v>
      </c>
      <c r="V91" s="214" t="s">
        <v>1482</v>
      </c>
      <c r="W91" s="213"/>
      <c r="X91" s="214"/>
      <c r="Y91" s="233">
        <v>1</v>
      </c>
      <c r="Z91" s="196">
        <v>1</v>
      </c>
      <c r="AA91" s="198"/>
      <c r="AB91" s="197"/>
      <c r="AC91" s="196"/>
      <c r="AD91" s="1348"/>
      <c r="AE91" s="1342"/>
      <c r="AF91" s="1219"/>
    </row>
    <row r="92" spans="1:32">
      <c r="A92" s="203"/>
      <c r="B92" s="202"/>
      <c r="C92" s="205"/>
      <c r="D92" s="198"/>
      <c r="E92" s="204"/>
      <c r="F92" s="1231"/>
      <c r="G92" s="198"/>
      <c r="H92" s="201"/>
      <c r="I92" s="1231"/>
      <c r="J92" s="1215"/>
      <c r="K92" s="1219"/>
      <c r="L92" s="1362"/>
      <c r="M92" s="1365"/>
      <c r="N92" s="198"/>
      <c r="O92" s="204"/>
      <c r="P92" s="203"/>
      <c r="Q92" s="201"/>
      <c r="R92" s="202"/>
      <c r="S92" s="213"/>
      <c r="T92" s="214"/>
      <c r="U92" s="213">
        <v>3</v>
      </c>
      <c r="V92" s="214" t="s">
        <v>1505</v>
      </c>
      <c r="W92" s="213"/>
      <c r="X92" s="214"/>
      <c r="Y92" s="233">
        <v>30</v>
      </c>
      <c r="Z92" s="199">
        <v>30</v>
      </c>
      <c r="AA92" s="198"/>
      <c r="AB92" s="197"/>
      <c r="AC92" s="196"/>
      <c r="AD92" s="1348"/>
      <c r="AE92" s="1342"/>
      <c r="AF92" s="1219"/>
    </row>
    <row r="93" spans="1:32">
      <c r="A93" s="203"/>
      <c r="B93" s="202"/>
      <c r="C93" s="205"/>
      <c r="D93" s="198"/>
      <c r="E93" s="204"/>
      <c r="F93" s="1231"/>
      <c r="G93" s="198"/>
      <c r="H93" s="201"/>
      <c r="I93" s="1231"/>
      <c r="J93" s="1215"/>
      <c r="K93" s="1219"/>
      <c r="L93" s="1362"/>
      <c r="M93" s="1365"/>
      <c r="N93" s="198"/>
      <c r="O93" s="204"/>
      <c r="P93" s="203"/>
      <c r="Q93" s="201"/>
      <c r="R93" s="280"/>
      <c r="S93" s="197"/>
      <c r="T93" s="203"/>
      <c r="U93" s="232">
        <v>4</v>
      </c>
      <c r="V93" s="210" t="s">
        <v>1523</v>
      </c>
      <c r="W93" s="207"/>
      <c r="X93" s="196"/>
      <c r="Y93" s="207">
        <v>26</v>
      </c>
      <c r="Z93" s="199">
        <v>26</v>
      </c>
      <c r="AA93" s="198"/>
      <c r="AB93" s="197"/>
      <c r="AC93" s="196"/>
      <c r="AD93" s="1348"/>
      <c r="AE93" s="1342"/>
      <c r="AF93" s="1219"/>
    </row>
    <row r="94" spans="1:32">
      <c r="A94" s="192"/>
      <c r="B94" s="191"/>
      <c r="C94" s="195"/>
      <c r="D94" s="187"/>
      <c r="E94" s="194"/>
      <c r="F94" s="1238"/>
      <c r="G94" s="187"/>
      <c r="H94" s="190"/>
      <c r="I94" s="1238"/>
      <c r="J94" s="1216"/>
      <c r="K94" s="1220"/>
      <c r="L94" s="1363"/>
      <c r="M94" s="1366"/>
      <c r="N94" s="187"/>
      <c r="O94" s="193"/>
      <c r="P94" s="192"/>
      <c r="Q94" s="190"/>
      <c r="R94" s="191"/>
      <c r="S94" s="190"/>
      <c r="T94" s="192"/>
      <c r="U94" s="231">
        <v>5</v>
      </c>
      <c r="V94" s="242" t="s">
        <v>1482</v>
      </c>
      <c r="W94" s="189"/>
      <c r="X94" s="185"/>
      <c r="Y94" s="189">
        <v>296</v>
      </c>
      <c r="Z94" s="188">
        <v>296</v>
      </c>
      <c r="AA94" s="187"/>
      <c r="AB94" s="186"/>
      <c r="AC94" s="185"/>
      <c r="AD94" s="1349"/>
      <c r="AE94" s="1343"/>
      <c r="AF94" s="1220"/>
    </row>
    <row r="95" spans="1:32">
      <c r="A95" s="228" t="s">
        <v>702</v>
      </c>
      <c r="B95" s="222" t="s">
        <v>25</v>
      </c>
      <c r="C95" s="227" t="s">
        <v>1516</v>
      </c>
      <c r="D95" s="226"/>
      <c r="E95" s="264"/>
      <c r="F95" s="1230" t="s">
        <v>1522</v>
      </c>
      <c r="G95" s="225" t="s">
        <v>25</v>
      </c>
      <c r="H95" s="217" t="s">
        <v>1451</v>
      </c>
      <c r="I95" s="1230" t="s">
        <v>1521</v>
      </c>
      <c r="J95" s="239"/>
      <c r="K95" s="1219" t="s">
        <v>1520</v>
      </c>
      <c r="L95" s="1361" t="s">
        <v>46</v>
      </c>
      <c r="M95" s="1364" t="s">
        <v>46</v>
      </c>
      <c r="N95" s="218" t="s">
        <v>25</v>
      </c>
      <c r="O95" s="223" t="s">
        <v>54</v>
      </c>
      <c r="P95" s="224"/>
      <c r="Q95" s="239" t="s">
        <v>1476</v>
      </c>
      <c r="R95" s="202" t="s">
        <v>25</v>
      </c>
      <c r="S95" s="213" t="s">
        <v>24</v>
      </c>
      <c r="T95" s="221">
        <v>9</v>
      </c>
      <c r="U95" s="220">
        <v>1</v>
      </c>
      <c r="V95" s="221" t="s">
        <v>1474</v>
      </c>
      <c r="W95" s="220"/>
      <c r="X95" s="238">
        <v>1</v>
      </c>
      <c r="Y95" s="237">
        <v>18</v>
      </c>
      <c r="Z95" s="236">
        <v>19</v>
      </c>
      <c r="AA95" s="218"/>
      <c r="AB95" s="248"/>
      <c r="AC95" s="216"/>
      <c r="AD95" s="1347"/>
      <c r="AE95" s="1341"/>
      <c r="AF95" s="1218"/>
    </row>
    <row r="96" spans="1:32">
      <c r="A96" s="203"/>
      <c r="B96" s="202" t="s">
        <v>16</v>
      </c>
      <c r="C96" s="215" t="s">
        <v>1512</v>
      </c>
      <c r="D96" s="198"/>
      <c r="E96" s="253"/>
      <c r="F96" s="1231"/>
      <c r="G96" s="198" t="s">
        <v>16</v>
      </c>
      <c r="H96" s="198" t="s">
        <v>19</v>
      </c>
      <c r="I96" s="1231"/>
      <c r="J96" s="207"/>
      <c r="K96" s="1219"/>
      <c r="L96" s="1362"/>
      <c r="M96" s="1365"/>
      <c r="N96" s="198" t="s">
        <v>16</v>
      </c>
      <c r="O96" s="270" t="s">
        <v>54</v>
      </c>
      <c r="P96" s="273"/>
      <c r="Q96" s="207" t="s">
        <v>1461</v>
      </c>
      <c r="R96" s="202"/>
      <c r="S96" s="213"/>
      <c r="T96" s="214"/>
      <c r="U96" s="213">
        <v>2</v>
      </c>
      <c r="V96" s="214" t="s">
        <v>61</v>
      </c>
      <c r="W96" s="213"/>
      <c r="X96" s="254">
        <v>4</v>
      </c>
      <c r="Y96" s="233">
        <v>87</v>
      </c>
      <c r="Z96" s="199">
        <v>91</v>
      </c>
      <c r="AA96" s="198"/>
      <c r="AB96" s="204"/>
      <c r="AC96" s="203"/>
      <c r="AD96" s="1348"/>
      <c r="AE96" s="1342"/>
      <c r="AF96" s="1219"/>
    </row>
    <row r="97" spans="1:32">
      <c r="A97" s="203"/>
      <c r="B97" s="202" t="s">
        <v>18</v>
      </c>
      <c r="C97" s="212" t="s">
        <v>38</v>
      </c>
      <c r="D97" s="198"/>
      <c r="E97" s="253"/>
      <c r="F97" s="1231"/>
      <c r="G97" s="198" t="s">
        <v>18</v>
      </c>
      <c r="H97" s="198" t="s">
        <v>19</v>
      </c>
      <c r="I97" s="1231"/>
      <c r="J97" s="207"/>
      <c r="K97" s="1219"/>
      <c r="L97" s="1362"/>
      <c r="M97" s="1365"/>
      <c r="N97" s="198" t="s">
        <v>18</v>
      </c>
      <c r="O97" s="204" t="s">
        <v>17</v>
      </c>
      <c r="P97" s="208">
        <v>1</v>
      </c>
      <c r="Q97" s="201"/>
      <c r="R97" s="202"/>
      <c r="S97" s="201"/>
      <c r="T97" s="203"/>
      <c r="U97" s="232">
        <v>3</v>
      </c>
      <c r="V97" s="210" t="s">
        <v>91</v>
      </c>
      <c r="W97" s="207"/>
      <c r="X97" s="196"/>
      <c r="Y97" s="207">
        <v>17</v>
      </c>
      <c r="Z97" s="199">
        <v>17</v>
      </c>
      <c r="AA97" s="198"/>
      <c r="AB97" s="197"/>
      <c r="AC97" s="203"/>
      <c r="AD97" s="1348"/>
      <c r="AE97" s="1342"/>
      <c r="AF97" s="1219"/>
    </row>
    <row r="98" spans="1:32" ht="41.4">
      <c r="A98" s="203"/>
      <c r="B98" s="206" t="s">
        <v>12</v>
      </c>
      <c r="C98" s="215" t="s">
        <v>1511</v>
      </c>
      <c r="D98" s="198"/>
      <c r="E98" s="253"/>
      <c r="F98" s="1231"/>
      <c r="G98" s="198"/>
      <c r="H98" s="201"/>
      <c r="I98" s="1231"/>
      <c r="J98" s="207"/>
      <c r="K98" s="1219"/>
      <c r="L98" s="1362"/>
      <c r="M98" s="1365"/>
      <c r="N98" s="198"/>
      <c r="O98" s="204"/>
      <c r="P98" s="203"/>
      <c r="Q98" s="201"/>
      <c r="R98" s="280"/>
      <c r="S98" s="197"/>
      <c r="T98" s="203"/>
      <c r="U98" s="232">
        <v>4</v>
      </c>
      <c r="V98" s="210" t="s">
        <v>112</v>
      </c>
      <c r="W98" s="207"/>
      <c r="X98" s="196"/>
      <c r="Y98" s="207">
        <v>11</v>
      </c>
      <c r="Z98" s="199">
        <v>11</v>
      </c>
      <c r="AA98" s="198"/>
      <c r="AB98" s="197"/>
      <c r="AC98" s="196"/>
      <c r="AD98" s="1348"/>
      <c r="AE98" s="1342"/>
      <c r="AF98" s="1219"/>
    </row>
    <row r="99" spans="1:32">
      <c r="A99" s="203"/>
      <c r="B99" s="198" t="s">
        <v>8</v>
      </c>
      <c r="C99" s="255" t="s">
        <v>1519</v>
      </c>
      <c r="D99" s="198"/>
      <c r="E99" s="253"/>
      <c r="F99" s="1231"/>
      <c r="G99" s="198"/>
      <c r="H99" s="201"/>
      <c r="I99" s="1231"/>
      <c r="J99" s="207"/>
      <c r="K99" s="1219"/>
      <c r="L99" s="1362"/>
      <c r="M99" s="1365"/>
      <c r="N99" s="198"/>
      <c r="O99" s="204"/>
      <c r="P99" s="203"/>
      <c r="Q99" s="201"/>
      <c r="R99" s="280"/>
      <c r="S99" s="197"/>
      <c r="T99" s="203"/>
      <c r="U99" s="232">
        <v>5</v>
      </c>
      <c r="V99" s="210" t="s">
        <v>947</v>
      </c>
      <c r="W99" s="207"/>
      <c r="X99" s="196"/>
      <c r="Y99" s="207">
        <v>21</v>
      </c>
      <c r="Z99" s="199">
        <v>21</v>
      </c>
      <c r="AA99" s="198"/>
      <c r="AB99" s="197"/>
      <c r="AC99" s="196"/>
      <c r="AD99" s="1348"/>
      <c r="AE99" s="1342"/>
      <c r="AF99" s="1219"/>
    </row>
    <row r="100" spans="1:32">
      <c r="A100" s="203"/>
      <c r="B100" s="206"/>
      <c r="C100" s="215"/>
      <c r="D100" s="198"/>
      <c r="E100" s="253"/>
      <c r="F100" s="1231"/>
      <c r="G100" s="198"/>
      <c r="H100" s="201"/>
      <c r="I100" s="1231"/>
      <c r="J100" s="207"/>
      <c r="K100" s="1219"/>
      <c r="L100" s="1362"/>
      <c r="M100" s="1365"/>
      <c r="N100" s="198"/>
      <c r="O100" s="204"/>
      <c r="P100" s="203"/>
      <c r="Q100" s="201"/>
      <c r="R100" s="280"/>
      <c r="S100" s="197"/>
      <c r="T100" s="203"/>
      <c r="U100" s="232">
        <v>6</v>
      </c>
      <c r="V100" s="210" t="s">
        <v>1518</v>
      </c>
      <c r="W100" s="207"/>
      <c r="X100" s="196"/>
      <c r="Y100" s="207">
        <v>17</v>
      </c>
      <c r="Z100" s="199">
        <v>17</v>
      </c>
      <c r="AA100" s="198"/>
      <c r="AB100" s="197"/>
      <c r="AC100" s="196"/>
      <c r="AD100" s="1348"/>
      <c r="AE100" s="1342"/>
      <c r="AF100" s="1219"/>
    </row>
    <row r="101" spans="1:32">
      <c r="A101" s="203"/>
      <c r="B101" s="206"/>
      <c r="C101" s="215"/>
      <c r="D101" s="198"/>
      <c r="E101" s="253"/>
      <c r="F101" s="1231"/>
      <c r="G101" s="198"/>
      <c r="H101" s="201"/>
      <c r="I101" s="1231"/>
      <c r="J101" s="207"/>
      <c r="K101" s="1219"/>
      <c r="L101" s="1362"/>
      <c r="M101" s="1365"/>
      <c r="N101" s="198"/>
      <c r="O101" s="204"/>
      <c r="P101" s="203"/>
      <c r="Q101" s="201"/>
      <c r="R101" s="280"/>
      <c r="S101" s="197"/>
      <c r="T101" s="203"/>
      <c r="U101" s="232">
        <v>7</v>
      </c>
      <c r="V101" s="210" t="s">
        <v>1517</v>
      </c>
      <c r="W101" s="207"/>
      <c r="X101" s="196"/>
      <c r="Y101" s="207">
        <v>8</v>
      </c>
      <c r="Z101" s="199">
        <v>8</v>
      </c>
      <c r="AA101" s="198"/>
      <c r="AB101" s="197"/>
      <c r="AC101" s="196"/>
      <c r="AD101" s="1348"/>
      <c r="AE101" s="1342"/>
      <c r="AF101" s="1219"/>
    </row>
    <row r="102" spans="1:32">
      <c r="A102" s="203"/>
      <c r="B102" s="206"/>
      <c r="C102" s="215"/>
      <c r="D102" s="198"/>
      <c r="E102" s="253"/>
      <c r="F102" s="1231"/>
      <c r="G102" s="198"/>
      <c r="H102" s="201"/>
      <c r="I102" s="1231"/>
      <c r="J102" s="207"/>
      <c r="K102" s="1219"/>
      <c r="L102" s="1362"/>
      <c r="M102" s="1365"/>
      <c r="N102" s="198"/>
      <c r="O102" s="204"/>
      <c r="P102" s="203"/>
      <c r="Q102" s="201"/>
      <c r="R102" s="280"/>
      <c r="S102" s="197"/>
      <c r="T102" s="203"/>
      <c r="U102" s="232">
        <v>8</v>
      </c>
      <c r="V102" s="210" t="s">
        <v>1458</v>
      </c>
      <c r="W102" s="207"/>
      <c r="X102" s="196"/>
      <c r="Y102" s="207">
        <v>27</v>
      </c>
      <c r="Z102" s="199">
        <v>27</v>
      </c>
      <c r="AA102" s="198"/>
      <c r="AB102" s="197"/>
      <c r="AC102" s="196"/>
      <c r="AD102" s="1348"/>
      <c r="AE102" s="1342"/>
      <c r="AF102" s="1219"/>
    </row>
    <row r="103" spans="1:32">
      <c r="A103" s="203"/>
      <c r="B103" s="206"/>
      <c r="C103" s="215"/>
      <c r="D103" s="198"/>
      <c r="E103" s="253"/>
      <c r="F103" s="1231"/>
      <c r="G103" s="198"/>
      <c r="H103" s="201"/>
      <c r="I103" s="1231"/>
      <c r="J103" s="207"/>
      <c r="K103" s="1219"/>
      <c r="L103" s="1362"/>
      <c r="M103" s="1365"/>
      <c r="N103" s="198"/>
      <c r="O103" s="204"/>
      <c r="P103" s="203"/>
      <c r="Q103" s="201"/>
      <c r="R103" s="280"/>
      <c r="S103" s="215"/>
      <c r="T103" s="203"/>
      <c r="U103" s="268">
        <v>9</v>
      </c>
      <c r="V103" s="210" t="s">
        <v>1038</v>
      </c>
      <c r="W103" s="196"/>
      <c r="X103" s="196"/>
      <c r="Y103" s="196">
        <v>5</v>
      </c>
      <c r="Z103" s="288">
        <v>5</v>
      </c>
      <c r="AA103" s="198"/>
      <c r="AB103" s="197"/>
      <c r="AC103" s="196"/>
      <c r="AD103" s="1348"/>
      <c r="AE103" s="1342"/>
      <c r="AF103" s="1219"/>
    </row>
    <row r="104" spans="1:32">
      <c r="A104" s="203"/>
      <c r="B104" s="206"/>
      <c r="C104" s="215"/>
      <c r="D104" s="198"/>
      <c r="E104" s="253"/>
      <c r="F104" s="1231"/>
      <c r="G104" s="198"/>
      <c r="H104" s="201"/>
      <c r="I104" s="1231"/>
      <c r="J104" s="207"/>
      <c r="K104" s="1219"/>
      <c r="L104" s="1362"/>
      <c r="M104" s="1365"/>
      <c r="N104" s="198"/>
      <c r="O104" s="204"/>
      <c r="P104" s="203"/>
      <c r="Q104" s="201"/>
      <c r="R104" s="202" t="s">
        <v>16</v>
      </c>
      <c r="S104" s="213" t="s">
        <v>15</v>
      </c>
      <c r="T104" s="214">
        <v>2</v>
      </c>
      <c r="U104" s="213">
        <v>1</v>
      </c>
      <c r="V104" s="214" t="s">
        <v>85</v>
      </c>
      <c r="W104" s="213"/>
      <c r="X104" s="214"/>
      <c r="Y104" s="233">
        <v>72</v>
      </c>
      <c r="Z104" s="196">
        <v>72</v>
      </c>
      <c r="AA104" s="198"/>
      <c r="AB104" s="197"/>
      <c r="AC104" s="196"/>
      <c r="AD104" s="1348"/>
      <c r="AE104" s="1342"/>
      <c r="AF104" s="1219"/>
    </row>
    <row r="105" spans="1:32">
      <c r="A105" s="192"/>
      <c r="B105" s="191"/>
      <c r="C105" s="195"/>
      <c r="D105" s="187"/>
      <c r="E105" s="194"/>
      <c r="F105" s="1238"/>
      <c r="G105" s="187"/>
      <c r="H105" s="190"/>
      <c r="I105" s="1238"/>
      <c r="J105" s="189"/>
      <c r="K105" s="1220"/>
      <c r="L105" s="1363"/>
      <c r="M105" s="1366"/>
      <c r="N105" s="187"/>
      <c r="O105" s="193"/>
      <c r="P105" s="192"/>
      <c r="Q105" s="190"/>
      <c r="R105" s="202"/>
      <c r="S105" s="213"/>
      <c r="T105" s="214"/>
      <c r="U105" s="213">
        <v>2</v>
      </c>
      <c r="V105" s="214" t="s">
        <v>669</v>
      </c>
      <c r="W105" s="213"/>
      <c r="X105" s="214"/>
      <c r="Y105" s="233">
        <v>48</v>
      </c>
      <c r="Z105" s="188">
        <v>48</v>
      </c>
      <c r="AA105" s="187"/>
      <c r="AB105" s="186"/>
      <c r="AC105" s="185"/>
      <c r="AD105" s="1349"/>
      <c r="AE105" s="1343"/>
      <c r="AF105" s="1220"/>
    </row>
    <row r="106" spans="1:32">
      <c r="A106" s="228" t="s">
        <v>696</v>
      </c>
      <c r="B106" s="222" t="s">
        <v>25</v>
      </c>
      <c r="C106" s="227" t="s">
        <v>1516</v>
      </c>
      <c r="D106" s="226"/>
      <c r="E106" s="287"/>
      <c r="F106" s="286"/>
      <c r="G106" s="225" t="s">
        <v>25</v>
      </c>
      <c r="H106" s="217" t="s">
        <v>1515</v>
      </c>
      <c r="I106" s="1230" t="s">
        <v>1514</v>
      </c>
      <c r="J106" s="239"/>
      <c r="K106" s="1219" t="s">
        <v>1513</v>
      </c>
      <c r="L106" s="1361" t="s">
        <v>46</v>
      </c>
      <c r="M106" s="1364" t="s">
        <v>46</v>
      </c>
      <c r="N106" s="218" t="s">
        <v>25</v>
      </c>
      <c r="O106" s="248" t="s">
        <v>62</v>
      </c>
      <c r="P106" s="219"/>
      <c r="Q106" s="239" t="s">
        <v>1476</v>
      </c>
      <c r="R106" s="222" t="s">
        <v>25</v>
      </c>
      <c r="S106" s="220" t="s">
        <v>24</v>
      </c>
      <c r="T106" s="221">
        <v>4</v>
      </c>
      <c r="U106" s="220">
        <v>1</v>
      </c>
      <c r="V106" s="221" t="s">
        <v>112</v>
      </c>
      <c r="W106" s="220">
        <v>10</v>
      </c>
      <c r="X106" s="221"/>
      <c r="Y106" s="237">
        <v>311</v>
      </c>
      <c r="Z106" s="196">
        <v>321</v>
      </c>
      <c r="AA106" s="218"/>
      <c r="AB106" s="248"/>
      <c r="AC106" s="216"/>
      <c r="AD106" s="1347"/>
      <c r="AE106" s="1341"/>
      <c r="AF106" s="1218"/>
    </row>
    <row r="107" spans="1:32">
      <c r="A107" s="203"/>
      <c r="B107" s="202" t="s">
        <v>16</v>
      </c>
      <c r="C107" s="215" t="s">
        <v>1512</v>
      </c>
      <c r="D107" s="198"/>
      <c r="E107" s="255"/>
      <c r="F107" s="281"/>
      <c r="G107" s="198" t="s">
        <v>16</v>
      </c>
      <c r="H107" s="198" t="s">
        <v>19</v>
      </c>
      <c r="I107" s="1231"/>
      <c r="J107" s="207"/>
      <c r="K107" s="1219"/>
      <c r="L107" s="1362"/>
      <c r="M107" s="1365"/>
      <c r="N107" s="198" t="s">
        <v>16</v>
      </c>
      <c r="O107" s="197" t="s">
        <v>54</v>
      </c>
      <c r="P107" s="196"/>
      <c r="Q107" s="207" t="s">
        <v>1461</v>
      </c>
      <c r="R107" s="202"/>
      <c r="S107" s="213"/>
      <c r="T107" s="214"/>
      <c r="U107" s="285">
        <v>2</v>
      </c>
      <c r="V107" s="214" t="s">
        <v>1243</v>
      </c>
      <c r="W107" s="213"/>
      <c r="X107" s="214"/>
      <c r="Y107" s="233">
        <v>15</v>
      </c>
      <c r="Z107" s="199">
        <v>15</v>
      </c>
      <c r="AA107" s="198"/>
      <c r="AB107" s="204"/>
      <c r="AC107" s="203"/>
      <c r="AD107" s="1348"/>
      <c r="AE107" s="1342"/>
      <c r="AF107" s="1219"/>
    </row>
    <row r="108" spans="1:32">
      <c r="A108" s="203"/>
      <c r="B108" s="202" t="s">
        <v>18</v>
      </c>
      <c r="C108" s="212" t="s">
        <v>38</v>
      </c>
      <c r="D108" s="198"/>
      <c r="E108" s="255"/>
      <c r="F108" s="282"/>
      <c r="G108" s="198" t="s">
        <v>18</v>
      </c>
      <c r="H108" s="198" t="s">
        <v>19</v>
      </c>
      <c r="I108" s="1231"/>
      <c r="J108" s="207"/>
      <c r="K108" s="1219"/>
      <c r="L108" s="1362"/>
      <c r="M108" s="1365"/>
      <c r="N108" s="198" t="s">
        <v>18</v>
      </c>
      <c r="O108" s="204" t="s">
        <v>17</v>
      </c>
      <c r="P108" s="208">
        <v>1</v>
      </c>
      <c r="Q108" s="201"/>
      <c r="R108" s="202"/>
      <c r="S108" s="201"/>
      <c r="T108" s="203"/>
      <c r="U108" s="284">
        <v>3</v>
      </c>
      <c r="V108" s="283" t="s">
        <v>59</v>
      </c>
      <c r="W108" s="207"/>
      <c r="X108" s="196"/>
      <c r="Y108" s="207">
        <v>7</v>
      </c>
      <c r="Z108" s="199">
        <v>7</v>
      </c>
      <c r="AA108" s="198"/>
      <c r="AB108" s="204"/>
      <c r="AC108" s="203"/>
      <c r="AD108" s="1348"/>
      <c r="AE108" s="1342"/>
      <c r="AF108" s="1219"/>
    </row>
    <row r="109" spans="1:32" ht="41.4">
      <c r="A109" s="203"/>
      <c r="B109" s="206" t="s">
        <v>12</v>
      </c>
      <c r="C109" s="205" t="s">
        <v>1511</v>
      </c>
      <c r="D109" s="198"/>
      <c r="E109" s="255"/>
      <c r="F109" s="282"/>
      <c r="G109" s="198"/>
      <c r="H109" s="201"/>
      <c r="I109" s="1231"/>
      <c r="J109" s="207"/>
      <c r="K109" s="1219"/>
      <c r="L109" s="1362"/>
      <c r="M109" s="1365"/>
      <c r="N109" s="198"/>
      <c r="O109" s="204"/>
      <c r="P109" s="203"/>
      <c r="Q109" s="201"/>
      <c r="R109" s="280"/>
      <c r="S109" s="197"/>
      <c r="T109" s="203"/>
      <c r="U109" s="232">
        <v>4</v>
      </c>
      <c r="V109" s="210" t="s">
        <v>1510</v>
      </c>
      <c r="W109" s="207"/>
      <c r="X109" s="196"/>
      <c r="Y109" s="207">
        <v>6</v>
      </c>
      <c r="Z109" s="199">
        <v>6</v>
      </c>
      <c r="AA109" s="198"/>
      <c r="AB109" s="197"/>
      <c r="AC109" s="196"/>
      <c r="AD109" s="1348"/>
      <c r="AE109" s="1342"/>
      <c r="AF109" s="1219"/>
    </row>
    <row r="110" spans="1:32">
      <c r="A110" s="203"/>
      <c r="B110" s="198" t="s">
        <v>8</v>
      </c>
      <c r="C110" s="255" t="s">
        <v>1509</v>
      </c>
      <c r="D110" s="198"/>
      <c r="E110" s="255"/>
      <c r="F110" s="282" t="s">
        <v>1508</v>
      </c>
      <c r="G110" s="198"/>
      <c r="H110" s="201"/>
      <c r="I110" s="1231"/>
      <c r="J110" s="207"/>
      <c r="K110" s="1219"/>
      <c r="L110" s="1362"/>
      <c r="M110" s="1365"/>
      <c r="N110" s="198"/>
      <c r="O110" s="204"/>
      <c r="P110" s="203"/>
      <c r="Q110" s="201"/>
      <c r="R110" s="280"/>
      <c r="S110" s="197"/>
      <c r="T110" s="203"/>
      <c r="U110" s="232"/>
      <c r="V110" s="210"/>
      <c r="W110" s="207"/>
      <c r="X110" s="196"/>
      <c r="Y110" s="207"/>
      <c r="Z110" s="199"/>
      <c r="AA110" s="198"/>
      <c r="AB110" s="197"/>
      <c r="AC110" s="196"/>
      <c r="AD110" s="1348"/>
      <c r="AE110" s="1342"/>
      <c r="AF110" s="1219"/>
    </row>
    <row r="111" spans="1:32">
      <c r="A111" s="203"/>
      <c r="B111" s="206"/>
      <c r="C111" s="205"/>
      <c r="D111" s="198"/>
      <c r="E111" s="255"/>
      <c r="F111" s="282" t="s">
        <v>1507</v>
      </c>
      <c r="G111" s="198"/>
      <c r="H111" s="201"/>
      <c r="I111" s="1231"/>
      <c r="J111" s="207"/>
      <c r="K111" s="1219"/>
      <c r="L111" s="1362"/>
      <c r="M111" s="1365"/>
      <c r="N111" s="198"/>
      <c r="O111" s="204"/>
      <c r="P111" s="203"/>
      <c r="Q111" s="201"/>
      <c r="R111" s="206" t="s">
        <v>16</v>
      </c>
      <c r="S111" s="266" t="s">
        <v>15</v>
      </c>
      <c r="T111" s="214">
        <v>6</v>
      </c>
      <c r="U111" s="285">
        <v>1</v>
      </c>
      <c r="V111" s="214" t="s">
        <v>681</v>
      </c>
      <c r="W111" s="213">
        <v>1996</v>
      </c>
      <c r="X111" s="214"/>
      <c r="Y111" s="213"/>
      <c r="Z111" s="199">
        <v>1996</v>
      </c>
      <c r="AA111" s="198"/>
      <c r="AB111" s="197"/>
      <c r="AC111" s="196"/>
      <c r="AD111" s="1348"/>
      <c r="AE111" s="1342"/>
      <c r="AF111" s="1219"/>
    </row>
    <row r="112" spans="1:32" ht="27.6">
      <c r="A112" s="203"/>
      <c r="B112" s="206"/>
      <c r="C112" s="205"/>
      <c r="D112" s="198"/>
      <c r="E112" s="255"/>
      <c r="F112" s="282" t="s">
        <v>1506</v>
      </c>
      <c r="G112" s="198"/>
      <c r="H112" s="201"/>
      <c r="I112" s="1231"/>
      <c r="J112" s="207"/>
      <c r="K112" s="1219"/>
      <c r="L112" s="1362"/>
      <c r="M112" s="1365"/>
      <c r="N112" s="198"/>
      <c r="O112" s="204"/>
      <c r="P112" s="203"/>
      <c r="Q112" s="201"/>
      <c r="R112" s="202"/>
      <c r="S112" s="201"/>
      <c r="T112" s="203"/>
      <c r="U112" s="284">
        <v>2</v>
      </c>
      <c r="V112" s="283" t="s">
        <v>669</v>
      </c>
      <c r="W112" s="207"/>
      <c r="X112" s="196"/>
      <c r="Y112" s="207">
        <v>23</v>
      </c>
      <c r="Z112" s="199">
        <v>23</v>
      </c>
      <c r="AA112" s="198"/>
      <c r="AB112" s="197"/>
      <c r="AC112" s="196"/>
      <c r="AD112" s="1348"/>
      <c r="AE112" s="1342"/>
      <c r="AF112" s="1219"/>
    </row>
    <row r="113" spans="1:32">
      <c r="A113" s="203"/>
      <c r="B113" s="206"/>
      <c r="C113" s="205"/>
      <c r="D113" s="198"/>
      <c r="E113" s="255"/>
      <c r="F113" s="282"/>
      <c r="G113" s="198"/>
      <c r="H113" s="201"/>
      <c r="I113" s="1231"/>
      <c r="J113" s="207"/>
      <c r="K113" s="1219"/>
      <c r="L113" s="1362"/>
      <c r="M113" s="1365"/>
      <c r="N113" s="198"/>
      <c r="O113" s="204"/>
      <c r="P113" s="203"/>
      <c r="Q113" s="201"/>
      <c r="R113" s="280"/>
      <c r="S113" s="197"/>
      <c r="T113" s="203"/>
      <c r="U113" s="232">
        <v>3</v>
      </c>
      <c r="V113" s="210" t="s">
        <v>1505</v>
      </c>
      <c r="W113" s="207"/>
      <c r="X113" s="196"/>
      <c r="Y113" s="207">
        <v>13</v>
      </c>
      <c r="Z113" s="199">
        <v>13</v>
      </c>
      <c r="AA113" s="198"/>
      <c r="AB113" s="197"/>
      <c r="AC113" s="196"/>
      <c r="AD113" s="1348"/>
      <c r="AE113" s="1342"/>
      <c r="AF113" s="1219"/>
    </row>
    <row r="114" spans="1:32">
      <c r="A114" s="203"/>
      <c r="B114" s="206"/>
      <c r="C114" s="205"/>
      <c r="D114" s="198"/>
      <c r="E114" s="255"/>
      <c r="F114" s="282"/>
      <c r="G114" s="198"/>
      <c r="H114" s="201"/>
      <c r="I114" s="1231"/>
      <c r="J114" s="207"/>
      <c r="K114" s="1219"/>
      <c r="L114" s="1362"/>
      <c r="M114" s="1365"/>
      <c r="N114" s="198"/>
      <c r="O114" s="204"/>
      <c r="P114" s="203"/>
      <c r="Q114" s="201"/>
      <c r="R114" s="280"/>
      <c r="S114" s="197"/>
      <c r="T114" s="203"/>
      <c r="U114" s="232">
        <v>4</v>
      </c>
      <c r="V114" s="210" t="s">
        <v>1455</v>
      </c>
      <c r="W114" s="207"/>
      <c r="X114" s="196"/>
      <c r="Y114" s="207">
        <v>10</v>
      </c>
      <c r="Z114" s="199">
        <v>10</v>
      </c>
      <c r="AA114" s="198"/>
      <c r="AB114" s="197"/>
      <c r="AC114" s="196"/>
      <c r="AD114" s="1348"/>
      <c r="AE114" s="1342"/>
      <c r="AF114" s="1219"/>
    </row>
    <row r="115" spans="1:32">
      <c r="A115" s="203"/>
      <c r="B115" s="206"/>
      <c r="C115" s="205"/>
      <c r="D115" s="198"/>
      <c r="E115" s="255"/>
      <c r="F115" s="281"/>
      <c r="G115" s="198"/>
      <c r="H115" s="201"/>
      <c r="I115" s="1231"/>
      <c r="J115" s="207"/>
      <c r="K115" s="1219"/>
      <c r="L115" s="1362"/>
      <c r="M115" s="1365"/>
      <c r="N115" s="198"/>
      <c r="O115" s="204"/>
      <c r="P115" s="203"/>
      <c r="Q115" s="201"/>
      <c r="R115" s="280"/>
      <c r="S115" s="197"/>
      <c r="T115" s="203"/>
      <c r="U115" s="232">
        <v>5</v>
      </c>
      <c r="V115" s="210" t="s">
        <v>1504</v>
      </c>
      <c r="W115" s="207"/>
      <c r="X115" s="196"/>
      <c r="Y115" s="207">
        <v>72</v>
      </c>
      <c r="Z115" s="199">
        <v>72</v>
      </c>
      <c r="AA115" s="198"/>
      <c r="AB115" s="197"/>
      <c r="AC115" s="196"/>
      <c r="AD115" s="1348"/>
      <c r="AE115" s="1342"/>
      <c r="AF115" s="1219"/>
    </row>
    <row r="116" spans="1:32">
      <c r="A116" s="203"/>
      <c r="B116" s="206"/>
      <c r="C116" s="205"/>
      <c r="D116" s="198"/>
      <c r="E116" s="255"/>
      <c r="F116" s="281"/>
      <c r="G116" s="198"/>
      <c r="H116" s="201"/>
      <c r="I116" s="1231"/>
      <c r="J116" s="207"/>
      <c r="K116" s="1219"/>
      <c r="L116" s="1362"/>
      <c r="M116" s="1365"/>
      <c r="N116" s="198"/>
      <c r="O116" s="204"/>
      <c r="P116" s="203"/>
      <c r="Q116" s="201"/>
      <c r="R116" s="280"/>
      <c r="S116" s="197"/>
      <c r="T116" s="203"/>
      <c r="U116" s="268">
        <v>6</v>
      </c>
      <c r="V116" s="210" t="s">
        <v>1503</v>
      </c>
      <c r="W116" s="196"/>
      <c r="X116" s="196"/>
      <c r="Y116" s="196">
        <v>199</v>
      </c>
      <c r="Z116" s="188">
        <v>199</v>
      </c>
      <c r="AA116" s="198"/>
      <c r="AB116" s="197"/>
      <c r="AC116" s="196"/>
      <c r="AD116" s="1348"/>
      <c r="AE116" s="1342"/>
      <c r="AF116" s="1219"/>
    </row>
    <row r="117" spans="1:32">
      <c r="A117" s="228" t="s">
        <v>689</v>
      </c>
      <c r="B117" s="222" t="s">
        <v>25</v>
      </c>
      <c r="C117" s="227" t="s">
        <v>1502</v>
      </c>
      <c r="D117" s="226"/>
      <c r="E117" s="264"/>
      <c r="F117" s="1230" t="s">
        <v>1501</v>
      </c>
      <c r="G117" s="225" t="s">
        <v>25</v>
      </c>
      <c r="H117" s="217" t="s">
        <v>1500</v>
      </c>
      <c r="I117" s="1230" t="s">
        <v>1499</v>
      </c>
      <c r="J117" s="239"/>
      <c r="K117" s="1218" t="s">
        <v>1498</v>
      </c>
      <c r="L117" s="1361" t="s">
        <v>46</v>
      </c>
      <c r="M117" s="1364" t="s">
        <v>46</v>
      </c>
      <c r="N117" s="241" t="s">
        <v>25</v>
      </c>
      <c r="O117" s="240" t="s">
        <v>54</v>
      </c>
      <c r="P117" s="224"/>
      <c r="Q117" s="239" t="s">
        <v>1497</v>
      </c>
      <c r="R117" s="222" t="s">
        <v>25</v>
      </c>
      <c r="S117" s="220" t="s">
        <v>24</v>
      </c>
      <c r="T117" s="221">
        <v>8</v>
      </c>
      <c r="U117" s="220">
        <v>1</v>
      </c>
      <c r="V117" s="221" t="s">
        <v>61</v>
      </c>
      <c r="W117" s="237">
        <v>10</v>
      </c>
      <c r="X117" s="279">
        <v>252</v>
      </c>
      <c r="Y117" s="237">
        <v>2388</v>
      </c>
      <c r="Z117" s="196">
        <v>2650</v>
      </c>
      <c r="AA117" s="218"/>
      <c r="AB117" s="217"/>
      <c r="AC117" s="216"/>
      <c r="AD117" s="1347"/>
      <c r="AE117" s="1341"/>
      <c r="AF117" s="1218"/>
    </row>
    <row r="118" spans="1:32">
      <c r="A118" s="203"/>
      <c r="B118" s="202" t="s">
        <v>16</v>
      </c>
      <c r="C118" s="215" t="s">
        <v>1496</v>
      </c>
      <c r="D118" s="198"/>
      <c r="E118" s="253"/>
      <c r="F118" s="1231"/>
      <c r="G118" s="198" t="s">
        <v>16</v>
      </c>
      <c r="H118" s="198" t="s">
        <v>19</v>
      </c>
      <c r="I118" s="1231"/>
      <c r="J118" s="207"/>
      <c r="K118" s="1219"/>
      <c r="L118" s="1362"/>
      <c r="M118" s="1365"/>
      <c r="N118" s="198"/>
      <c r="O118" s="197"/>
      <c r="P118" s="196"/>
      <c r="Q118" s="207"/>
      <c r="R118" s="202"/>
      <c r="S118" s="213"/>
      <c r="T118" s="214"/>
      <c r="U118" s="213">
        <v>2</v>
      </c>
      <c r="V118" s="214" t="s">
        <v>1495</v>
      </c>
      <c r="W118" s="233"/>
      <c r="X118" s="214"/>
      <c r="Y118" s="233">
        <v>288</v>
      </c>
      <c r="Z118" s="199">
        <v>288</v>
      </c>
      <c r="AA118" s="198"/>
      <c r="AB118" s="204"/>
      <c r="AC118" s="203"/>
      <c r="AD118" s="1348"/>
      <c r="AE118" s="1342"/>
      <c r="AF118" s="1219"/>
    </row>
    <row r="119" spans="1:32">
      <c r="A119" s="203"/>
      <c r="B119" s="202" t="s">
        <v>18</v>
      </c>
      <c r="C119" s="212" t="s">
        <v>38</v>
      </c>
      <c r="D119" s="198"/>
      <c r="E119" s="253"/>
      <c r="F119" s="1231"/>
      <c r="G119" s="198" t="s">
        <v>18</v>
      </c>
      <c r="H119" s="198" t="s">
        <v>19</v>
      </c>
      <c r="I119" s="1231"/>
      <c r="J119" s="207"/>
      <c r="K119" s="1219"/>
      <c r="L119" s="1362"/>
      <c r="M119" s="1365"/>
      <c r="N119" s="198"/>
      <c r="O119" s="204"/>
      <c r="P119" s="203"/>
      <c r="Q119" s="201"/>
      <c r="R119" s="202"/>
      <c r="S119" s="201"/>
      <c r="T119" s="203"/>
      <c r="U119" s="268">
        <v>3</v>
      </c>
      <c r="V119" s="277" t="s">
        <v>1494</v>
      </c>
      <c r="W119" s="207"/>
      <c r="X119" s="196"/>
      <c r="Y119" s="207">
        <v>72</v>
      </c>
      <c r="Z119" s="199">
        <v>72</v>
      </c>
      <c r="AA119" s="198"/>
      <c r="AB119" s="204"/>
      <c r="AC119" s="203"/>
      <c r="AD119" s="1348"/>
      <c r="AE119" s="1342"/>
      <c r="AF119" s="1219"/>
    </row>
    <row r="120" spans="1:32" ht="41.4">
      <c r="A120" s="203"/>
      <c r="B120" s="206" t="s">
        <v>12</v>
      </c>
      <c r="C120" s="205" t="s">
        <v>442</v>
      </c>
      <c r="D120" s="198"/>
      <c r="E120" s="253"/>
      <c r="F120" s="1231"/>
      <c r="G120" s="198"/>
      <c r="H120" s="201"/>
      <c r="I120" s="1231"/>
      <c r="J120" s="207"/>
      <c r="K120" s="1219"/>
      <c r="L120" s="1362"/>
      <c r="M120" s="1365"/>
      <c r="N120" s="198"/>
      <c r="O120" s="204"/>
      <c r="P120" s="203"/>
      <c r="Q120" s="201"/>
      <c r="R120" s="202"/>
      <c r="S120" s="201"/>
      <c r="T120" s="203"/>
      <c r="U120" s="278">
        <v>4</v>
      </c>
      <c r="V120" s="210" t="s">
        <v>947</v>
      </c>
      <c r="W120" s="207"/>
      <c r="X120" s="196"/>
      <c r="Y120" s="207">
        <v>33</v>
      </c>
      <c r="Z120" s="199">
        <v>33</v>
      </c>
      <c r="AA120" s="198"/>
      <c r="AB120" s="197"/>
      <c r="AC120" s="196"/>
      <c r="AD120" s="1348"/>
      <c r="AE120" s="1342"/>
      <c r="AF120" s="1219"/>
    </row>
    <row r="121" spans="1:32">
      <c r="A121" s="203"/>
      <c r="B121" s="198" t="s">
        <v>8</v>
      </c>
      <c r="C121" s="255" t="s">
        <v>1493</v>
      </c>
      <c r="D121" s="198"/>
      <c r="E121" s="253"/>
      <c r="F121" s="1231"/>
      <c r="G121" s="198"/>
      <c r="H121" s="201"/>
      <c r="I121" s="1231"/>
      <c r="J121" s="207"/>
      <c r="K121" s="1219"/>
      <c r="L121" s="1362"/>
      <c r="M121" s="1365"/>
      <c r="N121" s="198"/>
      <c r="O121" s="204"/>
      <c r="P121" s="203"/>
      <c r="Q121" s="201"/>
      <c r="R121" s="202"/>
      <c r="S121" s="201"/>
      <c r="T121" s="203"/>
      <c r="U121" s="276">
        <v>5</v>
      </c>
      <c r="V121" s="210" t="s">
        <v>1458</v>
      </c>
      <c r="W121" s="207"/>
      <c r="X121" s="196"/>
      <c r="Y121" s="207">
        <v>28</v>
      </c>
      <c r="Z121" s="199">
        <v>28</v>
      </c>
      <c r="AA121" s="198"/>
      <c r="AB121" s="197"/>
      <c r="AC121" s="196"/>
      <c r="AD121" s="1348"/>
      <c r="AE121" s="1342"/>
      <c r="AF121" s="1219"/>
    </row>
    <row r="122" spans="1:32">
      <c r="A122" s="203"/>
      <c r="B122" s="206"/>
      <c r="C122" s="205"/>
      <c r="D122" s="198"/>
      <c r="E122" s="253"/>
      <c r="F122" s="1231"/>
      <c r="G122" s="198"/>
      <c r="H122" s="201"/>
      <c r="I122" s="1231"/>
      <c r="J122" s="207"/>
      <c r="K122" s="1219"/>
      <c r="L122" s="1362"/>
      <c r="M122" s="1365"/>
      <c r="N122" s="198"/>
      <c r="O122" s="204"/>
      <c r="P122" s="203"/>
      <c r="Q122" s="201"/>
      <c r="R122" s="202"/>
      <c r="S122" s="201"/>
      <c r="T122" s="203"/>
      <c r="U122" s="268">
        <v>6</v>
      </c>
      <c r="V122" s="277" t="s">
        <v>171</v>
      </c>
      <c r="W122" s="207"/>
      <c r="X122" s="196"/>
      <c r="Y122" s="207">
        <v>33</v>
      </c>
      <c r="Z122" s="199">
        <v>33</v>
      </c>
      <c r="AA122" s="198"/>
      <c r="AB122" s="197"/>
      <c r="AC122" s="196"/>
      <c r="AD122" s="1348"/>
      <c r="AE122" s="1342"/>
      <c r="AF122" s="1219"/>
    </row>
    <row r="123" spans="1:32">
      <c r="A123" s="203"/>
      <c r="B123" s="206"/>
      <c r="C123" s="205"/>
      <c r="D123" s="198"/>
      <c r="E123" s="253"/>
      <c r="F123" s="1231"/>
      <c r="G123" s="198"/>
      <c r="H123" s="201"/>
      <c r="I123" s="1231"/>
      <c r="J123" s="207"/>
      <c r="K123" s="1219"/>
      <c r="L123" s="1362"/>
      <c r="M123" s="1365"/>
      <c r="N123" s="198"/>
      <c r="O123" s="204"/>
      <c r="P123" s="203"/>
      <c r="Q123" s="201"/>
      <c r="R123" s="202"/>
      <c r="S123" s="201"/>
      <c r="T123" s="203"/>
      <c r="U123" s="276">
        <v>7</v>
      </c>
      <c r="V123" s="210" t="s">
        <v>91</v>
      </c>
      <c r="W123" s="207"/>
      <c r="X123" s="196"/>
      <c r="Y123" s="207">
        <v>268</v>
      </c>
      <c r="Z123" s="199">
        <v>268</v>
      </c>
      <c r="AA123" s="198"/>
      <c r="AB123" s="197"/>
      <c r="AC123" s="196"/>
      <c r="AD123" s="1348"/>
      <c r="AE123" s="1342"/>
      <c r="AF123" s="1219"/>
    </row>
    <row r="124" spans="1:32">
      <c r="A124" s="203"/>
      <c r="B124" s="206"/>
      <c r="C124" s="205"/>
      <c r="D124" s="198"/>
      <c r="E124" s="253"/>
      <c r="F124" s="1231"/>
      <c r="G124" s="198"/>
      <c r="H124" s="201"/>
      <c r="I124" s="1231"/>
      <c r="J124" s="207"/>
      <c r="K124" s="1219"/>
      <c r="L124" s="1362"/>
      <c r="M124" s="1365"/>
      <c r="N124" s="198"/>
      <c r="O124" s="204"/>
      <c r="P124" s="203"/>
      <c r="Q124" s="201"/>
      <c r="R124" s="202"/>
      <c r="S124" s="201"/>
      <c r="T124" s="203"/>
      <c r="U124" s="276">
        <v>8</v>
      </c>
      <c r="V124" s="210" t="s">
        <v>1243</v>
      </c>
      <c r="W124" s="207"/>
      <c r="X124" s="196"/>
      <c r="Y124" s="207">
        <v>21</v>
      </c>
      <c r="Z124" s="199">
        <v>21</v>
      </c>
      <c r="AA124" s="198"/>
      <c r="AB124" s="197"/>
      <c r="AC124" s="196"/>
      <c r="AD124" s="1348"/>
      <c r="AE124" s="1342"/>
      <c r="AF124" s="1219"/>
    </row>
    <row r="125" spans="1:32">
      <c r="A125" s="203"/>
      <c r="B125" s="206"/>
      <c r="C125" s="205"/>
      <c r="D125" s="198"/>
      <c r="E125" s="253"/>
      <c r="F125" s="1231"/>
      <c r="G125" s="198"/>
      <c r="H125" s="201"/>
      <c r="I125" s="1231"/>
      <c r="J125" s="207"/>
      <c r="K125" s="1219"/>
      <c r="L125" s="1362"/>
      <c r="M125" s="1365"/>
      <c r="N125" s="198"/>
      <c r="O125" s="204"/>
      <c r="P125" s="203"/>
      <c r="Q125" s="201"/>
      <c r="R125" s="267" t="s">
        <v>16</v>
      </c>
      <c r="S125" s="266" t="s">
        <v>15</v>
      </c>
      <c r="T125" s="214">
        <v>4</v>
      </c>
      <c r="U125" s="213">
        <v>1</v>
      </c>
      <c r="V125" s="214" t="s">
        <v>669</v>
      </c>
      <c r="W125" s="233">
        <v>4</v>
      </c>
      <c r="X125" s="214"/>
      <c r="Y125" s="233">
        <v>328</v>
      </c>
      <c r="Z125" s="196">
        <v>332</v>
      </c>
      <c r="AA125" s="198"/>
      <c r="AB125" s="197"/>
      <c r="AC125" s="196"/>
      <c r="AD125" s="1348"/>
      <c r="AE125" s="1342"/>
      <c r="AF125" s="1219"/>
    </row>
    <row r="126" spans="1:32">
      <c r="A126" s="203"/>
      <c r="B126" s="206"/>
      <c r="C126" s="205"/>
      <c r="D126" s="198"/>
      <c r="E126" s="253"/>
      <c r="F126" s="1231"/>
      <c r="G126" s="198"/>
      <c r="H126" s="201"/>
      <c r="I126" s="1231"/>
      <c r="J126" s="207"/>
      <c r="K126" s="1219"/>
      <c r="L126" s="1362"/>
      <c r="M126" s="1365"/>
      <c r="N126" s="198"/>
      <c r="O126" s="204"/>
      <c r="P126" s="203"/>
      <c r="Q126" s="201"/>
      <c r="R126" s="202"/>
      <c r="S126" s="213"/>
      <c r="T126" s="214"/>
      <c r="U126" s="213">
        <v>2</v>
      </c>
      <c r="V126" s="214" t="s">
        <v>50</v>
      </c>
      <c r="W126" s="233"/>
      <c r="X126" s="214"/>
      <c r="Y126" s="233">
        <v>84</v>
      </c>
      <c r="Z126" s="199">
        <v>84</v>
      </c>
      <c r="AA126" s="198"/>
      <c r="AB126" s="197"/>
      <c r="AC126" s="196"/>
      <c r="AD126" s="1348"/>
      <c r="AE126" s="1342"/>
      <c r="AF126" s="1219"/>
    </row>
    <row r="127" spans="1:32">
      <c r="A127" s="203"/>
      <c r="B127" s="206"/>
      <c r="C127" s="205"/>
      <c r="D127" s="198"/>
      <c r="E127" s="253"/>
      <c r="F127" s="1231"/>
      <c r="G127" s="198"/>
      <c r="H127" s="201"/>
      <c r="I127" s="1231"/>
      <c r="J127" s="207"/>
      <c r="K127" s="1219"/>
      <c r="L127" s="1362"/>
      <c r="M127" s="1365"/>
      <c r="N127" s="198"/>
      <c r="O127" s="204"/>
      <c r="P127" s="203"/>
      <c r="Q127" s="201"/>
      <c r="R127" s="202"/>
      <c r="S127" s="201"/>
      <c r="T127" s="203"/>
      <c r="U127" s="232">
        <v>3</v>
      </c>
      <c r="V127" s="210" t="s">
        <v>1455</v>
      </c>
      <c r="W127" s="207"/>
      <c r="X127" s="196"/>
      <c r="Y127" s="207">
        <v>13</v>
      </c>
      <c r="Z127" s="199">
        <v>13</v>
      </c>
      <c r="AA127" s="198"/>
      <c r="AB127" s="197"/>
      <c r="AC127" s="196"/>
      <c r="AD127" s="1348"/>
      <c r="AE127" s="1342"/>
      <c r="AF127" s="1219"/>
    </row>
    <row r="128" spans="1:32">
      <c r="A128" s="192"/>
      <c r="B128" s="191"/>
      <c r="C128" s="195"/>
      <c r="D128" s="187"/>
      <c r="E128" s="194"/>
      <c r="F128" s="1238"/>
      <c r="G128" s="187"/>
      <c r="H128" s="190"/>
      <c r="I128" s="1238"/>
      <c r="J128" s="189"/>
      <c r="K128" s="1220"/>
      <c r="L128" s="1363"/>
      <c r="M128" s="1366"/>
      <c r="N128" s="187"/>
      <c r="O128" s="193"/>
      <c r="P128" s="192"/>
      <c r="Q128" s="190"/>
      <c r="R128" s="202"/>
      <c r="S128" s="201"/>
      <c r="T128" s="203"/>
      <c r="U128" s="232">
        <v>4</v>
      </c>
      <c r="V128" s="210" t="s">
        <v>85</v>
      </c>
      <c r="W128" s="207">
        <v>3</v>
      </c>
      <c r="X128" s="196"/>
      <c r="Y128" s="207">
        <v>248</v>
      </c>
      <c r="Z128" s="199">
        <v>251</v>
      </c>
      <c r="AA128" s="187"/>
      <c r="AB128" s="186"/>
      <c r="AC128" s="185"/>
      <c r="AD128" s="1349"/>
      <c r="AE128" s="1343"/>
      <c r="AF128" s="1220"/>
    </row>
    <row r="129" spans="1:32">
      <c r="A129" s="228" t="s">
        <v>680</v>
      </c>
      <c r="B129" s="222" t="s">
        <v>25</v>
      </c>
      <c r="C129" s="227" t="s">
        <v>1492</v>
      </c>
      <c r="D129" s="226"/>
      <c r="E129" s="264"/>
      <c r="F129" s="1230" t="s">
        <v>1491</v>
      </c>
      <c r="G129" s="225" t="s">
        <v>25</v>
      </c>
      <c r="H129" s="217" t="s">
        <v>1451</v>
      </c>
      <c r="I129" s="1230" t="s">
        <v>1490</v>
      </c>
      <c r="J129" s="239"/>
      <c r="K129" s="1219" t="s">
        <v>1489</v>
      </c>
      <c r="L129" s="1361" t="s">
        <v>46</v>
      </c>
      <c r="M129" s="1364" t="s">
        <v>46</v>
      </c>
      <c r="N129" s="218" t="s">
        <v>25</v>
      </c>
      <c r="O129" s="223" t="s">
        <v>328</v>
      </c>
      <c r="P129" s="224"/>
      <c r="Q129" s="275" t="s">
        <v>1488</v>
      </c>
      <c r="R129" s="222" t="s">
        <v>25</v>
      </c>
      <c r="S129" s="220" t="s">
        <v>24</v>
      </c>
      <c r="T129" s="221">
        <v>2</v>
      </c>
      <c r="U129" s="220">
        <v>1</v>
      </c>
      <c r="V129" s="221" t="s">
        <v>61</v>
      </c>
      <c r="W129" s="220"/>
      <c r="X129" s="238"/>
      <c r="Y129" s="274">
        <v>34</v>
      </c>
      <c r="Z129" s="219">
        <v>34</v>
      </c>
      <c r="AA129" s="218"/>
      <c r="AB129" s="217"/>
      <c r="AC129" s="216"/>
      <c r="AD129" s="1347"/>
      <c r="AE129" s="1341"/>
      <c r="AF129" s="1218"/>
    </row>
    <row r="130" spans="1:32">
      <c r="A130" s="203"/>
      <c r="B130" s="202" t="s">
        <v>16</v>
      </c>
      <c r="C130" s="215" t="s">
        <v>1487</v>
      </c>
      <c r="D130" s="198"/>
      <c r="E130" s="253"/>
      <c r="F130" s="1231"/>
      <c r="G130" s="198" t="s">
        <v>16</v>
      </c>
      <c r="H130" s="198" t="s">
        <v>19</v>
      </c>
      <c r="I130" s="1231"/>
      <c r="J130" s="207"/>
      <c r="K130" s="1219"/>
      <c r="L130" s="1362"/>
      <c r="M130" s="1365"/>
      <c r="N130" s="198" t="s">
        <v>16</v>
      </c>
      <c r="O130" s="270" t="s">
        <v>21</v>
      </c>
      <c r="P130" s="273"/>
      <c r="Q130" s="272" t="s">
        <v>1486</v>
      </c>
      <c r="R130" s="202"/>
      <c r="S130" s="213"/>
      <c r="T130" s="214"/>
      <c r="U130" s="213">
        <v>2</v>
      </c>
      <c r="V130" s="214" t="s">
        <v>112</v>
      </c>
      <c r="W130" s="213"/>
      <c r="X130" s="214"/>
      <c r="Y130" s="271">
        <v>12</v>
      </c>
      <c r="Z130" s="199">
        <v>12</v>
      </c>
      <c r="AA130" s="198"/>
      <c r="AB130" s="204"/>
      <c r="AC130" s="203"/>
      <c r="AD130" s="1348"/>
      <c r="AE130" s="1342"/>
      <c r="AF130" s="1219"/>
    </row>
    <row r="131" spans="1:32">
      <c r="A131" s="203"/>
      <c r="B131" s="202" t="s">
        <v>18</v>
      </c>
      <c r="C131" s="212" t="s">
        <v>38</v>
      </c>
      <c r="D131" s="198"/>
      <c r="E131" s="253"/>
      <c r="F131" s="1231"/>
      <c r="G131" s="198" t="s">
        <v>18</v>
      </c>
      <c r="H131" s="198" t="s">
        <v>19</v>
      </c>
      <c r="I131" s="1231"/>
      <c r="J131" s="207"/>
      <c r="K131" s="1219"/>
      <c r="L131" s="1362"/>
      <c r="M131" s="1365"/>
      <c r="N131" s="198" t="s">
        <v>18</v>
      </c>
      <c r="O131" s="270" t="s">
        <v>17</v>
      </c>
      <c r="P131" s="236">
        <v>1</v>
      </c>
      <c r="Q131" s="270"/>
      <c r="R131" s="202"/>
      <c r="S131" s="201"/>
      <c r="T131" s="203"/>
      <c r="U131" s="232"/>
      <c r="V131" s="210"/>
      <c r="W131" s="207"/>
      <c r="X131" s="196"/>
      <c r="Y131" s="207"/>
      <c r="Z131" s="199"/>
      <c r="AA131" s="198"/>
      <c r="AB131" s="204"/>
      <c r="AC131" s="203"/>
      <c r="AD131" s="1348"/>
      <c r="AE131" s="1342"/>
      <c r="AF131" s="1219"/>
    </row>
    <row r="132" spans="1:32" ht="41.4">
      <c r="A132" s="203"/>
      <c r="B132" s="206" t="s">
        <v>12</v>
      </c>
      <c r="C132" s="205" t="s">
        <v>1485</v>
      </c>
      <c r="D132" s="198"/>
      <c r="E132" s="253"/>
      <c r="F132" s="1231"/>
      <c r="G132" s="198"/>
      <c r="H132" s="201"/>
      <c r="I132" s="1231"/>
      <c r="J132" s="207"/>
      <c r="K132" s="1219"/>
      <c r="L132" s="1362"/>
      <c r="M132" s="1365"/>
      <c r="N132" s="198"/>
      <c r="O132" s="204"/>
      <c r="P132" s="203"/>
      <c r="Q132" s="203"/>
      <c r="R132" s="198"/>
      <c r="S132" s="269"/>
      <c r="T132" s="203"/>
      <c r="U132" s="268"/>
      <c r="V132" s="210"/>
      <c r="W132" s="196"/>
      <c r="X132" s="196"/>
      <c r="Y132" s="196"/>
      <c r="Z132" s="199"/>
      <c r="AA132" s="198"/>
      <c r="AB132" s="204"/>
      <c r="AC132" s="203"/>
      <c r="AD132" s="1348"/>
      <c r="AE132" s="1342"/>
      <c r="AF132" s="1219"/>
    </row>
    <row r="133" spans="1:32">
      <c r="A133" s="203"/>
      <c r="B133" s="198" t="s">
        <v>8</v>
      </c>
      <c r="C133" s="255" t="s">
        <v>1484</v>
      </c>
      <c r="D133" s="198"/>
      <c r="E133" s="253"/>
      <c r="F133" s="1231"/>
      <c r="G133" s="198"/>
      <c r="H133" s="201"/>
      <c r="I133" s="1231"/>
      <c r="J133" s="207"/>
      <c r="K133" s="1219"/>
      <c r="L133" s="1362"/>
      <c r="M133" s="1365"/>
      <c r="N133" s="198"/>
      <c r="O133" s="204"/>
      <c r="P133" s="203"/>
      <c r="Q133" s="201"/>
      <c r="R133" s="267" t="s">
        <v>16</v>
      </c>
      <c r="S133" s="266" t="s">
        <v>15</v>
      </c>
      <c r="T133" s="214">
        <v>4</v>
      </c>
      <c r="U133" s="213">
        <v>1</v>
      </c>
      <c r="V133" s="214" t="s">
        <v>1455</v>
      </c>
      <c r="W133" s="213"/>
      <c r="X133" s="254">
        <v>1</v>
      </c>
      <c r="Y133" s="233">
        <v>62</v>
      </c>
      <c r="Z133" s="196">
        <v>63</v>
      </c>
      <c r="AA133" s="198"/>
      <c r="AB133" s="204"/>
      <c r="AC133" s="203"/>
      <c r="AD133" s="1348"/>
      <c r="AE133" s="1342"/>
      <c r="AF133" s="1219"/>
    </row>
    <row r="134" spans="1:32">
      <c r="A134" s="203"/>
      <c r="B134" s="206"/>
      <c r="C134" s="205"/>
      <c r="D134" s="198"/>
      <c r="E134" s="253"/>
      <c r="F134" s="1231"/>
      <c r="G134" s="198"/>
      <c r="H134" s="201"/>
      <c r="I134" s="1231"/>
      <c r="J134" s="207"/>
      <c r="K134" s="1219"/>
      <c r="L134" s="1362"/>
      <c r="M134" s="1365"/>
      <c r="N134" s="198"/>
      <c r="O134" s="204"/>
      <c r="P134" s="203"/>
      <c r="Q134" s="201"/>
      <c r="R134" s="202"/>
      <c r="S134" s="213"/>
      <c r="T134" s="214"/>
      <c r="U134" s="213">
        <v>2</v>
      </c>
      <c r="V134" s="214" t="s">
        <v>1160</v>
      </c>
      <c r="W134" s="213"/>
      <c r="X134" s="214"/>
      <c r="Y134" s="233">
        <v>156</v>
      </c>
      <c r="Z134" s="199">
        <v>156</v>
      </c>
      <c r="AA134" s="198"/>
      <c r="AB134" s="204"/>
      <c r="AC134" s="203"/>
      <c r="AD134" s="1348"/>
      <c r="AE134" s="1342"/>
      <c r="AF134" s="1219"/>
    </row>
    <row r="135" spans="1:32">
      <c r="A135" s="203"/>
      <c r="B135" s="206"/>
      <c r="C135" s="205"/>
      <c r="D135" s="198"/>
      <c r="E135" s="253"/>
      <c r="F135" s="1231"/>
      <c r="G135" s="198"/>
      <c r="H135" s="201"/>
      <c r="I135" s="1231"/>
      <c r="J135" s="207"/>
      <c r="K135" s="1219"/>
      <c r="L135" s="1362"/>
      <c r="M135" s="1365"/>
      <c r="N135" s="198"/>
      <c r="O135" s="204"/>
      <c r="P135" s="203"/>
      <c r="Q135" s="201"/>
      <c r="R135" s="202"/>
      <c r="S135" s="201"/>
      <c r="T135" s="203"/>
      <c r="U135" s="232">
        <v>3</v>
      </c>
      <c r="V135" s="210" t="s">
        <v>1483</v>
      </c>
      <c r="W135" s="207"/>
      <c r="X135" s="196"/>
      <c r="Y135" s="207">
        <v>26</v>
      </c>
      <c r="Z135" s="199">
        <v>26</v>
      </c>
      <c r="AA135" s="198"/>
      <c r="AB135" s="204"/>
      <c r="AC135" s="203"/>
      <c r="AD135" s="1348"/>
      <c r="AE135" s="1342"/>
      <c r="AF135" s="1219"/>
    </row>
    <row r="136" spans="1:32">
      <c r="A136" s="192"/>
      <c r="B136" s="191"/>
      <c r="C136" s="195"/>
      <c r="D136" s="187"/>
      <c r="E136" s="194"/>
      <c r="F136" s="1238"/>
      <c r="G136" s="187"/>
      <c r="H136" s="190"/>
      <c r="I136" s="1238"/>
      <c r="J136" s="189"/>
      <c r="K136" s="1220"/>
      <c r="L136" s="1363"/>
      <c r="M136" s="1366"/>
      <c r="N136" s="187"/>
      <c r="O136" s="193"/>
      <c r="P136" s="192"/>
      <c r="Q136" s="190"/>
      <c r="R136" s="191"/>
      <c r="S136" s="265"/>
      <c r="T136" s="203"/>
      <c r="U136" s="232">
        <v>4</v>
      </c>
      <c r="V136" s="210" t="s">
        <v>1482</v>
      </c>
      <c r="W136" s="207"/>
      <c r="X136" s="196"/>
      <c r="Y136" s="207">
        <v>41</v>
      </c>
      <c r="Z136" s="188">
        <v>41</v>
      </c>
      <c r="AA136" s="187"/>
      <c r="AB136" s="193"/>
      <c r="AC136" s="192"/>
      <c r="AD136" s="1349"/>
      <c r="AE136" s="1343"/>
      <c r="AF136" s="1220"/>
    </row>
    <row r="137" spans="1:32">
      <c r="A137" s="228">
        <v>10</v>
      </c>
      <c r="B137" s="222" t="s">
        <v>25</v>
      </c>
      <c r="C137" s="227" t="s">
        <v>1481</v>
      </c>
      <c r="D137" s="226"/>
      <c r="E137" s="264"/>
      <c r="F137" s="1230" t="s">
        <v>1480</v>
      </c>
      <c r="G137" s="225" t="s">
        <v>25</v>
      </c>
      <c r="H137" s="217" t="s">
        <v>1479</v>
      </c>
      <c r="I137" s="1230" t="s">
        <v>1478</v>
      </c>
      <c r="J137" s="239"/>
      <c r="K137" s="1218" t="s">
        <v>1477</v>
      </c>
      <c r="L137" s="263" t="s">
        <v>46</v>
      </c>
      <c r="M137" s="262" t="s">
        <v>46</v>
      </c>
      <c r="N137" s="241" t="s">
        <v>25</v>
      </c>
      <c r="O137" s="240" t="s">
        <v>62</v>
      </c>
      <c r="P137" s="224"/>
      <c r="Q137" s="223" t="s">
        <v>1476</v>
      </c>
      <c r="R137" s="261" t="s">
        <v>25</v>
      </c>
      <c r="S137" s="260" t="s">
        <v>24</v>
      </c>
      <c r="T137" s="221">
        <v>3</v>
      </c>
      <c r="U137" s="220">
        <v>1</v>
      </c>
      <c r="V137" s="221" t="s">
        <v>61</v>
      </c>
      <c r="W137" s="237"/>
      <c r="X137" s="238">
        <v>3</v>
      </c>
      <c r="Y137" s="237">
        <v>25</v>
      </c>
      <c r="Z137" s="236">
        <v>28</v>
      </c>
      <c r="AA137" s="218"/>
      <c r="AB137" s="217"/>
      <c r="AC137" s="216"/>
      <c r="AD137" s="259"/>
      <c r="AE137" s="258"/>
      <c r="AF137" s="1218"/>
    </row>
    <row r="138" spans="1:32">
      <c r="A138" s="203"/>
      <c r="B138" s="202" t="s">
        <v>16</v>
      </c>
      <c r="C138" s="215" t="s">
        <v>1475</v>
      </c>
      <c r="D138" s="198"/>
      <c r="E138" s="253"/>
      <c r="F138" s="1231"/>
      <c r="G138" s="198" t="s">
        <v>16</v>
      </c>
      <c r="H138" s="198" t="s">
        <v>19</v>
      </c>
      <c r="I138" s="1231"/>
      <c r="J138" s="207"/>
      <c r="K138" s="1219"/>
      <c r="L138" s="252"/>
      <c r="M138" s="196"/>
      <c r="N138" s="198"/>
      <c r="O138" s="197"/>
      <c r="P138" s="196"/>
      <c r="Q138" s="207"/>
      <c r="R138" s="202"/>
      <c r="S138" s="213"/>
      <c r="T138" s="214"/>
      <c r="U138" s="213">
        <v>2</v>
      </c>
      <c r="V138" s="214" t="s">
        <v>1458</v>
      </c>
      <c r="W138" s="233"/>
      <c r="X138" s="254"/>
      <c r="Y138" s="233">
        <v>4</v>
      </c>
      <c r="Z138" s="199">
        <v>4</v>
      </c>
      <c r="AA138" s="198"/>
      <c r="AB138" s="204"/>
      <c r="AC138" s="203"/>
      <c r="AD138" s="209"/>
      <c r="AE138" s="208"/>
      <c r="AF138" s="1219"/>
    </row>
    <row r="139" spans="1:32">
      <c r="A139" s="203"/>
      <c r="B139" s="202" t="s">
        <v>18</v>
      </c>
      <c r="C139" s="212" t="s">
        <v>63</v>
      </c>
      <c r="D139" s="198"/>
      <c r="E139" s="253"/>
      <c r="F139" s="1231"/>
      <c r="G139" s="198" t="s">
        <v>18</v>
      </c>
      <c r="H139" s="198" t="s">
        <v>19</v>
      </c>
      <c r="I139" s="1231"/>
      <c r="J139" s="207"/>
      <c r="K139" s="1219"/>
      <c r="L139" s="252"/>
      <c r="M139" s="196"/>
      <c r="N139" s="198"/>
      <c r="O139" s="204"/>
      <c r="P139" s="203"/>
      <c r="Q139" s="201"/>
      <c r="R139" s="202"/>
      <c r="S139" s="201"/>
      <c r="T139" s="208"/>
      <c r="U139" s="232">
        <v>3</v>
      </c>
      <c r="V139" s="210" t="s">
        <v>1474</v>
      </c>
      <c r="W139" s="207"/>
      <c r="X139" s="196"/>
      <c r="Y139" s="207">
        <v>8</v>
      </c>
      <c r="Z139" s="199">
        <v>8</v>
      </c>
      <c r="AA139" s="198"/>
      <c r="AB139" s="204"/>
      <c r="AC139" s="203"/>
      <c r="AD139" s="209"/>
      <c r="AE139" s="208"/>
      <c r="AF139" s="1219"/>
    </row>
    <row r="140" spans="1:32" ht="41.4">
      <c r="A140" s="203"/>
      <c r="B140" s="206" t="s">
        <v>12</v>
      </c>
      <c r="C140" s="205" t="s">
        <v>1473</v>
      </c>
      <c r="D140" s="198"/>
      <c r="E140" s="253"/>
      <c r="F140" s="1231"/>
      <c r="G140" s="198"/>
      <c r="H140" s="201"/>
      <c r="I140" s="1231"/>
      <c r="J140" s="207"/>
      <c r="K140" s="1219"/>
      <c r="L140" s="252"/>
      <c r="M140" s="196"/>
      <c r="N140" s="198"/>
      <c r="O140" s="204"/>
      <c r="P140" s="203"/>
      <c r="Q140" s="201"/>
      <c r="R140" s="202" t="s">
        <v>25</v>
      </c>
      <c r="S140" s="257" t="s">
        <v>15</v>
      </c>
      <c r="T140" s="256">
        <v>6</v>
      </c>
      <c r="U140" s="232">
        <v>1</v>
      </c>
      <c r="V140" s="210" t="s">
        <v>662</v>
      </c>
      <c r="W140" s="207">
        <v>1</v>
      </c>
      <c r="X140" s="196"/>
      <c r="Y140" s="207">
        <v>2</v>
      </c>
      <c r="Z140" s="199">
        <v>3</v>
      </c>
      <c r="AA140" s="198"/>
      <c r="AB140" s="197"/>
      <c r="AC140" s="196"/>
      <c r="AD140" s="209"/>
      <c r="AE140" s="208"/>
      <c r="AF140" s="1219"/>
    </row>
    <row r="141" spans="1:32">
      <c r="A141" s="203"/>
      <c r="B141" s="198" t="s">
        <v>8</v>
      </c>
      <c r="C141" s="255" t="s">
        <v>1472</v>
      </c>
      <c r="D141" s="198"/>
      <c r="E141" s="253"/>
      <c r="F141" s="1231"/>
      <c r="G141" s="198"/>
      <c r="H141" s="201"/>
      <c r="I141" s="1231"/>
      <c r="J141" s="207"/>
      <c r="K141" s="1219"/>
      <c r="L141" s="252"/>
      <c r="M141" s="196"/>
      <c r="N141" s="198"/>
      <c r="O141" s="204"/>
      <c r="P141" s="203"/>
      <c r="Q141" s="201"/>
      <c r="R141" s="202"/>
      <c r="S141" s="201"/>
      <c r="T141" s="208"/>
      <c r="U141" s="213">
        <v>2</v>
      </c>
      <c r="V141" s="214" t="s">
        <v>1456</v>
      </c>
      <c r="W141" s="233">
        <v>5</v>
      </c>
      <c r="X141" s="254">
        <v>4</v>
      </c>
      <c r="Y141" s="233">
        <v>2</v>
      </c>
      <c r="Z141" s="199">
        <v>11</v>
      </c>
      <c r="AA141" s="198"/>
      <c r="AB141" s="197"/>
      <c r="AC141" s="196"/>
      <c r="AD141" s="209"/>
      <c r="AE141" s="208"/>
      <c r="AF141" s="1219"/>
    </row>
    <row r="142" spans="1:32">
      <c r="A142" s="203"/>
      <c r="B142" s="206"/>
      <c r="C142" s="205"/>
      <c r="D142" s="198"/>
      <c r="E142" s="253"/>
      <c r="F142" s="1231"/>
      <c r="G142" s="198"/>
      <c r="H142" s="201"/>
      <c r="I142" s="1231"/>
      <c r="J142" s="207"/>
      <c r="K142" s="1219"/>
      <c r="L142" s="252"/>
      <c r="M142" s="196"/>
      <c r="N142" s="198"/>
      <c r="O142" s="204"/>
      <c r="P142" s="203"/>
      <c r="Q142" s="201"/>
      <c r="R142" s="202"/>
      <c r="S142" s="201"/>
      <c r="T142" s="208"/>
      <c r="U142" s="232">
        <v>3</v>
      </c>
      <c r="V142" s="210" t="s">
        <v>85</v>
      </c>
      <c r="W142" s="207"/>
      <c r="X142" s="196"/>
      <c r="Y142" s="207">
        <v>1</v>
      </c>
      <c r="Z142" s="199">
        <v>1</v>
      </c>
      <c r="AA142" s="198"/>
      <c r="AB142" s="197"/>
      <c r="AC142" s="196"/>
      <c r="AD142" s="209"/>
      <c r="AE142" s="208"/>
      <c r="AF142" s="1219"/>
    </row>
    <row r="143" spans="1:32">
      <c r="A143" s="203"/>
      <c r="B143" s="206"/>
      <c r="C143" s="205"/>
      <c r="D143" s="198"/>
      <c r="E143" s="253"/>
      <c r="F143" s="1231"/>
      <c r="G143" s="198"/>
      <c r="H143" s="201"/>
      <c r="I143" s="1231"/>
      <c r="J143" s="207"/>
      <c r="K143" s="1219"/>
      <c r="L143" s="252"/>
      <c r="M143" s="196"/>
      <c r="N143" s="198"/>
      <c r="O143" s="204"/>
      <c r="P143" s="203"/>
      <c r="Q143" s="201"/>
      <c r="R143" s="202"/>
      <c r="S143" s="201"/>
      <c r="T143" s="208"/>
      <c r="U143" s="232">
        <v>4</v>
      </c>
      <c r="V143" s="210" t="s">
        <v>1471</v>
      </c>
      <c r="W143" s="207"/>
      <c r="X143" s="196"/>
      <c r="Y143" s="207">
        <v>1</v>
      </c>
      <c r="Z143" s="199">
        <v>1</v>
      </c>
      <c r="AA143" s="198"/>
      <c r="AB143" s="197"/>
      <c r="AC143" s="196"/>
      <c r="AD143" s="209"/>
      <c r="AE143" s="208"/>
      <c r="AF143" s="1219"/>
    </row>
    <row r="144" spans="1:32">
      <c r="A144" s="203"/>
      <c r="B144" s="206"/>
      <c r="C144" s="205"/>
      <c r="D144" s="198"/>
      <c r="E144" s="253"/>
      <c r="F144" s="1231"/>
      <c r="G144" s="198"/>
      <c r="H144" s="201"/>
      <c r="I144" s="1231"/>
      <c r="J144" s="207"/>
      <c r="K144" s="1219"/>
      <c r="L144" s="252"/>
      <c r="M144" s="196"/>
      <c r="N144" s="198"/>
      <c r="O144" s="204"/>
      <c r="P144" s="203"/>
      <c r="Q144" s="201"/>
      <c r="R144" s="202"/>
      <c r="S144" s="201"/>
      <c r="T144" s="208"/>
      <c r="U144" s="232">
        <v>5</v>
      </c>
      <c r="V144" s="210" t="s">
        <v>681</v>
      </c>
      <c r="W144" s="207"/>
      <c r="X144" s="196"/>
      <c r="Y144" s="207">
        <v>715</v>
      </c>
      <c r="Z144" s="199">
        <v>715</v>
      </c>
      <c r="AA144" s="198"/>
      <c r="AB144" s="197"/>
      <c r="AC144" s="196"/>
      <c r="AD144" s="209"/>
      <c r="AE144" s="208"/>
      <c r="AF144" s="1219"/>
    </row>
    <row r="145" spans="1:32">
      <c r="A145" s="192"/>
      <c r="B145" s="191"/>
      <c r="C145" s="195"/>
      <c r="D145" s="187"/>
      <c r="E145" s="194"/>
      <c r="F145" s="1238"/>
      <c r="G145" s="187"/>
      <c r="H145" s="190"/>
      <c r="I145" s="1238"/>
      <c r="J145" s="189"/>
      <c r="K145" s="1220"/>
      <c r="L145" s="251"/>
      <c r="M145" s="185"/>
      <c r="N145" s="187"/>
      <c r="O145" s="193"/>
      <c r="P145" s="192"/>
      <c r="Q145" s="190"/>
      <c r="R145" s="191"/>
      <c r="S145" s="190"/>
      <c r="T145" s="249"/>
      <c r="U145" s="231">
        <v>6</v>
      </c>
      <c r="V145" s="242" t="s">
        <v>1470</v>
      </c>
      <c r="W145" s="189"/>
      <c r="X145" s="185"/>
      <c r="Y145" s="189">
        <v>1</v>
      </c>
      <c r="Z145" s="188">
        <v>1</v>
      </c>
      <c r="AA145" s="187"/>
      <c r="AB145" s="186"/>
      <c r="AC145" s="185"/>
      <c r="AD145" s="250"/>
      <c r="AE145" s="249"/>
      <c r="AF145" s="1220"/>
    </row>
    <row r="146" spans="1:32">
      <c r="A146" s="228" t="s">
        <v>667</v>
      </c>
      <c r="B146" s="222" t="s">
        <v>25</v>
      </c>
      <c r="C146" s="227" t="s">
        <v>1469</v>
      </c>
      <c r="D146" s="218"/>
      <c r="E146" s="226"/>
      <c r="F146" s="1230"/>
      <c r="G146" s="225" t="s">
        <v>25</v>
      </c>
      <c r="H146" s="217" t="s">
        <v>1468</v>
      </c>
      <c r="I146" s="1230" t="e">
        <f>'[1]Revisi Luas'!K13</f>
        <v>#REF!</v>
      </c>
      <c r="J146" s="1239"/>
      <c r="K146" s="1218" t="s">
        <v>1467</v>
      </c>
      <c r="L146" s="1361" t="s">
        <v>46</v>
      </c>
      <c r="M146" s="1364" t="s">
        <v>46</v>
      </c>
      <c r="N146" s="218" t="s">
        <v>25</v>
      </c>
      <c r="O146" s="248" t="s">
        <v>54</v>
      </c>
      <c r="P146" s="219">
        <v>1</v>
      </c>
      <c r="Q146" s="239" t="s">
        <v>1461</v>
      </c>
      <c r="R146" s="202" t="s">
        <v>16</v>
      </c>
      <c r="S146" s="213" t="s">
        <v>15</v>
      </c>
      <c r="T146" s="214"/>
      <c r="U146" s="213">
        <v>1</v>
      </c>
      <c r="V146" s="214" t="s">
        <v>681</v>
      </c>
      <c r="W146" s="213">
        <v>5880</v>
      </c>
      <c r="X146" s="214"/>
      <c r="Y146" s="213"/>
      <c r="Z146" s="247">
        <v>5880</v>
      </c>
      <c r="AA146" s="218"/>
      <c r="AB146" s="217"/>
      <c r="AC146" s="216"/>
      <c r="AD146" s="1347"/>
      <c r="AE146" s="1341"/>
      <c r="AF146" s="1218"/>
    </row>
    <row r="147" spans="1:32">
      <c r="A147" s="203"/>
      <c r="B147" s="202" t="s">
        <v>16</v>
      </c>
      <c r="C147" s="215"/>
      <c r="D147" s="198"/>
      <c r="E147" s="197"/>
      <c r="F147" s="1231"/>
      <c r="G147" s="198" t="s">
        <v>16</v>
      </c>
      <c r="H147" s="198" t="s">
        <v>19</v>
      </c>
      <c r="I147" s="1231"/>
      <c r="J147" s="1215"/>
      <c r="K147" s="1219"/>
      <c r="L147" s="1362"/>
      <c r="M147" s="1365"/>
      <c r="N147" s="198"/>
      <c r="O147" s="204"/>
      <c r="P147" s="196"/>
      <c r="Q147" s="207"/>
      <c r="R147" s="202"/>
      <c r="S147" s="213"/>
      <c r="T147" s="214"/>
      <c r="U147" s="213"/>
      <c r="V147" s="214"/>
      <c r="W147" s="213"/>
      <c r="X147" s="214"/>
      <c r="Y147" s="213"/>
      <c r="Z147" s="199"/>
      <c r="AA147" s="198"/>
      <c r="AB147" s="204"/>
      <c r="AC147" s="203"/>
      <c r="AD147" s="1348"/>
      <c r="AE147" s="1342"/>
      <c r="AF147" s="1219"/>
    </row>
    <row r="148" spans="1:32">
      <c r="A148" s="203"/>
      <c r="B148" s="202" t="s">
        <v>18</v>
      </c>
      <c r="C148" s="212"/>
      <c r="D148" s="198"/>
      <c r="E148" s="198"/>
      <c r="F148" s="1231"/>
      <c r="G148" s="198" t="s">
        <v>18</v>
      </c>
      <c r="H148" s="198" t="s">
        <v>19</v>
      </c>
      <c r="I148" s="1231"/>
      <c r="J148" s="1215"/>
      <c r="K148" s="1219"/>
      <c r="L148" s="1362"/>
      <c r="M148" s="1365"/>
      <c r="N148" s="198"/>
      <c r="O148" s="204"/>
      <c r="P148" s="203"/>
      <c r="Q148" s="201"/>
      <c r="R148" s="202"/>
      <c r="S148" s="201"/>
      <c r="T148" s="1342"/>
      <c r="U148" s="211"/>
      <c r="V148" s="210"/>
      <c r="W148" s="207"/>
      <c r="X148" s="196"/>
      <c r="Y148" s="207"/>
      <c r="Z148" s="199"/>
      <c r="AA148" s="198"/>
      <c r="AB148" s="204"/>
      <c r="AC148" s="203"/>
      <c r="AD148" s="1348"/>
      <c r="AE148" s="1342"/>
      <c r="AF148" s="1219"/>
    </row>
    <row r="149" spans="1:32" ht="55.2">
      <c r="A149" s="203"/>
      <c r="B149" s="206" t="s">
        <v>12</v>
      </c>
      <c r="C149" s="205" t="s">
        <v>1466</v>
      </c>
      <c r="D149" s="198"/>
      <c r="E149" s="204"/>
      <c r="F149" s="1231"/>
      <c r="G149" s="198"/>
      <c r="H149" s="201"/>
      <c r="I149" s="1231"/>
      <c r="J149" s="1215"/>
      <c r="K149" s="1219"/>
      <c r="L149" s="1362"/>
      <c r="M149" s="1365"/>
      <c r="N149" s="198"/>
      <c r="O149" s="204"/>
      <c r="P149" s="203"/>
      <c r="Q149" s="201"/>
      <c r="R149" s="202"/>
      <c r="S149" s="201"/>
      <c r="T149" s="1342"/>
      <c r="U149" s="211"/>
      <c r="V149" s="210"/>
      <c r="W149" s="207"/>
      <c r="X149" s="196"/>
      <c r="Y149" s="207"/>
      <c r="Z149" s="199"/>
      <c r="AA149" s="198"/>
      <c r="AB149" s="204"/>
      <c r="AC149" s="203"/>
      <c r="AD149" s="1348"/>
      <c r="AE149" s="1342"/>
      <c r="AF149" s="1219"/>
    </row>
    <row r="150" spans="1:32">
      <c r="A150" s="192"/>
      <c r="B150" s="246" t="s">
        <v>8</v>
      </c>
      <c r="C150" s="245"/>
      <c r="D150" s="187"/>
      <c r="E150" s="244"/>
      <c r="F150" s="1238"/>
      <c r="G150" s="187"/>
      <c r="H150" s="190"/>
      <c r="I150" s="1238"/>
      <c r="J150" s="1216"/>
      <c r="K150" s="1220"/>
      <c r="L150" s="1363"/>
      <c r="M150" s="1366"/>
      <c r="N150" s="187"/>
      <c r="O150" s="193"/>
      <c r="P150" s="192"/>
      <c r="Q150" s="190"/>
      <c r="R150" s="191"/>
      <c r="S150" s="190"/>
      <c r="T150" s="1343"/>
      <c r="U150" s="243"/>
      <c r="V150" s="242"/>
      <c r="W150" s="189"/>
      <c r="X150" s="185"/>
      <c r="Y150" s="189"/>
      <c r="Z150" s="188"/>
      <c r="AA150" s="187"/>
      <c r="AB150" s="193"/>
      <c r="AC150" s="192"/>
      <c r="AD150" s="1349"/>
      <c r="AE150" s="1343"/>
      <c r="AF150" s="1220"/>
    </row>
    <row r="151" spans="1:32">
      <c r="A151" s="228">
        <v>12</v>
      </c>
      <c r="B151" s="222" t="s">
        <v>25</v>
      </c>
      <c r="C151" s="227" t="s">
        <v>1465</v>
      </c>
      <c r="D151" s="218"/>
      <c r="E151" s="226"/>
      <c r="F151" s="1230" t="s">
        <v>1464</v>
      </c>
      <c r="G151" s="225" t="s">
        <v>25</v>
      </c>
      <c r="H151" s="217" t="s">
        <v>1451</v>
      </c>
      <c r="I151" s="1230" t="s">
        <v>1463</v>
      </c>
      <c r="J151" s="1239"/>
      <c r="K151" s="1219" t="s">
        <v>1462</v>
      </c>
      <c r="L151" s="1361" t="s">
        <v>46</v>
      </c>
      <c r="M151" s="1364" t="s">
        <v>46</v>
      </c>
      <c r="N151" s="241" t="s">
        <v>25</v>
      </c>
      <c r="O151" s="240" t="s">
        <v>54</v>
      </c>
      <c r="P151" s="224"/>
      <c r="Q151" s="239" t="s">
        <v>1461</v>
      </c>
      <c r="R151" s="222" t="s">
        <v>25</v>
      </c>
      <c r="S151" s="220" t="s">
        <v>24</v>
      </c>
      <c r="T151" s="221">
        <v>5</v>
      </c>
      <c r="U151" s="220">
        <v>1</v>
      </c>
      <c r="V151" s="221" t="s">
        <v>61</v>
      </c>
      <c r="W151" s="237">
        <v>20</v>
      </c>
      <c r="X151" s="238">
        <v>96</v>
      </c>
      <c r="Y151" s="237">
        <v>370</v>
      </c>
      <c r="Z151" s="236">
        <v>486</v>
      </c>
      <c r="AA151" s="218"/>
      <c r="AB151" s="217"/>
      <c r="AC151" s="216"/>
      <c r="AD151" s="1347"/>
      <c r="AE151" s="1341"/>
      <c r="AF151" s="1218"/>
    </row>
    <row r="152" spans="1:32">
      <c r="A152" s="203"/>
      <c r="B152" s="202" t="s">
        <v>16</v>
      </c>
      <c r="C152" s="215"/>
      <c r="D152" s="198"/>
      <c r="E152" s="197"/>
      <c r="F152" s="1231"/>
      <c r="G152" s="198" t="s">
        <v>16</v>
      </c>
      <c r="H152" s="198" t="s">
        <v>19</v>
      </c>
      <c r="I152" s="1231"/>
      <c r="J152" s="1215"/>
      <c r="K152" s="1219"/>
      <c r="L152" s="1362"/>
      <c r="M152" s="1365"/>
      <c r="N152" s="198"/>
      <c r="O152" s="197"/>
      <c r="P152" s="196"/>
      <c r="Q152" s="207"/>
      <c r="R152" s="202"/>
      <c r="S152" s="213"/>
      <c r="T152" s="214"/>
      <c r="U152" s="213">
        <v>2</v>
      </c>
      <c r="V152" s="214" t="s">
        <v>1460</v>
      </c>
      <c r="W152" s="233">
        <v>2</v>
      </c>
      <c r="X152" s="214"/>
      <c r="Y152" s="233"/>
      <c r="Z152" s="199">
        <v>2</v>
      </c>
      <c r="AA152" s="198"/>
      <c r="AB152" s="204"/>
      <c r="AC152" s="203"/>
      <c r="AD152" s="1348"/>
      <c r="AE152" s="1342"/>
      <c r="AF152" s="1219"/>
    </row>
    <row r="153" spans="1:32">
      <c r="A153" s="203"/>
      <c r="B153" s="202" t="s">
        <v>18</v>
      </c>
      <c r="C153" s="212"/>
      <c r="D153" s="198"/>
      <c r="E153" s="198"/>
      <c r="F153" s="1231"/>
      <c r="G153" s="198" t="s">
        <v>18</v>
      </c>
      <c r="H153" s="198" t="s">
        <v>19</v>
      </c>
      <c r="I153" s="1231"/>
      <c r="J153" s="1215"/>
      <c r="K153" s="1219"/>
      <c r="L153" s="1362"/>
      <c r="M153" s="1365"/>
      <c r="N153" s="198"/>
      <c r="O153" s="204"/>
      <c r="P153" s="203"/>
      <c r="Q153" s="201"/>
      <c r="R153" s="202"/>
      <c r="S153" s="201"/>
      <c r="T153" s="203"/>
      <c r="U153" s="232">
        <v>3</v>
      </c>
      <c r="V153" s="200" t="s">
        <v>112</v>
      </c>
      <c r="W153" s="207">
        <v>2</v>
      </c>
      <c r="X153" s="196"/>
      <c r="Y153" s="207"/>
      <c r="Z153" s="199">
        <v>2</v>
      </c>
      <c r="AA153" s="198"/>
      <c r="AB153" s="204"/>
      <c r="AC153" s="203"/>
      <c r="AD153" s="1348"/>
      <c r="AE153" s="1342"/>
      <c r="AF153" s="1219"/>
    </row>
    <row r="154" spans="1:32" ht="55.2">
      <c r="A154" s="203"/>
      <c r="B154" s="206" t="s">
        <v>12</v>
      </c>
      <c r="C154" s="205" t="s">
        <v>1459</v>
      </c>
      <c r="D154" s="198"/>
      <c r="E154" s="204"/>
      <c r="F154" s="1231"/>
      <c r="G154" s="198"/>
      <c r="H154" s="201"/>
      <c r="I154" s="1231"/>
      <c r="J154" s="1215"/>
      <c r="K154" s="1219"/>
      <c r="L154" s="1362"/>
      <c r="M154" s="1365"/>
      <c r="N154" s="198"/>
      <c r="O154" s="204"/>
      <c r="P154" s="203"/>
      <c r="Q154" s="201"/>
      <c r="R154" s="202"/>
      <c r="S154" s="201"/>
      <c r="T154" s="203"/>
      <c r="U154" s="232">
        <v>4</v>
      </c>
      <c r="V154" s="200" t="s">
        <v>1458</v>
      </c>
      <c r="W154" s="207"/>
      <c r="X154" s="196"/>
      <c r="Y154" s="207">
        <v>32</v>
      </c>
      <c r="Z154" s="199">
        <v>32</v>
      </c>
      <c r="AA154" s="198"/>
      <c r="AB154" s="204"/>
      <c r="AC154" s="203"/>
      <c r="AD154" s="1348"/>
      <c r="AE154" s="1342"/>
      <c r="AF154" s="1219"/>
    </row>
    <row r="155" spans="1:32">
      <c r="A155" s="203"/>
      <c r="B155" s="206" t="s">
        <v>8</v>
      </c>
      <c r="C155" s="205"/>
      <c r="D155" s="198"/>
      <c r="E155" s="204"/>
      <c r="F155" s="1231"/>
      <c r="G155" s="198"/>
      <c r="H155" s="201"/>
      <c r="I155" s="1231"/>
      <c r="J155" s="1215"/>
      <c r="K155" s="1219"/>
      <c r="L155" s="1362"/>
      <c r="M155" s="1365"/>
      <c r="N155" s="198"/>
      <c r="O155" s="204"/>
      <c r="P155" s="203"/>
      <c r="Q155" s="201"/>
      <c r="R155" s="202"/>
      <c r="S155" s="201"/>
      <c r="T155" s="203"/>
      <c r="U155" s="232">
        <v>5</v>
      </c>
      <c r="V155" s="200" t="s">
        <v>91</v>
      </c>
      <c r="W155" s="207"/>
      <c r="X155" s="196"/>
      <c r="Y155" s="207">
        <v>7</v>
      </c>
      <c r="Z155" s="199">
        <v>7</v>
      </c>
      <c r="AA155" s="198"/>
      <c r="AB155" s="204"/>
      <c r="AC155" s="203"/>
      <c r="AD155" s="1348"/>
      <c r="AE155" s="1342"/>
      <c r="AF155" s="1219"/>
    </row>
    <row r="156" spans="1:32">
      <c r="A156" s="203"/>
      <c r="B156" s="206"/>
      <c r="C156" s="205"/>
      <c r="D156" s="198"/>
      <c r="E156" s="204"/>
      <c r="F156" s="1231"/>
      <c r="G156" s="198"/>
      <c r="H156" s="201"/>
      <c r="I156" s="1231"/>
      <c r="J156" s="1215"/>
      <c r="K156" s="1219"/>
      <c r="L156" s="1362"/>
      <c r="M156" s="1365"/>
      <c r="N156" s="198"/>
      <c r="O156" s="204"/>
      <c r="P156" s="203"/>
      <c r="Q156" s="201"/>
      <c r="R156" s="235" t="s">
        <v>16</v>
      </c>
      <c r="S156" s="234" t="s">
        <v>15</v>
      </c>
      <c r="T156" s="214">
        <v>6</v>
      </c>
      <c r="U156" s="213">
        <v>1</v>
      </c>
      <c r="V156" s="214" t="s">
        <v>85</v>
      </c>
      <c r="W156" s="213"/>
      <c r="X156" s="214"/>
      <c r="Y156" s="233">
        <v>151</v>
      </c>
      <c r="Z156" s="199">
        <v>151</v>
      </c>
      <c r="AA156" s="198"/>
      <c r="AB156" s="204"/>
      <c r="AC156" s="203"/>
      <c r="AD156" s="1348"/>
      <c r="AE156" s="1342"/>
      <c r="AF156" s="1219"/>
    </row>
    <row r="157" spans="1:32">
      <c r="A157" s="203"/>
      <c r="B157" s="206"/>
      <c r="C157" s="205"/>
      <c r="D157" s="198"/>
      <c r="E157" s="204"/>
      <c r="F157" s="1231"/>
      <c r="G157" s="198"/>
      <c r="H157" s="201"/>
      <c r="I157" s="1231"/>
      <c r="J157" s="1215"/>
      <c r="K157" s="1219"/>
      <c r="L157" s="1362"/>
      <c r="M157" s="1365"/>
      <c r="N157" s="198"/>
      <c r="O157" s="204"/>
      <c r="P157" s="203"/>
      <c r="Q157" s="201"/>
      <c r="R157" s="202"/>
      <c r="S157" s="201"/>
      <c r="T157" s="203"/>
      <c r="U157" s="232">
        <v>2</v>
      </c>
      <c r="V157" s="200" t="s">
        <v>1457</v>
      </c>
      <c r="W157" s="207"/>
      <c r="X157" s="196"/>
      <c r="Y157" s="207">
        <v>93</v>
      </c>
      <c r="Z157" s="199">
        <v>93</v>
      </c>
      <c r="AA157" s="198"/>
      <c r="AB157" s="204"/>
      <c r="AC157" s="203"/>
      <c r="AD157" s="1348"/>
      <c r="AE157" s="1342"/>
      <c r="AF157" s="1219"/>
    </row>
    <row r="158" spans="1:32">
      <c r="A158" s="203"/>
      <c r="B158" s="206"/>
      <c r="C158" s="205"/>
      <c r="D158" s="198"/>
      <c r="E158" s="204"/>
      <c r="F158" s="1231"/>
      <c r="G158" s="198"/>
      <c r="H158" s="201"/>
      <c r="I158" s="1231"/>
      <c r="J158" s="1215"/>
      <c r="K158" s="1219"/>
      <c r="L158" s="1362"/>
      <c r="M158" s="1365"/>
      <c r="N158" s="198"/>
      <c r="O158" s="204"/>
      <c r="P158" s="203"/>
      <c r="Q158" s="201"/>
      <c r="R158" s="202"/>
      <c r="S158" s="201"/>
      <c r="T158" s="203"/>
      <c r="U158" s="232">
        <v>3</v>
      </c>
      <c r="V158" s="200" t="s">
        <v>32</v>
      </c>
      <c r="W158" s="207"/>
      <c r="X158" s="196"/>
      <c r="Y158" s="207">
        <v>15</v>
      </c>
      <c r="Z158" s="199">
        <v>15</v>
      </c>
      <c r="AA158" s="198"/>
      <c r="AB158" s="204"/>
      <c r="AC158" s="203"/>
      <c r="AD158" s="1348"/>
      <c r="AE158" s="1342"/>
      <c r="AF158" s="1219"/>
    </row>
    <row r="159" spans="1:32">
      <c r="A159" s="203"/>
      <c r="B159" s="206"/>
      <c r="C159" s="205"/>
      <c r="D159" s="198"/>
      <c r="E159" s="204"/>
      <c r="F159" s="1231"/>
      <c r="G159" s="198"/>
      <c r="H159" s="201"/>
      <c r="I159" s="1231"/>
      <c r="J159" s="1215"/>
      <c r="K159" s="1219"/>
      <c r="L159" s="1362"/>
      <c r="M159" s="1365"/>
      <c r="N159" s="198"/>
      <c r="O159" s="204"/>
      <c r="P159" s="203"/>
      <c r="Q159" s="201"/>
      <c r="R159" s="202"/>
      <c r="S159" s="201"/>
      <c r="T159" s="203"/>
      <c r="U159" s="232">
        <v>4</v>
      </c>
      <c r="V159" s="200" t="s">
        <v>1456</v>
      </c>
      <c r="W159" s="207"/>
      <c r="X159" s="196"/>
      <c r="Y159" s="207">
        <v>17</v>
      </c>
      <c r="Z159" s="199">
        <v>17</v>
      </c>
      <c r="AA159" s="198"/>
      <c r="AB159" s="204"/>
      <c r="AC159" s="203"/>
      <c r="AD159" s="1348"/>
      <c r="AE159" s="1342"/>
      <c r="AF159" s="1219"/>
    </row>
    <row r="160" spans="1:32">
      <c r="A160" s="203"/>
      <c r="B160" s="206"/>
      <c r="C160" s="205"/>
      <c r="D160" s="198"/>
      <c r="E160" s="204"/>
      <c r="F160" s="1231"/>
      <c r="G160" s="198"/>
      <c r="H160" s="201"/>
      <c r="I160" s="1231"/>
      <c r="J160" s="1215"/>
      <c r="K160" s="1219"/>
      <c r="L160" s="1362"/>
      <c r="M160" s="1365"/>
      <c r="N160" s="198"/>
      <c r="O160" s="204"/>
      <c r="P160" s="203"/>
      <c r="Q160" s="201"/>
      <c r="R160" s="202"/>
      <c r="S160" s="201"/>
      <c r="T160" s="203"/>
      <c r="U160" s="232">
        <v>5</v>
      </c>
      <c r="V160" s="200" t="s">
        <v>1455</v>
      </c>
      <c r="W160" s="207"/>
      <c r="X160" s="196"/>
      <c r="Y160" s="207">
        <v>8</v>
      </c>
      <c r="Z160" s="199">
        <v>8</v>
      </c>
      <c r="AA160" s="198"/>
      <c r="AB160" s="204"/>
      <c r="AC160" s="203"/>
      <c r="AD160" s="1348"/>
      <c r="AE160" s="1342"/>
      <c r="AF160" s="1219"/>
    </row>
    <row r="161" spans="1:32">
      <c r="A161" s="192"/>
      <c r="B161" s="191"/>
      <c r="C161" s="195"/>
      <c r="D161" s="187"/>
      <c r="E161" s="194"/>
      <c r="F161" s="1238"/>
      <c r="G161" s="187"/>
      <c r="H161" s="190"/>
      <c r="I161" s="1238"/>
      <c r="J161" s="1216"/>
      <c r="K161" s="1220"/>
      <c r="L161" s="1363"/>
      <c r="M161" s="1366"/>
      <c r="N161" s="187"/>
      <c r="O161" s="193"/>
      <c r="P161" s="192"/>
      <c r="Q161" s="190"/>
      <c r="R161" s="191"/>
      <c r="S161" s="190"/>
      <c r="T161" s="192"/>
      <c r="U161" s="231">
        <v>6</v>
      </c>
      <c r="V161" s="230" t="s">
        <v>669</v>
      </c>
      <c r="W161" s="189"/>
      <c r="X161" s="185"/>
      <c r="Y161" s="189">
        <v>6</v>
      </c>
      <c r="Z161" s="188">
        <v>6</v>
      </c>
      <c r="AA161" s="187"/>
      <c r="AB161" s="193"/>
      <c r="AC161" s="192"/>
      <c r="AD161" s="1349"/>
      <c r="AE161" s="1343"/>
      <c r="AF161" s="1220"/>
    </row>
    <row r="162" spans="1:32">
      <c r="V162" s="183"/>
    </row>
    <row r="163" spans="1:32">
      <c r="V163" s="183"/>
    </row>
    <row r="164" spans="1:32" ht="23.4">
      <c r="A164" s="229" t="s">
        <v>1454</v>
      </c>
      <c r="B164" s="229"/>
      <c r="C164" s="229"/>
      <c r="V164" s="183"/>
    </row>
    <row r="165" spans="1:32">
      <c r="A165" s="228">
        <v>13</v>
      </c>
      <c r="B165" s="222" t="s">
        <v>25</v>
      </c>
      <c r="C165" s="227" t="s">
        <v>1453</v>
      </c>
      <c r="D165" s="218"/>
      <c r="E165" s="226"/>
      <c r="F165" s="1230" t="s">
        <v>1452</v>
      </c>
      <c r="G165" s="225" t="s">
        <v>25</v>
      </c>
      <c r="H165" s="217" t="s">
        <v>1451</v>
      </c>
      <c r="I165" s="1230" t="e">
        <f>'[1]Revisi Luas'!K33</f>
        <v>#REF!</v>
      </c>
      <c r="J165" s="1239"/>
      <c r="K165" s="1218" t="s">
        <v>1450</v>
      </c>
      <c r="L165" s="1361" t="s">
        <v>46</v>
      </c>
      <c r="M165" s="1364" t="s">
        <v>46</v>
      </c>
      <c r="N165" s="218"/>
      <c r="O165" s="223"/>
      <c r="P165" s="224"/>
      <c r="Q165" s="223"/>
      <c r="R165" s="222"/>
      <c r="S165" s="220"/>
      <c r="T165" s="221"/>
      <c r="U165" s="220"/>
      <c r="V165" s="221"/>
      <c r="W165" s="220"/>
      <c r="X165" s="221"/>
      <c r="Y165" s="220"/>
      <c r="Z165" s="219"/>
      <c r="AA165" s="218"/>
      <c r="AB165" s="217"/>
      <c r="AC165" s="216"/>
      <c r="AD165" s="1347"/>
      <c r="AE165" s="1341"/>
      <c r="AF165" s="1218"/>
    </row>
    <row r="166" spans="1:32">
      <c r="A166" s="203"/>
      <c r="B166" s="202" t="s">
        <v>16</v>
      </c>
      <c r="C166" s="215" t="s">
        <v>1449</v>
      </c>
      <c r="D166" s="198"/>
      <c r="E166" s="197"/>
      <c r="F166" s="1231"/>
      <c r="G166" s="198" t="s">
        <v>16</v>
      </c>
      <c r="H166" s="198" t="s">
        <v>19</v>
      </c>
      <c r="I166" s="1231"/>
      <c r="J166" s="1215"/>
      <c r="K166" s="1219"/>
      <c r="L166" s="1362"/>
      <c r="M166" s="1365"/>
      <c r="N166" s="198"/>
      <c r="O166" s="197"/>
      <c r="P166" s="196"/>
      <c r="Q166" s="207"/>
      <c r="R166" s="202"/>
      <c r="S166" s="213"/>
      <c r="T166" s="214"/>
      <c r="U166" s="213"/>
      <c r="V166" s="214"/>
      <c r="W166" s="213"/>
      <c r="X166" s="214"/>
      <c r="Y166" s="213"/>
      <c r="Z166" s="199"/>
      <c r="AA166" s="198"/>
      <c r="AB166" s="204"/>
      <c r="AC166" s="203"/>
      <c r="AD166" s="1348"/>
      <c r="AE166" s="1342"/>
      <c r="AF166" s="1219"/>
    </row>
    <row r="167" spans="1:32">
      <c r="A167" s="203"/>
      <c r="B167" s="202" t="s">
        <v>18</v>
      </c>
      <c r="C167" s="212" t="s">
        <v>1448</v>
      </c>
      <c r="D167" s="198"/>
      <c r="E167" s="198"/>
      <c r="F167" s="1231"/>
      <c r="G167" s="198" t="s">
        <v>18</v>
      </c>
      <c r="H167" s="198" t="s">
        <v>19</v>
      </c>
      <c r="I167" s="1231"/>
      <c r="J167" s="1215"/>
      <c r="K167" s="1219"/>
      <c r="L167" s="1362"/>
      <c r="M167" s="1365"/>
      <c r="N167" s="198"/>
      <c r="O167" s="204"/>
      <c r="P167" s="203"/>
      <c r="Q167" s="201"/>
      <c r="R167" s="202"/>
      <c r="S167" s="201"/>
      <c r="T167" s="1342"/>
      <c r="U167" s="211"/>
      <c r="V167" s="210"/>
      <c r="W167" s="209"/>
      <c r="X167" s="208"/>
      <c r="Y167" s="207"/>
      <c r="Z167" s="199"/>
      <c r="AA167" s="198"/>
      <c r="AB167" s="204"/>
      <c r="AC167" s="203"/>
      <c r="AD167" s="1348"/>
      <c r="AE167" s="1342"/>
      <c r="AF167" s="1219"/>
    </row>
    <row r="168" spans="1:32" ht="41.4">
      <c r="A168" s="203"/>
      <c r="B168" s="206" t="s">
        <v>12</v>
      </c>
      <c r="C168" s="205" t="s">
        <v>1447</v>
      </c>
      <c r="D168" s="198"/>
      <c r="E168" s="204"/>
      <c r="F168" s="1231"/>
      <c r="G168" s="198"/>
      <c r="H168" s="201"/>
      <c r="I168" s="1231"/>
      <c r="J168" s="1215"/>
      <c r="K168" s="1219"/>
      <c r="L168" s="1362"/>
      <c r="M168" s="1365"/>
      <c r="N168" s="198"/>
      <c r="O168" s="204"/>
      <c r="P168" s="203"/>
      <c r="Q168" s="201"/>
      <c r="R168" s="202"/>
      <c r="S168" s="201"/>
      <c r="T168" s="1342"/>
      <c r="U168" s="198"/>
      <c r="V168" s="200"/>
      <c r="W168" s="198"/>
      <c r="X168" s="200"/>
      <c r="Y168" s="198"/>
      <c r="Z168" s="199"/>
      <c r="AA168" s="198"/>
      <c r="AB168" s="197"/>
      <c r="AC168" s="196"/>
      <c r="AD168" s="1348"/>
      <c r="AE168" s="1342"/>
      <c r="AF168" s="1219"/>
    </row>
    <row r="169" spans="1:32">
      <c r="A169" s="192"/>
      <c r="B169" s="191" t="s">
        <v>8</v>
      </c>
      <c r="C169" s="195" t="s">
        <v>1446</v>
      </c>
      <c r="D169" s="187"/>
      <c r="E169" s="194"/>
      <c r="F169" s="1238"/>
      <c r="G169" s="187"/>
      <c r="H169" s="190"/>
      <c r="I169" s="1238"/>
      <c r="J169" s="1216"/>
      <c r="K169" s="1220"/>
      <c r="L169" s="1363"/>
      <c r="M169" s="1366"/>
      <c r="N169" s="187"/>
      <c r="O169" s="193"/>
      <c r="P169" s="192"/>
      <c r="Q169" s="190"/>
      <c r="R169" s="191"/>
      <c r="S169" s="190"/>
      <c r="T169" s="1343"/>
      <c r="U169" s="189"/>
      <c r="V169" s="185"/>
      <c r="W169" s="189"/>
      <c r="X169" s="185"/>
      <c r="Y169" s="189"/>
      <c r="Z169" s="188"/>
      <c r="AA169" s="187"/>
      <c r="AB169" s="186"/>
      <c r="AC169" s="185"/>
      <c r="AD169" s="1349"/>
      <c r="AE169" s="1343"/>
      <c r="AF169" s="1220"/>
    </row>
    <row r="171" spans="1:32">
      <c r="A171" s="2"/>
      <c r="B171" s="2"/>
      <c r="C171" s="2"/>
      <c r="D171" s="2"/>
      <c r="E171" s="2"/>
      <c r="F171" s="4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 t="s">
        <v>1878</v>
      </c>
      <c r="AD171" s="2"/>
      <c r="AE171" s="2"/>
      <c r="AF171" s="2"/>
    </row>
    <row r="172" spans="1:32">
      <c r="A172" s="2"/>
      <c r="B172" s="2"/>
      <c r="C172" s="2"/>
      <c r="D172" s="2"/>
      <c r="E172" s="2"/>
      <c r="F172" s="4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>
      <c r="A173" s="1326" t="s">
        <v>575</v>
      </c>
      <c r="B173" s="1326"/>
      <c r="C173" s="1326"/>
      <c r="D173" s="1326"/>
      <c r="E173" s="1326"/>
      <c r="F173" s="1326"/>
      <c r="G173" s="1326"/>
      <c r="H173" s="1326"/>
      <c r="I173" s="1326"/>
      <c r="J173" s="1326"/>
      <c r="K173" s="1326"/>
      <c r="L173" s="1326"/>
      <c r="M173" s="1326"/>
      <c r="N173" s="1326"/>
      <c r="O173" s="1326"/>
      <c r="P173" s="1326"/>
      <c r="Q173" s="1326"/>
      <c r="R173" s="1326"/>
      <c r="S173" s="1326"/>
      <c r="T173" s="1326"/>
      <c r="U173" s="1326"/>
      <c r="V173" s="1326"/>
      <c r="W173" s="1326"/>
      <c r="X173" s="1326"/>
      <c r="Y173" s="1326"/>
      <c r="Z173" s="1326"/>
      <c r="AA173" s="1326"/>
      <c r="AB173" s="1326"/>
      <c r="AC173" s="1326"/>
      <c r="AD173" s="1326"/>
      <c r="AE173" s="1326"/>
      <c r="AF173" s="1326"/>
    </row>
    <row r="174" spans="1:32">
      <c r="A174" s="2"/>
      <c r="B174" s="2"/>
      <c r="C174" s="2"/>
      <c r="D174" s="2"/>
      <c r="E174" s="1039" t="s">
        <v>1609</v>
      </c>
      <c r="F174" s="4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039"/>
      <c r="Z174" s="2"/>
      <c r="AA174" s="1039" t="s">
        <v>1608</v>
      </c>
      <c r="AB174" s="2"/>
      <c r="AC174" s="2"/>
      <c r="AD174" s="2"/>
      <c r="AE174" s="2"/>
      <c r="AF174" s="2"/>
    </row>
    <row r="175" spans="1:32">
      <c r="A175" s="2"/>
      <c r="B175" s="2"/>
      <c r="C175" s="2"/>
      <c r="D175" s="2"/>
      <c r="E175" s="1039" t="s">
        <v>572</v>
      </c>
      <c r="F175" s="4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039"/>
      <c r="Z175" s="2"/>
      <c r="AA175" s="1039" t="s">
        <v>572</v>
      </c>
      <c r="AB175" s="2"/>
      <c r="AC175" s="2"/>
      <c r="AD175" s="2"/>
      <c r="AE175" s="2"/>
      <c r="AF175" s="2"/>
    </row>
    <row r="176" spans="1:32">
      <c r="A176" s="2"/>
      <c r="B176" s="2"/>
      <c r="C176" s="2"/>
      <c r="D176" s="2"/>
      <c r="E176" s="1039"/>
      <c r="F176" s="4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039"/>
      <c r="Z176" s="2"/>
      <c r="AA176" s="1039"/>
      <c r="AB176" s="2"/>
      <c r="AC176" s="2"/>
      <c r="AD176" s="2"/>
      <c r="AE176" s="2"/>
      <c r="AF176" s="2"/>
    </row>
    <row r="177" spans="1:32">
      <c r="A177" s="2"/>
      <c r="B177" s="2"/>
      <c r="C177" s="2"/>
      <c r="D177" s="2"/>
      <c r="E177" s="1039"/>
      <c r="F177" s="4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039"/>
      <c r="Z177" s="2"/>
      <c r="AA177" s="1039"/>
      <c r="AB177" s="2"/>
      <c r="AC177" s="2"/>
      <c r="AD177" s="2"/>
      <c r="AE177" s="2"/>
      <c r="AF177" s="2"/>
    </row>
    <row r="178" spans="1:32">
      <c r="A178" s="2"/>
      <c r="B178" s="2"/>
      <c r="C178" s="2"/>
      <c r="D178" s="2"/>
      <c r="E178" s="1039"/>
      <c r="F178" s="4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039"/>
      <c r="Z178" s="2"/>
      <c r="AA178" s="1039"/>
      <c r="AB178" s="2"/>
      <c r="AC178" s="2"/>
      <c r="AD178" s="2"/>
      <c r="AE178" s="2"/>
      <c r="AF178" s="2"/>
    </row>
    <row r="179" spans="1:32">
      <c r="A179" s="2"/>
      <c r="B179" s="2"/>
      <c r="C179" s="2"/>
      <c r="D179" s="2"/>
      <c r="E179" s="1039"/>
      <c r="F179" s="4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039"/>
      <c r="Z179" s="2"/>
      <c r="AA179" s="1039"/>
      <c r="AB179" s="2"/>
      <c r="AC179" s="2"/>
      <c r="AD179" s="2"/>
      <c r="AE179" s="2"/>
      <c r="AF179" s="2"/>
    </row>
    <row r="180" spans="1:32">
      <c r="A180" s="2"/>
      <c r="B180" s="2"/>
      <c r="C180" s="2"/>
      <c r="D180" s="2"/>
      <c r="E180" s="1039"/>
      <c r="F180" s="4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039"/>
      <c r="Z180" s="2"/>
      <c r="AA180" s="1039"/>
      <c r="AB180" s="2"/>
      <c r="AC180" s="2"/>
      <c r="AD180" s="2"/>
      <c r="AE180" s="2"/>
      <c r="AF180" s="2"/>
    </row>
    <row r="181" spans="1:32">
      <c r="A181" s="2"/>
      <c r="B181" s="2"/>
      <c r="C181" s="2"/>
      <c r="D181" s="2"/>
      <c r="E181" s="1039"/>
      <c r="F181" s="4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039"/>
      <c r="Z181" s="2"/>
      <c r="AA181" s="1039"/>
      <c r="AB181" s="2"/>
      <c r="AC181" s="2"/>
      <c r="AD181" s="2"/>
      <c r="AE181" s="2"/>
      <c r="AF181" s="2"/>
    </row>
    <row r="182" spans="1:32">
      <c r="A182" s="2"/>
      <c r="B182" s="2"/>
      <c r="C182" s="2"/>
      <c r="D182" s="2"/>
      <c r="E182" s="887" t="s">
        <v>1607</v>
      </c>
      <c r="F182" s="4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887"/>
      <c r="Z182" s="2"/>
      <c r="AA182" s="887" t="s">
        <v>1877</v>
      </c>
      <c r="AB182" s="2"/>
      <c r="AC182" s="2"/>
      <c r="AD182" s="2"/>
      <c r="AE182" s="2"/>
      <c r="AF182" s="2"/>
    </row>
    <row r="183" spans="1:32">
      <c r="A183" s="2"/>
      <c r="B183" s="2"/>
      <c r="C183" s="2"/>
      <c r="D183" s="2"/>
      <c r="E183" s="1039" t="s">
        <v>569</v>
      </c>
      <c r="F183" s="4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039"/>
      <c r="Z183" s="2"/>
      <c r="AA183" s="1068" t="s">
        <v>1879</v>
      </c>
      <c r="AB183" s="2"/>
      <c r="AC183" s="2"/>
      <c r="AD183" s="2"/>
      <c r="AE183" s="2"/>
      <c r="AF183" s="2"/>
    </row>
  </sheetData>
  <mergeCells count="156">
    <mergeCell ref="A173:AF173"/>
    <mergeCell ref="AF6:AF8"/>
    <mergeCell ref="B7:C8"/>
    <mergeCell ref="D7:E8"/>
    <mergeCell ref="F7:F8"/>
    <mergeCell ref="G7:H8"/>
    <mergeCell ref="I7:I8"/>
    <mergeCell ref="J7:J8"/>
    <mergeCell ref="K7:K8"/>
    <mergeCell ref="B6:E6"/>
    <mergeCell ref="F6:K6"/>
    <mergeCell ref="AC7:AC8"/>
    <mergeCell ref="U6:Z6"/>
    <mergeCell ref="A10:A14"/>
    <mergeCell ref="F10:F14"/>
    <mergeCell ref="J10:J14"/>
    <mergeCell ref="K10:K14"/>
    <mergeCell ref="L10:L14"/>
    <mergeCell ref="M10:M14"/>
    <mergeCell ref="T12:T14"/>
    <mergeCell ref="F15:F19"/>
    <mergeCell ref="I15:I19"/>
    <mergeCell ref="J15:J19"/>
    <mergeCell ref="K15:K19"/>
    <mergeCell ref="A1:AF1"/>
    <mergeCell ref="A2:AF2"/>
    <mergeCell ref="A3:AF3"/>
    <mergeCell ref="A4:AF4"/>
    <mergeCell ref="A6:A8"/>
    <mergeCell ref="L7:L8"/>
    <mergeCell ref="M7:M8"/>
    <mergeCell ref="P7:P8"/>
    <mergeCell ref="N9:O9"/>
    <mergeCell ref="R9:S9"/>
    <mergeCell ref="AA9:AB9"/>
    <mergeCell ref="AD6:AD8"/>
    <mergeCell ref="AE6:AE8"/>
    <mergeCell ref="U7:Y7"/>
    <mergeCell ref="Z7:Z8"/>
    <mergeCell ref="AA7:AB8"/>
    <mergeCell ref="N7:O8"/>
    <mergeCell ref="R6:T6"/>
    <mergeCell ref="L6:M6"/>
    <mergeCell ref="N6:Q6"/>
    <mergeCell ref="AA6:AC6"/>
    <mergeCell ref="Q7:Q8"/>
    <mergeCell ref="R7:S8"/>
    <mergeCell ref="T7:T8"/>
    <mergeCell ref="L15:L19"/>
    <mergeCell ref="M15:M19"/>
    <mergeCell ref="AD20:AD26"/>
    <mergeCell ref="AE20:AE26"/>
    <mergeCell ref="AF20:AF26"/>
    <mergeCell ref="AD10:AD14"/>
    <mergeCell ref="AE10:AE14"/>
    <mergeCell ref="AF10:AF14"/>
    <mergeCell ref="AD15:AD19"/>
    <mergeCell ref="AE15:AE19"/>
    <mergeCell ref="AF15:AF19"/>
    <mergeCell ref="K86:K94"/>
    <mergeCell ref="L86:L94"/>
    <mergeCell ref="M86:M94"/>
    <mergeCell ref="F20:F26"/>
    <mergeCell ref="I20:I26"/>
    <mergeCell ref="J20:J26"/>
    <mergeCell ref="K20:K26"/>
    <mergeCell ref="L20:L26"/>
    <mergeCell ref="M20:M26"/>
    <mergeCell ref="AF80:AF85"/>
    <mergeCell ref="F27:F79"/>
    <mergeCell ref="I27:I79"/>
    <mergeCell ref="J27:J79"/>
    <mergeCell ref="K27:K79"/>
    <mergeCell ref="L27:L79"/>
    <mergeCell ref="M27:M79"/>
    <mergeCell ref="AD27:AD79"/>
    <mergeCell ref="AD86:AD94"/>
    <mergeCell ref="AE86:AE94"/>
    <mergeCell ref="AF86:AF94"/>
    <mergeCell ref="AF27:AF79"/>
    <mergeCell ref="F80:F85"/>
    <mergeCell ref="I80:I85"/>
    <mergeCell ref="J80:J85"/>
    <mergeCell ref="K80:K85"/>
    <mergeCell ref="L80:L85"/>
    <mergeCell ref="M80:M85"/>
    <mergeCell ref="AE27:AE79"/>
    <mergeCell ref="I86:I94"/>
    <mergeCell ref="J86:J94"/>
    <mergeCell ref="AD80:AD85"/>
    <mergeCell ref="AE80:AE85"/>
    <mergeCell ref="F86:F94"/>
    <mergeCell ref="AF95:AF105"/>
    <mergeCell ref="I106:I116"/>
    <mergeCell ref="K106:K116"/>
    <mergeCell ref="L106:L116"/>
    <mergeCell ref="M106:M116"/>
    <mergeCell ref="AD106:AD116"/>
    <mergeCell ref="AE106:AE116"/>
    <mergeCell ref="AF106:AF116"/>
    <mergeCell ref="F117:F128"/>
    <mergeCell ref="I117:I128"/>
    <mergeCell ref="K117:K128"/>
    <mergeCell ref="L117:L128"/>
    <mergeCell ref="M117:M128"/>
    <mergeCell ref="AD117:AD128"/>
    <mergeCell ref="AE117:AE128"/>
    <mergeCell ref="AF117:AF128"/>
    <mergeCell ref="F95:F105"/>
    <mergeCell ref="I95:I105"/>
    <mergeCell ref="K95:K105"/>
    <mergeCell ref="L95:L105"/>
    <mergeCell ref="M95:M105"/>
    <mergeCell ref="AD95:AD105"/>
    <mergeCell ref="AE95:AE105"/>
    <mergeCell ref="F129:F136"/>
    <mergeCell ref="I129:I136"/>
    <mergeCell ref="K129:K136"/>
    <mergeCell ref="L129:L136"/>
    <mergeCell ref="M129:M136"/>
    <mergeCell ref="AD129:AD136"/>
    <mergeCell ref="AD146:AD150"/>
    <mergeCell ref="AE146:AE150"/>
    <mergeCell ref="AF146:AF150"/>
    <mergeCell ref="T148:T150"/>
    <mergeCell ref="AE129:AE136"/>
    <mergeCell ref="AF129:AF136"/>
    <mergeCell ref="F137:F145"/>
    <mergeCell ref="I137:I145"/>
    <mergeCell ref="K137:K145"/>
    <mergeCell ref="AF137:AF145"/>
    <mergeCell ref="F146:F150"/>
    <mergeCell ref="I146:I150"/>
    <mergeCell ref="J146:J150"/>
    <mergeCell ref="K146:K150"/>
    <mergeCell ref="L146:L150"/>
    <mergeCell ref="M146:M150"/>
    <mergeCell ref="AD151:AD161"/>
    <mergeCell ref="AE151:AE161"/>
    <mergeCell ref="AF151:AF161"/>
    <mergeCell ref="AD165:AD169"/>
    <mergeCell ref="F151:F161"/>
    <mergeCell ref="I151:I161"/>
    <mergeCell ref="J151:J161"/>
    <mergeCell ref="K151:K161"/>
    <mergeCell ref="L151:L161"/>
    <mergeCell ref="M151:M161"/>
    <mergeCell ref="F165:F169"/>
    <mergeCell ref="I165:I169"/>
    <mergeCell ref="J165:J169"/>
    <mergeCell ref="K165:K169"/>
    <mergeCell ref="L165:L169"/>
    <mergeCell ref="M165:M169"/>
    <mergeCell ref="AE165:AE169"/>
    <mergeCell ref="AF165:AF169"/>
    <mergeCell ref="T167:T169"/>
  </mergeCells>
  <pageMargins left="0.25" right="0.25" top="0.75" bottom="0.75" header="0.3" footer="0.3"/>
  <pageSetup paperSize="154" scale="40" fitToHeight="0" orientation="landscape" horizontalDpi="4294967293" verticalDpi="4294967293" r:id="rId1"/>
  <rowBreaks count="1" manualBreakCount="1">
    <brk id="12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96"/>
  <sheetViews>
    <sheetView view="pageBreakPreview" topLeftCell="A208" zoomScale="50" zoomScaleNormal="40" zoomScaleSheetLayoutView="50" workbookViewId="0">
      <selection activeCell="AA285" sqref="AA285:AA286"/>
    </sheetView>
  </sheetViews>
  <sheetFormatPr defaultRowHeight="14.4"/>
  <cols>
    <col min="1" max="1" width="7.33203125" style="183" customWidth="1"/>
    <col min="2" max="2" width="4.33203125" style="183" customWidth="1"/>
    <col min="3" max="3" width="26.33203125" style="183" customWidth="1"/>
    <col min="4" max="4" width="3.88671875" style="183" customWidth="1"/>
    <col min="5" max="5" width="26.33203125" style="183" customWidth="1"/>
    <col min="6" max="6" width="9.109375" style="183"/>
    <col min="7" max="7" width="3.44140625" style="183" customWidth="1"/>
    <col min="8" max="8" width="17.5546875" style="183" customWidth="1"/>
    <col min="9" max="10" width="9.109375" style="183"/>
    <col min="11" max="11" width="12.5546875" style="183" customWidth="1"/>
    <col min="12" max="12" width="11.33203125" style="183" customWidth="1"/>
    <col min="13" max="13" width="9.109375" style="183"/>
    <col min="14" max="14" width="3.88671875" style="183" customWidth="1"/>
    <col min="15" max="15" width="23.6640625" style="183" bestFit="1" customWidth="1"/>
    <col min="16" max="16" width="9.44140625" style="394" customWidth="1"/>
    <col min="17" max="17" width="10.109375" style="394" customWidth="1"/>
    <col min="18" max="18" width="3.44140625" style="183" customWidth="1"/>
    <col min="19" max="19" width="12.5546875" style="183" customWidth="1"/>
    <col min="20" max="20" width="9.109375" style="183"/>
    <col min="21" max="21" width="7.33203125" style="648" customWidth="1"/>
    <col min="22" max="22" width="18.109375" style="648" customWidth="1"/>
    <col min="23" max="23" width="9" style="663" customWidth="1"/>
    <col min="24" max="24" width="10.6640625" style="663" customWidth="1"/>
    <col min="25" max="25" width="9" style="663" customWidth="1"/>
    <col min="26" max="26" width="9.109375" style="662"/>
    <col min="27" max="27" width="4.33203125" style="183" customWidth="1"/>
    <col min="28" max="28" width="15" style="183" customWidth="1"/>
    <col min="29" max="29" width="9.109375" style="183"/>
    <col min="30" max="30" width="17.33203125" style="183" customWidth="1"/>
    <col min="31" max="31" width="18.109375" style="183" customWidth="1"/>
    <col min="32" max="32" width="19.109375" style="183" customWidth="1"/>
    <col min="33" max="256" width="9.109375" style="183"/>
    <col min="257" max="257" width="7.33203125" style="183" customWidth="1"/>
    <col min="258" max="258" width="4.33203125" style="183" customWidth="1"/>
    <col min="259" max="259" width="26.33203125" style="183" customWidth="1"/>
    <col min="260" max="260" width="3.88671875" style="183" customWidth="1"/>
    <col min="261" max="261" width="26.33203125" style="183" customWidth="1"/>
    <col min="262" max="262" width="9.109375" style="183"/>
    <col min="263" max="263" width="3.44140625" style="183" customWidth="1"/>
    <col min="264" max="264" width="16.44140625" style="183" customWidth="1"/>
    <col min="265" max="266" width="9.109375" style="183"/>
    <col min="267" max="267" width="13.44140625" style="183" customWidth="1"/>
    <col min="268" max="268" width="9.6640625" style="183" bestFit="1" customWidth="1"/>
    <col min="269" max="269" width="9.109375" style="183"/>
    <col min="270" max="270" width="3.88671875" style="183" customWidth="1"/>
    <col min="271" max="273" width="9.109375" style="183"/>
    <col min="274" max="274" width="3.44140625" style="183" customWidth="1"/>
    <col min="275" max="275" width="12.5546875" style="183" customWidth="1"/>
    <col min="276" max="282" width="9.109375" style="183"/>
    <col min="283" max="283" width="4.33203125" style="183" customWidth="1"/>
    <col min="284" max="512" width="9.109375" style="183"/>
    <col min="513" max="513" width="7.33203125" style="183" customWidth="1"/>
    <col min="514" max="514" width="4.33203125" style="183" customWidth="1"/>
    <col min="515" max="515" width="26.33203125" style="183" customWidth="1"/>
    <col min="516" max="516" width="3.88671875" style="183" customWidth="1"/>
    <col min="517" max="517" width="26.33203125" style="183" customWidth="1"/>
    <col min="518" max="518" width="9.109375" style="183"/>
    <col min="519" max="519" width="3.44140625" style="183" customWidth="1"/>
    <col min="520" max="520" width="16.44140625" style="183" customWidth="1"/>
    <col min="521" max="522" width="9.109375" style="183"/>
    <col min="523" max="523" width="13.44140625" style="183" customWidth="1"/>
    <col min="524" max="524" width="9.6640625" style="183" bestFit="1" customWidth="1"/>
    <col min="525" max="525" width="9.109375" style="183"/>
    <col min="526" max="526" width="3.88671875" style="183" customWidth="1"/>
    <col min="527" max="529" width="9.109375" style="183"/>
    <col min="530" max="530" width="3.44140625" style="183" customWidth="1"/>
    <col min="531" max="531" width="12.5546875" style="183" customWidth="1"/>
    <col min="532" max="538" width="9.109375" style="183"/>
    <col min="539" max="539" width="4.33203125" style="183" customWidth="1"/>
    <col min="540" max="768" width="9.109375" style="183"/>
    <col min="769" max="769" width="7.33203125" style="183" customWidth="1"/>
    <col min="770" max="770" width="4.33203125" style="183" customWidth="1"/>
    <col min="771" max="771" width="26.33203125" style="183" customWidth="1"/>
    <col min="772" max="772" width="3.88671875" style="183" customWidth="1"/>
    <col min="773" max="773" width="26.33203125" style="183" customWidth="1"/>
    <col min="774" max="774" width="9.109375" style="183"/>
    <col min="775" max="775" width="3.44140625" style="183" customWidth="1"/>
    <col min="776" max="776" width="16.44140625" style="183" customWidth="1"/>
    <col min="777" max="778" width="9.109375" style="183"/>
    <col min="779" max="779" width="13.44140625" style="183" customWidth="1"/>
    <col min="780" max="780" width="9.6640625" style="183" bestFit="1" customWidth="1"/>
    <col min="781" max="781" width="9.109375" style="183"/>
    <col min="782" max="782" width="3.88671875" style="183" customWidth="1"/>
    <col min="783" max="785" width="9.109375" style="183"/>
    <col min="786" max="786" width="3.44140625" style="183" customWidth="1"/>
    <col min="787" max="787" width="12.5546875" style="183" customWidth="1"/>
    <col min="788" max="794" width="9.109375" style="183"/>
    <col min="795" max="795" width="4.33203125" style="183" customWidth="1"/>
    <col min="796" max="1024" width="9.109375" style="183"/>
    <col min="1025" max="1025" width="7.33203125" style="183" customWidth="1"/>
    <col min="1026" max="1026" width="4.33203125" style="183" customWidth="1"/>
    <col min="1027" max="1027" width="26.33203125" style="183" customWidth="1"/>
    <col min="1028" max="1028" width="3.88671875" style="183" customWidth="1"/>
    <col min="1029" max="1029" width="26.33203125" style="183" customWidth="1"/>
    <col min="1030" max="1030" width="9.109375" style="183"/>
    <col min="1031" max="1031" width="3.44140625" style="183" customWidth="1"/>
    <col min="1032" max="1032" width="16.44140625" style="183" customWidth="1"/>
    <col min="1033" max="1034" width="9.109375" style="183"/>
    <col min="1035" max="1035" width="13.44140625" style="183" customWidth="1"/>
    <col min="1036" max="1036" width="9.6640625" style="183" bestFit="1" customWidth="1"/>
    <col min="1037" max="1037" width="9.109375" style="183"/>
    <col min="1038" max="1038" width="3.88671875" style="183" customWidth="1"/>
    <col min="1039" max="1041" width="9.109375" style="183"/>
    <col min="1042" max="1042" width="3.44140625" style="183" customWidth="1"/>
    <col min="1043" max="1043" width="12.5546875" style="183" customWidth="1"/>
    <col min="1044" max="1050" width="9.109375" style="183"/>
    <col min="1051" max="1051" width="4.33203125" style="183" customWidth="1"/>
    <col min="1052" max="1280" width="9.109375" style="183"/>
    <col min="1281" max="1281" width="7.33203125" style="183" customWidth="1"/>
    <col min="1282" max="1282" width="4.33203125" style="183" customWidth="1"/>
    <col min="1283" max="1283" width="26.33203125" style="183" customWidth="1"/>
    <col min="1284" max="1284" width="3.88671875" style="183" customWidth="1"/>
    <col min="1285" max="1285" width="26.33203125" style="183" customWidth="1"/>
    <col min="1286" max="1286" width="9.109375" style="183"/>
    <col min="1287" max="1287" width="3.44140625" style="183" customWidth="1"/>
    <col min="1288" max="1288" width="16.44140625" style="183" customWidth="1"/>
    <col min="1289" max="1290" width="9.109375" style="183"/>
    <col min="1291" max="1291" width="13.44140625" style="183" customWidth="1"/>
    <col min="1292" max="1292" width="9.6640625" style="183" bestFit="1" customWidth="1"/>
    <col min="1293" max="1293" width="9.109375" style="183"/>
    <col min="1294" max="1294" width="3.88671875" style="183" customWidth="1"/>
    <col min="1295" max="1297" width="9.109375" style="183"/>
    <col min="1298" max="1298" width="3.44140625" style="183" customWidth="1"/>
    <col min="1299" max="1299" width="12.5546875" style="183" customWidth="1"/>
    <col min="1300" max="1306" width="9.109375" style="183"/>
    <col min="1307" max="1307" width="4.33203125" style="183" customWidth="1"/>
    <col min="1308" max="1536" width="9.109375" style="183"/>
    <col min="1537" max="1537" width="7.33203125" style="183" customWidth="1"/>
    <col min="1538" max="1538" width="4.33203125" style="183" customWidth="1"/>
    <col min="1539" max="1539" width="26.33203125" style="183" customWidth="1"/>
    <col min="1540" max="1540" width="3.88671875" style="183" customWidth="1"/>
    <col min="1541" max="1541" width="26.33203125" style="183" customWidth="1"/>
    <col min="1542" max="1542" width="9.109375" style="183"/>
    <col min="1543" max="1543" width="3.44140625" style="183" customWidth="1"/>
    <col min="1544" max="1544" width="16.44140625" style="183" customWidth="1"/>
    <col min="1545" max="1546" width="9.109375" style="183"/>
    <col min="1547" max="1547" width="13.44140625" style="183" customWidth="1"/>
    <col min="1548" max="1548" width="9.6640625" style="183" bestFit="1" customWidth="1"/>
    <col min="1549" max="1549" width="9.109375" style="183"/>
    <col min="1550" max="1550" width="3.88671875" style="183" customWidth="1"/>
    <col min="1551" max="1553" width="9.109375" style="183"/>
    <col min="1554" max="1554" width="3.44140625" style="183" customWidth="1"/>
    <col min="1555" max="1555" width="12.5546875" style="183" customWidth="1"/>
    <col min="1556" max="1562" width="9.109375" style="183"/>
    <col min="1563" max="1563" width="4.33203125" style="183" customWidth="1"/>
    <col min="1564" max="1792" width="9.109375" style="183"/>
    <col min="1793" max="1793" width="7.33203125" style="183" customWidth="1"/>
    <col min="1794" max="1794" width="4.33203125" style="183" customWidth="1"/>
    <col min="1795" max="1795" width="26.33203125" style="183" customWidth="1"/>
    <col min="1796" max="1796" width="3.88671875" style="183" customWidth="1"/>
    <col min="1797" max="1797" width="26.33203125" style="183" customWidth="1"/>
    <col min="1798" max="1798" width="9.109375" style="183"/>
    <col min="1799" max="1799" width="3.44140625" style="183" customWidth="1"/>
    <col min="1800" max="1800" width="16.44140625" style="183" customWidth="1"/>
    <col min="1801" max="1802" width="9.109375" style="183"/>
    <col min="1803" max="1803" width="13.44140625" style="183" customWidth="1"/>
    <col min="1804" max="1804" width="9.6640625" style="183" bestFit="1" customWidth="1"/>
    <col min="1805" max="1805" width="9.109375" style="183"/>
    <col min="1806" max="1806" width="3.88671875" style="183" customWidth="1"/>
    <col min="1807" max="1809" width="9.109375" style="183"/>
    <col min="1810" max="1810" width="3.44140625" style="183" customWidth="1"/>
    <col min="1811" max="1811" width="12.5546875" style="183" customWidth="1"/>
    <col min="1812" max="1818" width="9.109375" style="183"/>
    <col min="1819" max="1819" width="4.33203125" style="183" customWidth="1"/>
    <col min="1820" max="2048" width="9.109375" style="183"/>
    <col min="2049" max="2049" width="7.33203125" style="183" customWidth="1"/>
    <col min="2050" max="2050" width="4.33203125" style="183" customWidth="1"/>
    <col min="2051" max="2051" width="26.33203125" style="183" customWidth="1"/>
    <col min="2052" max="2052" width="3.88671875" style="183" customWidth="1"/>
    <col min="2053" max="2053" width="26.33203125" style="183" customWidth="1"/>
    <col min="2054" max="2054" width="9.109375" style="183"/>
    <col min="2055" max="2055" width="3.44140625" style="183" customWidth="1"/>
    <col min="2056" max="2056" width="16.44140625" style="183" customWidth="1"/>
    <col min="2057" max="2058" width="9.109375" style="183"/>
    <col min="2059" max="2059" width="13.44140625" style="183" customWidth="1"/>
    <col min="2060" max="2060" width="9.6640625" style="183" bestFit="1" customWidth="1"/>
    <col min="2061" max="2061" width="9.109375" style="183"/>
    <col min="2062" max="2062" width="3.88671875" style="183" customWidth="1"/>
    <col min="2063" max="2065" width="9.109375" style="183"/>
    <col min="2066" max="2066" width="3.44140625" style="183" customWidth="1"/>
    <col min="2067" max="2067" width="12.5546875" style="183" customWidth="1"/>
    <col min="2068" max="2074" width="9.109375" style="183"/>
    <col min="2075" max="2075" width="4.33203125" style="183" customWidth="1"/>
    <col min="2076" max="2304" width="9.109375" style="183"/>
    <col min="2305" max="2305" width="7.33203125" style="183" customWidth="1"/>
    <col min="2306" max="2306" width="4.33203125" style="183" customWidth="1"/>
    <col min="2307" max="2307" width="26.33203125" style="183" customWidth="1"/>
    <col min="2308" max="2308" width="3.88671875" style="183" customWidth="1"/>
    <col min="2309" max="2309" width="26.33203125" style="183" customWidth="1"/>
    <col min="2310" max="2310" width="9.109375" style="183"/>
    <col min="2311" max="2311" width="3.44140625" style="183" customWidth="1"/>
    <col min="2312" max="2312" width="16.44140625" style="183" customWidth="1"/>
    <col min="2313" max="2314" width="9.109375" style="183"/>
    <col min="2315" max="2315" width="13.44140625" style="183" customWidth="1"/>
    <col min="2316" max="2316" width="9.6640625" style="183" bestFit="1" customWidth="1"/>
    <col min="2317" max="2317" width="9.109375" style="183"/>
    <col min="2318" max="2318" width="3.88671875" style="183" customWidth="1"/>
    <col min="2319" max="2321" width="9.109375" style="183"/>
    <col min="2322" max="2322" width="3.44140625" style="183" customWidth="1"/>
    <col min="2323" max="2323" width="12.5546875" style="183" customWidth="1"/>
    <col min="2324" max="2330" width="9.109375" style="183"/>
    <col min="2331" max="2331" width="4.33203125" style="183" customWidth="1"/>
    <col min="2332" max="2560" width="9.109375" style="183"/>
    <col min="2561" max="2561" width="7.33203125" style="183" customWidth="1"/>
    <col min="2562" max="2562" width="4.33203125" style="183" customWidth="1"/>
    <col min="2563" max="2563" width="26.33203125" style="183" customWidth="1"/>
    <col min="2564" max="2564" width="3.88671875" style="183" customWidth="1"/>
    <col min="2565" max="2565" width="26.33203125" style="183" customWidth="1"/>
    <col min="2566" max="2566" width="9.109375" style="183"/>
    <col min="2567" max="2567" width="3.44140625" style="183" customWidth="1"/>
    <col min="2568" max="2568" width="16.44140625" style="183" customWidth="1"/>
    <col min="2569" max="2570" width="9.109375" style="183"/>
    <col min="2571" max="2571" width="13.44140625" style="183" customWidth="1"/>
    <col min="2572" max="2572" width="9.6640625" style="183" bestFit="1" customWidth="1"/>
    <col min="2573" max="2573" width="9.109375" style="183"/>
    <col min="2574" max="2574" width="3.88671875" style="183" customWidth="1"/>
    <col min="2575" max="2577" width="9.109375" style="183"/>
    <col min="2578" max="2578" width="3.44140625" style="183" customWidth="1"/>
    <col min="2579" max="2579" width="12.5546875" style="183" customWidth="1"/>
    <col min="2580" max="2586" width="9.109375" style="183"/>
    <col min="2587" max="2587" width="4.33203125" style="183" customWidth="1"/>
    <col min="2588" max="2816" width="9.109375" style="183"/>
    <col min="2817" max="2817" width="7.33203125" style="183" customWidth="1"/>
    <col min="2818" max="2818" width="4.33203125" style="183" customWidth="1"/>
    <col min="2819" max="2819" width="26.33203125" style="183" customWidth="1"/>
    <col min="2820" max="2820" width="3.88671875" style="183" customWidth="1"/>
    <col min="2821" max="2821" width="26.33203125" style="183" customWidth="1"/>
    <col min="2822" max="2822" width="9.109375" style="183"/>
    <col min="2823" max="2823" width="3.44140625" style="183" customWidth="1"/>
    <col min="2824" max="2824" width="16.44140625" style="183" customWidth="1"/>
    <col min="2825" max="2826" width="9.109375" style="183"/>
    <col min="2827" max="2827" width="13.44140625" style="183" customWidth="1"/>
    <col min="2828" max="2828" width="9.6640625" style="183" bestFit="1" customWidth="1"/>
    <col min="2829" max="2829" width="9.109375" style="183"/>
    <col min="2830" max="2830" width="3.88671875" style="183" customWidth="1"/>
    <col min="2831" max="2833" width="9.109375" style="183"/>
    <col min="2834" max="2834" width="3.44140625" style="183" customWidth="1"/>
    <col min="2835" max="2835" width="12.5546875" style="183" customWidth="1"/>
    <col min="2836" max="2842" width="9.109375" style="183"/>
    <col min="2843" max="2843" width="4.33203125" style="183" customWidth="1"/>
    <col min="2844" max="3072" width="9.109375" style="183"/>
    <col min="3073" max="3073" width="7.33203125" style="183" customWidth="1"/>
    <col min="3074" max="3074" width="4.33203125" style="183" customWidth="1"/>
    <col min="3075" max="3075" width="26.33203125" style="183" customWidth="1"/>
    <col min="3076" max="3076" width="3.88671875" style="183" customWidth="1"/>
    <col min="3077" max="3077" width="26.33203125" style="183" customWidth="1"/>
    <col min="3078" max="3078" width="9.109375" style="183"/>
    <col min="3079" max="3079" width="3.44140625" style="183" customWidth="1"/>
    <col min="3080" max="3080" width="16.44140625" style="183" customWidth="1"/>
    <col min="3081" max="3082" width="9.109375" style="183"/>
    <col min="3083" max="3083" width="13.44140625" style="183" customWidth="1"/>
    <col min="3084" max="3084" width="9.6640625" style="183" bestFit="1" customWidth="1"/>
    <col min="3085" max="3085" width="9.109375" style="183"/>
    <col min="3086" max="3086" width="3.88671875" style="183" customWidth="1"/>
    <col min="3087" max="3089" width="9.109375" style="183"/>
    <col min="3090" max="3090" width="3.44140625" style="183" customWidth="1"/>
    <col min="3091" max="3091" width="12.5546875" style="183" customWidth="1"/>
    <col min="3092" max="3098" width="9.109375" style="183"/>
    <col min="3099" max="3099" width="4.33203125" style="183" customWidth="1"/>
    <col min="3100" max="3328" width="9.109375" style="183"/>
    <col min="3329" max="3329" width="7.33203125" style="183" customWidth="1"/>
    <col min="3330" max="3330" width="4.33203125" style="183" customWidth="1"/>
    <col min="3331" max="3331" width="26.33203125" style="183" customWidth="1"/>
    <col min="3332" max="3332" width="3.88671875" style="183" customWidth="1"/>
    <col min="3333" max="3333" width="26.33203125" style="183" customWidth="1"/>
    <col min="3334" max="3334" width="9.109375" style="183"/>
    <col min="3335" max="3335" width="3.44140625" style="183" customWidth="1"/>
    <col min="3336" max="3336" width="16.44140625" style="183" customWidth="1"/>
    <col min="3337" max="3338" width="9.109375" style="183"/>
    <col min="3339" max="3339" width="13.44140625" style="183" customWidth="1"/>
    <col min="3340" max="3340" width="9.6640625" style="183" bestFit="1" customWidth="1"/>
    <col min="3341" max="3341" width="9.109375" style="183"/>
    <col min="3342" max="3342" width="3.88671875" style="183" customWidth="1"/>
    <col min="3343" max="3345" width="9.109375" style="183"/>
    <col min="3346" max="3346" width="3.44140625" style="183" customWidth="1"/>
    <col min="3347" max="3347" width="12.5546875" style="183" customWidth="1"/>
    <col min="3348" max="3354" width="9.109375" style="183"/>
    <col min="3355" max="3355" width="4.33203125" style="183" customWidth="1"/>
    <col min="3356" max="3584" width="9.109375" style="183"/>
    <col min="3585" max="3585" width="7.33203125" style="183" customWidth="1"/>
    <col min="3586" max="3586" width="4.33203125" style="183" customWidth="1"/>
    <col min="3587" max="3587" width="26.33203125" style="183" customWidth="1"/>
    <col min="3588" max="3588" width="3.88671875" style="183" customWidth="1"/>
    <col min="3589" max="3589" width="26.33203125" style="183" customWidth="1"/>
    <col min="3590" max="3590" width="9.109375" style="183"/>
    <col min="3591" max="3591" width="3.44140625" style="183" customWidth="1"/>
    <col min="3592" max="3592" width="16.44140625" style="183" customWidth="1"/>
    <col min="3593" max="3594" width="9.109375" style="183"/>
    <col min="3595" max="3595" width="13.44140625" style="183" customWidth="1"/>
    <col min="3596" max="3596" width="9.6640625" style="183" bestFit="1" customWidth="1"/>
    <col min="3597" max="3597" width="9.109375" style="183"/>
    <col min="3598" max="3598" width="3.88671875" style="183" customWidth="1"/>
    <col min="3599" max="3601" width="9.109375" style="183"/>
    <col min="3602" max="3602" width="3.44140625" style="183" customWidth="1"/>
    <col min="3603" max="3603" width="12.5546875" style="183" customWidth="1"/>
    <col min="3604" max="3610" width="9.109375" style="183"/>
    <col min="3611" max="3611" width="4.33203125" style="183" customWidth="1"/>
    <col min="3612" max="3840" width="9.109375" style="183"/>
    <col min="3841" max="3841" width="7.33203125" style="183" customWidth="1"/>
    <col min="3842" max="3842" width="4.33203125" style="183" customWidth="1"/>
    <col min="3843" max="3843" width="26.33203125" style="183" customWidth="1"/>
    <col min="3844" max="3844" width="3.88671875" style="183" customWidth="1"/>
    <col min="3845" max="3845" width="26.33203125" style="183" customWidth="1"/>
    <col min="3846" max="3846" width="9.109375" style="183"/>
    <col min="3847" max="3847" width="3.44140625" style="183" customWidth="1"/>
    <col min="3848" max="3848" width="16.44140625" style="183" customWidth="1"/>
    <col min="3849" max="3850" width="9.109375" style="183"/>
    <col min="3851" max="3851" width="13.44140625" style="183" customWidth="1"/>
    <col min="3852" max="3852" width="9.6640625" style="183" bestFit="1" customWidth="1"/>
    <col min="3853" max="3853" width="9.109375" style="183"/>
    <col min="3854" max="3854" width="3.88671875" style="183" customWidth="1"/>
    <col min="3855" max="3857" width="9.109375" style="183"/>
    <col min="3858" max="3858" width="3.44140625" style="183" customWidth="1"/>
    <col min="3859" max="3859" width="12.5546875" style="183" customWidth="1"/>
    <col min="3860" max="3866" width="9.109375" style="183"/>
    <col min="3867" max="3867" width="4.33203125" style="183" customWidth="1"/>
    <col min="3868" max="4096" width="9.109375" style="183"/>
    <col min="4097" max="4097" width="7.33203125" style="183" customWidth="1"/>
    <col min="4098" max="4098" width="4.33203125" style="183" customWidth="1"/>
    <col min="4099" max="4099" width="26.33203125" style="183" customWidth="1"/>
    <col min="4100" max="4100" width="3.88671875" style="183" customWidth="1"/>
    <col min="4101" max="4101" width="26.33203125" style="183" customWidth="1"/>
    <col min="4102" max="4102" width="9.109375" style="183"/>
    <col min="4103" max="4103" width="3.44140625" style="183" customWidth="1"/>
    <col min="4104" max="4104" width="16.44140625" style="183" customWidth="1"/>
    <col min="4105" max="4106" width="9.109375" style="183"/>
    <col min="4107" max="4107" width="13.44140625" style="183" customWidth="1"/>
    <col min="4108" max="4108" width="9.6640625" style="183" bestFit="1" customWidth="1"/>
    <col min="4109" max="4109" width="9.109375" style="183"/>
    <col min="4110" max="4110" width="3.88671875" style="183" customWidth="1"/>
    <col min="4111" max="4113" width="9.109375" style="183"/>
    <col min="4114" max="4114" width="3.44140625" style="183" customWidth="1"/>
    <col min="4115" max="4115" width="12.5546875" style="183" customWidth="1"/>
    <col min="4116" max="4122" width="9.109375" style="183"/>
    <col min="4123" max="4123" width="4.33203125" style="183" customWidth="1"/>
    <col min="4124" max="4352" width="9.109375" style="183"/>
    <col min="4353" max="4353" width="7.33203125" style="183" customWidth="1"/>
    <col min="4354" max="4354" width="4.33203125" style="183" customWidth="1"/>
    <col min="4355" max="4355" width="26.33203125" style="183" customWidth="1"/>
    <col min="4356" max="4356" width="3.88671875" style="183" customWidth="1"/>
    <col min="4357" max="4357" width="26.33203125" style="183" customWidth="1"/>
    <col min="4358" max="4358" width="9.109375" style="183"/>
    <col min="4359" max="4359" width="3.44140625" style="183" customWidth="1"/>
    <col min="4360" max="4360" width="16.44140625" style="183" customWidth="1"/>
    <col min="4361" max="4362" width="9.109375" style="183"/>
    <col min="4363" max="4363" width="13.44140625" style="183" customWidth="1"/>
    <col min="4364" max="4364" width="9.6640625" style="183" bestFit="1" customWidth="1"/>
    <col min="4365" max="4365" width="9.109375" style="183"/>
    <col min="4366" max="4366" width="3.88671875" style="183" customWidth="1"/>
    <col min="4367" max="4369" width="9.109375" style="183"/>
    <col min="4370" max="4370" width="3.44140625" style="183" customWidth="1"/>
    <col min="4371" max="4371" width="12.5546875" style="183" customWidth="1"/>
    <col min="4372" max="4378" width="9.109375" style="183"/>
    <col min="4379" max="4379" width="4.33203125" style="183" customWidth="1"/>
    <col min="4380" max="4608" width="9.109375" style="183"/>
    <col min="4609" max="4609" width="7.33203125" style="183" customWidth="1"/>
    <col min="4610" max="4610" width="4.33203125" style="183" customWidth="1"/>
    <col min="4611" max="4611" width="26.33203125" style="183" customWidth="1"/>
    <col min="4612" max="4612" width="3.88671875" style="183" customWidth="1"/>
    <col min="4613" max="4613" width="26.33203125" style="183" customWidth="1"/>
    <col min="4614" max="4614" width="9.109375" style="183"/>
    <col min="4615" max="4615" width="3.44140625" style="183" customWidth="1"/>
    <col min="4616" max="4616" width="16.44140625" style="183" customWidth="1"/>
    <col min="4617" max="4618" width="9.109375" style="183"/>
    <col min="4619" max="4619" width="13.44140625" style="183" customWidth="1"/>
    <col min="4620" max="4620" width="9.6640625" style="183" bestFit="1" customWidth="1"/>
    <col min="4621" max="4621" width="9.109375" style="183"/>
    <col min="4622" max="4622" width="3.88671875" style="183" customWidth="1"/>
    <col min="4623" max="4625" width="9.109375" style="183"/>
    <col min="4626" max="4626" width="3.44140625" style="183" customWidth="1"/>
    <col min="4627" max="4627" width="12.5546875" style="183" customWidth="1"/>
    <col min="4628" max="4634" width="9.109375" style="183"/>
    <col min="4635" max="4635" width="4.33203125" style="183" customWidth="1"/>
    <col min="4636" max="4864" width="9.109375" style="183"/>
    <col min="4865" max="4865" width="7.33203125" style="183" customWidth="1"/>
    <col min="4866" max="4866" width="4.33203125" style="183" customWidth="1"/>
    <col min="4867" max="4867" width="26.33203125" style="183" customWidth="1"/>
    <col min="4868" max="4868" width="3.88671875" style="183" customWidth="1"/>
    <col min="4869" max="4869" width="26.33203125" style="183" customWidth="1"/>
    <col min="4870" max="4870" width="9.109375" style="183"/>
    <col min="4871" max="4871" width="3.44140625" style="183" customWidth="1"/>
    <col min="4872" max="4872" width="16.44140625" style="183" customWidth="1"/>
    <col min="4873" max="4874" width="9.109375" style="183"/>
    <col min="4875" max="4875" width="13.44140625" style="183" customWidth="1"/>
    <col min="4876" max="4876" width="9.6640625" style="183" bestFit="1" customWidth="1"/>
    <col min="4877" max="4877" width="9.109375" style="183"/>
    <col min="4878" max="4878" width="3.88671875" style="183" customWidth="1"/>
    <col min="4879" max="4881" width="9.109375" style="183"/>
    <col min="4882" max="4882" width="3.44140625" style="183" customWidth="1"/>
    <col min="4883" max="4883" width="12.5546875" style="183" customWidth="1"/>
    <col min="4884" max="4890" width="9.109375" style="183"/>
    <col min="4891" max="4891" width="4.33203125" style="183" customWidth="1"/>
    <col min="4892" max="5120" width="9.109375" style="183"/>
    <col min="5121" max="5121" width="7.33203125" style="183" customWidth="1"/>
    <col min="5122" max="5122" width="4.33203125" style="183" customWidth="1"/>
    <col min="5123" max="5123" width="26.33203125" style="183" customWidth="1"/>
    <col min="5124" max="5124" width="3.88671875" style="183" customWidth="1"/>
    <col min="5125" max="5125" width="26.33203125" style="183" customWidth="1"/>
    <col min="5126" max="5126" width="9.109375" style="183"/>
    <col min="5127" max="5127" width="3.44140625" style="183" customWidth="1"/>
    <col min="5128" max="5128" width="16.44140625" style="183" customWidth="1"/>
    <col min="5129" max="5130" width="9.109375" style="183"/>
    <col min="5131" max="5131" width="13.44140625" style="183" customWidth="1"/>
    <col min="5132" max="5132" width="9.6640625" style="183" bestFit="1" customWidth="1"/>
    <col min="5133" max="5133" width="9.109375" style="183"/>
    <col min="5134" max="5134" width="3.88671875" style="183" customWidth="1"/>
    <col min="5135" max="5137" width="9.109375" style="183"/>
    <col min="5138" max="5138" width="3.44140625" style="183" customWidth="1"/>
    <col min="5139" max="5139" width="12.5546875" style="183" customWidth="1"/>
    <col min="5140" max="5146" width="9.109375" style="183"/>
    <col min="5147" max="5147" width="4.33203125" style="183" customWidth="1"/>
    <col min="5148" max="5376" width="9.109375" style="183"/>
    <col min="5377" max="5377" width="7.33203125" style="183" customWidth="1"/>
    <col min="5378" max="5378" width="4.33203125" style="183" customWidth="1"/>
    <col min="5379" max="5379" width="26.33203125" style="183" customWidth="1"/>
    <col min="5380" max="5380" width="3.88671875" style="183" customWidth="1"/>
    <col min="5381" max="5381" width="26.33203125" style="183" customWidth="1"/>
    <col min="5382" max="5382" width="9.109375" style="183"/>
    <col min="5383" max="5383" width="3.44140625" style="183" customWidth="1"/>
    <col min="5384" max="5384" width="16.44140625" style="183" customWidth="1"/>
    <col min="5385" max="5386" width="9.109375" style="183"/>
    <col min="5387" max="5387" width="13.44140625" style="183" customWidth="1"/>
    <col min="5388" max="5388" width="9.6640625" style="183" bestFit="1" customWidth="1"/>
    <col min="5389" max="5389" width="9.109375" style="183"/>
    <col min="5390" max="5390" width="3.88671875" style="183" customWidth="1"/>
    <col min="5391" max="5393" width="9.109375" style="183"/>
    <col min="5394" max="5394" width="3.44140625" style="183" customWidth="1"/>
    <col min="5395" max="5395" width="12.5546875" style="183" customWidth="1"/>
    <col min="5396" max="5402" width="9.109375" style="183"/>
    <col min="5403" max="5403" width="4.33203125" style="183" customWidth="1"/>
    <col min="5404" max="5632" width="9.109375" style="183"/>
    <col min="5633" max="5633" width="7.33203125" style="183" customWidth="1"/>
    <col min="5634" max="5634" width="4.33203125" style="183" customWidth="1"/>
    <col min="5635" max="5635" width="26.33203125" style="183" customWidth="1"/>
    <col min="5636" max="5636" width="3.88671875" style="183" customWidth="1"/>
    <col min="5637" max="5637" width="26.33203125" style="183" customWidth="1"/>
    <col min="5638" max="5638" width="9.109375" style="183"/>
    <col min="5639" max="5639" width="3.44140625" style="183" customWidth="1"/>
    <col min="5640" max="5640" width="16.44140625" style="183" customWidth="1"/>
    <col min="5641" max="5642" width="9.109375" style="183"/>
    <col min="5643" max="5643" width="13.44140625" style="183" customWidth="1"/>
    <col min="5644" max="5644" width="9.6640625" style="183" bestFit="1" customWidth="1"/>
    <col min="5645" max="5645" width="9.109375" style="183"/>
    <col min="5646" max="5646" width="3.88671875" style="183" customWidth="1"/>
    <col min="5647" max="5649" width="9.109375" style="183"/>
    <col min="5650" max="5650" width="3.44140625" style="183" customWidth="1"/>
    <col min="5651" max="5651" width="12.5546875" style="183" customWidth="1"/>
    <col min="5652" max="5658" width="9.109375" style="183"/>
    <col min="5659" max="5659" width="4.33203125" style="183" customWidth="1"/>
    <col min="5660" max="5888" width="9.109375" style="183"/>
    <col min="5889" max="5889" width="7.33203125" style="183" customWidth="1"/>
    <col min="5890" max="5890" width="4.33203125" style="183" customWidth="1"/>
    <col min="5891" max="5891" width="26.33203125" style="183" customWidth="1"/>
    <col min="5892" max="5892" width="3.88671875" style="183" customWidth="1"/>
    <col min="5893" max="5893" width="26.33203125" style="183" customWidth="1"/>
    <col min="5894" max="5894" width="9.109375" style="183"/>
    <col min="5895" max="5895" width="3.44140625" style="183" customWidth="1"/>
    <col min="5896" max="5896" width="16.44140625" style="183" customWidth="1"/>
    <col min="5897" max="5898" width="9.109375" style="183"/>
    <col min="5899" max="5899" width="13.44140625" style="183" customWidth="1"/>
    <col min="5900" max="5900" width="9.6640625" style="183" bestFit="1" customWidth="1"/>
    <col min="5901" max="5901" width="9.109375" style="183"/>
    <col min="5902" max="5902" width="3.88671875" style="183" customWidth="1"/>
    <col min="5903" max="5905" width="9.109375" style="183"/>
    <col min="5906" max="5906" width="3.44140625" style="183" customWidth="1"/>
    <col min="5907" max="5907" width="12.5546875" style="183" customWidth="1"/>
    <col min="5908" max="5914" width="9.109375" style="183"/>
    <col min="5915" max="5915" width="4.33203125" style="183" customWidth="1"/>
    <col min="5916" max="6144" width="9.109375" style="183"/>
    <col min="6145" max="6145" width="7.33203125" style="183" customWidth="1"/>
    <col min="6146" max="6146" width="4.33203125" style="183" customWidth="1"/>
    <col min="6147" max="6147" width="26.33203125" style="183" customWidth="1"/>
    <col min="6148" max="6148" width="3.88671875" style="183" customWidth="1"/>
    <col min="6149" max="6149" width="26.33203125" style="183" customWidth="1"/>
    <col min="6150" max="6150" width="9.109375" style="183"/>
    <col min="6151" max="6151" width="3.44140625" style="183" customWidth="1"/>
    <col min="6152" max="6152" width="16.44140625" style="183" customWidth="1"/>
    <col min="6153" max="6154" width="9.109375" style="183"/>
    <col min="6155" max="6155" width="13.44140625" style="183" customWidth="1"/>
    <col min="6156" max="6156" width="9.6640625" style="183" bestFit="1" customWidth="1"/>
    <col min="6157" max="6157" width="9.109375" style="183"/>
    <col min="6158" max="6158" width="3.88671875" style="183" customWidth="1"/>
    <col min="6159" max="6161" width="9.109375" style="183"/>
    <col min="6162" max="6162" width="3.44140625" style="183" customWidth="1"/>
    <col min="6163" max="6163" width="12.5546875" style="183" customWidth="1"/>
    <col min="6164" max="6170" width="9.109375" style="183"/>
    <col min="6171" max="6171" width="4.33203125" style="183" customWidth="1"/>
    <col min="6172" max="6400" width="9.109375" style="183"/>
    <col min="6401" max="6401" width="7.33203125" style="183" customWidth="1"/>
    <col min="6402" max="6402" width="4.33203125" style="183" customWidth="1"/>
    <col min="6403" max="6403" width="26.33203125" style="183" customWidth="1"/>
    <col min="6404" max="6404" width="3.88671875" style="183" customWidth="1"/>
    <col min="6405" max="6405" width="26.33203125" style="183" customWidth="1"/>
    <col min="6406" max="6406" width="9.109375" style="183"/>
    <col min="6407" max="6407" width="3.44140625" style="183" customWidth="1"/>
    <col min="6408" max="6408" width="16.44140625" style="183" customWidth="1"/>
    <col min="6409" max="6410" width="9.109375" style="183"/>
    <col min="6411" max="6411" width="13.44140625" style="183" customWidth="1"/>
    <col min="6412" max="6412" width="9.6640625" style="183" bestFit="1" customWidth="1"/>
    <col min="6413" max="6413" width="9.109375" style="183"/>
    <col min="6414" max="6414" width="3.88671875" style="183" customWidth="1"/>
    <col min="6415" max="6417" width="9.109375" style="183"/>
    <col min="6418" max="6418" width="3.44140625" style="183" customWidth="1"/>
    <col min="6419" max="6419" width="12.5546875" style="183" customWidth="1"/>
    <col min="6420" max="6426" width="9.109375" style="183"/>
    <col min="6427" max="6427" width="4.33203125" style="183" customWidth="1"/>
    <col min="6428" max="6656" width="9.109375" style="183"/>
    <col min="6657" max="6657" width="7.33203125" style="183" customWidth="1"/>
    <col min="6658" max="6658" width="4.33203125" style="183" customWidth="1"/>
    <col min="6659" max="6659" width="26.33203125" style="183" customWidth="1"/>
    <col min="6660" max="6660" width="3.88671875" style="183" customWidth="1"/>
    <col min="6661" max="6661" width="26.33203125" style="183" customWidth="1"/>
    <col min="6662" max="6662" width="9.109375" style="183"/>
    <col min="6663" max="6663" width="3.44140625" style="183" customWidth="1"/>
    <col min="6664" max="6664" width="16.44140625" style="183" customWidth="1"/>
    <col min="6665" max="6666" width="9.109375" style="183"/>
    <col min="6667" max="6667" width="13.44140625" style="183" customWidth="1"/>
    <col min="6668" max="6668" width="9.6640625" style="183" bestFit="1" customWidth="1"/>
    <col min="6669" max="6669" width="9.109375" style="183"/>
    <col min="6670" max="6670" width="3.88671875" style="183" customWidth="1"/>
    <col min="6671" max="6673" width="9.109375" style="183"/>
    <col min="6674" max="6674" width="3.44140625" style="183" customWidth="1"/>
    <col min="6675" max="6675" width="12.5546875" style="183" customWidth="1"/>
    <col min="6676" max="6682" width="9.109375" style="183"/>
    <col min="6683" max="6683" width="4.33203125" style="183" customWidth="1"/>
    <col min="6684" max="6912" width="9.109375" style="183"/>
    <col min="6913" max="6913" width="7.33203125" style="183" customWidth="1"/>
    <col min="6914" max="6914" width="4.33203125" style="183" customWidth="1"/>
    <col min="6915" max="6915" width="26.33203125" style="183" customWidth="1"/>
    <col min="6916" max="6916" width="3.88671875" style="183" customWidth="1"/>
    <col min="6917" max="6917" width="26.33203125" style="183" customWidth="1"/>
    <col min="6918" max="6918" width="9.109375" style="183"/>
    <col min="6919" max="6919" width="3.44140625" style="183" customWidth="1"/>
    <col min="6920" max="6920" width="16.44140625" style="183" customWidth="1"/>
    <col min="6921" max="6922" width="9.109375" style="183"/>
    <col min="6923" max="6923" width="13.44140625" style="183" customWidth="1"/>
    <col min="6924" max="6924" width="9.6640625" style="183" bestFit="1" customWidth="1"/>
    <col min="6925" max="6925" width="9.109375" style="183"/>
    <col min="6926" max="6926" width="3.88671875" style="183" customWidth="1"/>
    <col min="6927" max="6929" width="9.109375" style="183"/>
    <col min="6930" max="6930" width="3.44140625" style="183" customWidth="1"/>
    <col min="6931" max="6931" width="12.5546875" style="183" customWidth="1"/>
    <col min="6932" max="6938" width="9.109375" style="183"/>
    <col min="6939" max="6939" width="4.33203125" style="183" customWidth="1"/>
    <col min="6940" max="7168" width="9.109375" style="183"/>
    <col min="7169" max="7169" width="7.33203125" style="183" customWidth="1"/>
    <col min="7170" max="7170" width="4.33203125" style="183" customWidth="1"/>
    <col min="7171" max="7171" width="26.33203125" style="183" customWidth="1"/>
    <col min="7172" max="7172" width="3.88671875" style="183" customWidth="1"/>
    <col min="7173" max="7173" width="26.33203125" style="183" customWidth="1"/>
    <col min="7174" max="7174" width="9.109375" style="183"/>
    <col min="7175" max="7175" width="3.44140625" style="183" customWidth="1"/>
    <col min="7176" max="7176" width="16.44140625" style="183" customWidth="1"/>
    <col min="7177" max="7178" width="9.109375" style="183"/>
    <col min="7179" max="7179" width="13.44140625" style="183" customWidth="1"/>
    <col min="7180" max="7180" width="9.6640625" style="183" bestFit="1" customWidth="1"/>
    <col min="7181" max="7181" width="9.109375" style="183"/>
    <col min="7182" max="7182" width="3.88671875" style="183" customWidth="1"/>
    <col min="7183" max="7185" width="9.109375" style="183"/>
    <col min="7186" max="7186" width="3.44140625" style="183" customWidth="1"/>
    <col min="7187" max="7187" width="12.5546875" style="183" customWidth="1"/>
    <col min="7188" max="7194" width="9.109375" style="183"/>
    <col min="7195" max="7195" width="4.33203125" style="183" customWidth="1"/>
    <col min="7196" max="7424" width="9.109375" style="183"/>
    <col min="7425" max="7425" width="7.33203125" style="183" customWidth="1"/>
    <col min="7426" max="7426" width="4.33203125" style="183" customWidth="1"/>
    <col min="7427" max="7427" width="26.33203125" style="183" customWidth="1"/>
    <col min="7428" max="7428" width="3.88671875" style="183" customWidth="1"/>
    <col min="7429" max="7429" width="26.33203125" style="183" customWidth="1"/>
    <col min="7430" max="7430" width="9.109375" style="183"/>
    <col min="7431" max="7431" width="3.44140625" style="183" customWidth="1"/>
    <col min="7432" max="7432" width="16.44140625" style="183" customWidth="1"/>
    <col min="7433" max="7434" width="9.109375" style="183"/>
    <col min="7435" max="7435" width="13.44140625" style="183" customWidth="1"/>
    <col min="7436" max="7436" width="9.6640625" style="183" bestFit="1" customWidth="1"/>
    <col min="7437" max="7437" width="9.109375" style="183"/>
    <col min="7438" max="7438" width="3.88671875" style="183" customWidth="1"/>
    <col min="7439" max="7441" width="9.109375" style="183"/>
    <col min="7442" max="7442" width="3.44140625" style="183" customWidth="1"/>
    <col min="7443" max="7443" width="12.5546875" style="183" customWidth="1"/>
    <col min="7444" max="7450" width="9.109375" style="183"/>
    <col min="7451" max="7451" width="4.33203125" style="183" customWidth="1"/>
    <col min="7452" max="7680" width="9.109375" style="183"/>
    <col min="7681" max="7681" width="7.33203125" style="183" customWidth="1"/>
    <col min="7682" max="7682" width="4.33203125" style="183" customWidth="1"/>
    <col min="7683" max="7683" width="26.33203125" style="183" customWidth="1"/>
    <col min="7684" max="7684" width="3.88671875" style="183" customWidth="1"/>
    <col min="7685" max="7685" width="26.33203125" style="183" customWidth="1"/>
    <col min="7686" max="7686" width="9.109375" style="183"/>
    <col min="7687" max="7687" width="3.44140625" style="183" customWidth="1"/>
    <col min="7688" max="7688" width="16.44140625" style="183" customWidth="1"/>
    <col min="7689" max="7690" width="9.109375" style="183"/>
    <col min="7691" max="7691" width="13.44140625" style="183" customWidth="1"/>
    <col min="7692" max="7692" width="9.6640625" style="183" bestFit="1" customWidth="1"/>
    <col min="7693" max="7693" width="9.109375" style="183"/>
    <col min="7694" max="7694" width="3.88671875" style="183" customWidth="1"/>
    <col min="7695" max="7697" width="9.109375" style="183"/>
    <col min="7698" max="7698" width="3.44140625" style="183" customWidth="1"/>
    <col min="7699" max="7699" width="12.5546875" style="183" customWidth="1"/>
    <col min="7700" max="7706" width="9.109375" style="183"/>
    <col min="7707" max="7707" width="4.33203125" style="183" customWidth="1"/>
    <col min="7708" max="7936" width="9.109375" style="183"/>
    <col min="7937" max="7937" width="7.33203125" style="183" customWidth="1"/>
    <col min="7938" max="7938" width="4.33203125" style="183" customWidth="1"/>
    <col min="7939" max="7939" width="26.33203125" style="183" customWidth="1"/>
    <col min="7940" max="7940" width="3.88671875" style="183" customWidth="1"/>
    <col min="7941" max="7941" width="26.33203125" style="183" customWidth="1"/>
    <col min="7942" max="7942" width="9.109375" style="183"/>
    <col min="7943" max="7943" width="3.44140625" style="183" customWidth="1"/>
    <col min="7944" max="7944" width="16.44140625" style="183" customWidth="1"/>
    <col min="7945" max="7946" width="9.109375" style="183"/>
    <col min="7947" max="7947" width="13.44140625" style="183" customWidth="1"/>
    <col min="7948" max="7948" width="9.6640625" style="183" bestFit="1" customWidth="1"/>
    <col min="7949" max="7949" width="9.109375" style="183"/>
    <col min="7950" max="7950" width="3.88671875" style="183" customWidth="1"/>
    <col min="7951" max="7953" width="9.109375" style="183"/>
    <col min="7954" max="7954" width="3.44140625" style="183" customWidth="1"/>
    <col min="7955" max="7955" width="12.5546875" style="183" customWidth="1"/>
    <col min="7956" max="7962" width="9.109375" style="183"/>
    <col min="7963" max="7963" width="4.33203125" style="183" customWidth="1"/>
    <col min="7964" max="8192" width="9.109375" style="183"/>
    <col min="8193" max="8193" width="7.33203125" style="183" customWidth="1"/>
    <col min="8194" max="8194" width="4.33203125" style="183" customWidth="1"/>
    <col min="8195" max="8195" width="26.33203125" style="183" customWidth="1"/>
    <col min="8196" max="8196" width="3.88671875" style="183" customWidth="1"/>
    <col min="8197" max="8197" width="26.33203125" style="183" customWidth="1"/>
    <col min="8198" max="8198" width="9.109375" style="183"/>
    <col min="8199" max="8199" width="3.44140625" style="183" customWidth="1"/>
    <col min="8200" max="8200" width="16.44140625" style="183" customWidth="1"/>
    <col min="8201" max="8202" width="9.109375" style="183"/>
    <col min="8203" max="8203" width="13.44140625" style="183" customWidth="1"/>
    <col min="8204" max="8204" width="9.6640625" style="183" bestFit="1" customWidth="1"/>
    <col min="8205" max="8205" width="9.109375" style="183"/>
    <col min="8206" max="8206" width="3.88671875" style="183" customWidth="1"/>
    <col min="8207" max="8209" width="9.109375" style="183"/>
    <col min="8210" max="8210" width="3.44140625" style="183" customWidth="1"/>
    <col min="8211" max="8211" width="12.5546875" style="183" customWidth="1"/>
    <col min="8212" max="8218" width="9.109375" style="183"/>
    <col min="8219" max="8219" width="4.33203125" style="183" customWidth="1"/>
    <col min="8220" max="8448" width="9.109375" style="183"/>
    <col min="8449" max="8449" width="7.33203125" style="183" customWidth="1"/>
    <col min="8450" max="8450" width="4.33203125" style="183" customWidth="1"/>
    <col min="8451" max="8451" width="26.33203125" style="183" customWidth="1"/>
    <col min="8452" max="8452" width="3.88671875" style="183" customWidth="1"/>
    <col min="8453" max="8453" width="26.33203125" style="183" customWidth="1"/>
    <col min="8454" max="8454" width="9.109375" style="183"/>
    <col min="8455" max="8455" width="3.44140625" style="183" customWidth="1"/>
    <col min="8456" max="8456" width="16.44140625" style="183" customWidth="1"/>
    <col min="8457" max="8458" width="9.109375" style="183"/>
    <col min="8459" max="8459" width="13.44140625" style="183" customWidth="1"/>
    <col min="8460" max="8460" width="9.6640625" style="183" bestFit="1" customWidth="1"/>
    <col min="8461" max="8461" width="9.109375" style="183"/>
    <col min="8462" max="8462" width="3.88671875" style="183" customWidth="1"/>
    <col min="8463" max="8465" width="9.109375" style="183"/>
    <col min="8466" max="8466" width="3.44140625" style="183" customWidth="1"/>
    <col min="8467" max="8467" width="12.5546875" style="183" customWidth="1"/>
    <col min="8468" max="8474" width="9.109375" style="183"/>
    <col min="8475" max="8475" width="4.33203125" style="183" customWidth="1"/>
    <col min="8476" max="8704" width="9.109375" style="183"/>
    <col min="8705" max="8705" width="7.33203125" style="183" customWidth="1"/>
    <col min="8706" max="8706" width="4.33203125" style="183" customWidth="1"/>
    <col min="8707" max="8707" width="26.33203125" style="183" customWidth="1"/>
    <col min="8708" max="8708" width="3.88671875" style="183" customWidth="1"/>
    <col min="8709" max="8709" width="26.33203125" style="183" customWidth="1"/>
    <col min="8710" max="8710" width="9.109375" style="183"/>
    <col min="8711" max="8711" width="3.44140625" style="183" customWidth="1"/>
    <col min="8712" max="8712" width="16.44140625" style="183" customWidth="1"/>
    <col min="8713" max="8714" width="9.109375" style="183"/>
    <col min="8715" max="8715" width="13.44140625" style="183" customWidth="1"/>
    <col min="8716" max="8716" width="9.6640625" style="183" bestFit="1" customWidth="1"/>
    <col min="8717" max="8717" width="9.109375" style="183"/>
    <col min="8718" max="8718" width="3.88671875" style="183" customWidth="1"/>
    <col min="8719" max="8721" width="9.109375" style="183"/>
    <col min="8722" max="8722" width="3.44140625" style="183" customWidth="1"/>
    <col min="8723" max="8723" width="12.5546875" style="183" customWidth="1"/>
    <col min="8724" max="8730" width="9.109375" style="183"/>
    <col min="8731" max="8731" width="4.33203125" style="183" customWidth="1"/>
    <col min="8732" max="8960" width="9.109375" style="183"/>
    <col min="8961" max="8961" width="7.33203125" style="183" customWidth="1"/>
    <col min="8962" max="8962" width="4.33203125" style="183" customWidth="1"/>
    <col min="8963" max="8963" width="26.33203125" style="183" customWidth="1"/>
    <col min="8964" max="8964" width="3.88671875" style="183" customWidth="1"/>
    <col min="8965" max="8965" width="26.33203125" style="183" customWidth="1"/>
    <col min="8966" max="8966" width="9.109375" style="183"/>
    <col min="8967" max="8967" width="3.44140625" style="183" customWidth="1"/>
    <col min="8968" max="8968" width="16.44140625" style="183" customWidth="1"/>
    <col min="8969" max="8970" width="9.109375" style="183"/>
    <col min="8971" max="8971" width="13.44140625" style="183" customWidth="1"/>
    <col min="8972" max="8972" width="9.6640625" style="183" bestFit="1" customWidth="1"/>
    <col min="8973" max="8973" width="9.109375" style="183"/>
    <col min="8974" max="8974" width="3.88671875" style="183" customWidth="1"/>
    <col min="8975" max="8977" width="9.109375" style="183"/>
    <col min="8978" max="8978" width="3.44140625" style="183" customWidth="1"/>
    <col min="8979" max="8979" width="12.5546875" style="183" customWidth="1"/>
    <col min="8980" max="8986" width="9.109375" style="183"/>
    <col min="8987" max="8987" width="4.33203125" style="183" customWidth="1"/>
    <col min="8988" max="9216" width="9.109375" style="183"/>
    <col min="9217" max="9217" width="7.33203125" style="183" customWidth="1"/>
    <col min="9218" max="9218" width="4.33203125" style="183" customWidth="1"/>
    <col min="9219" max="9219" width="26.33203125" style="183" customWidth="1"/>
    <col min="9220" max="9220" width="3.88671875" style="183" customWidth="1"/>
    <col min="9221" max="9221" width="26.33203125" style="183" customWidth="1"/>
    <col min="9222" max="9222" width="9.109375" style="183"/>
    <col min="9223" max="9223" width="3.44140625" style="183" customWidth="1"/>
    <col min="9224" max="9224" width="16.44140625" style="183" customWidth="1"/>
    <col min="9225" max="9226" width="9.109375" style="183"/>
    <col min="9227" max="9227" width="13.44140625" style="183" customWidth="1"/>
    <col min="9228" max="9228" width="9.6640625" style="183" bestFit="1" customWidth="1"/>
    <col min="9229" max="9229" width="9.109375" style="183"/>
    <col min="9230" max="9230" width="3.88671875" style="183" customWidth="1"/>
    <col min="9231" max="9233" width="9.109375" style="183"/>
    <col min="9234" max="9234" width="3.44140625" style="183" customWidth="1"/>
    <col min="9235" max="9235" width="12.5546875" style="183" customWidth="1"/>
    <col min="9236" max="9242" width="9.109375" style="183"/>
    <col min="9243" max="9243" width="4.33203125" style="183" customWidth="1"/>
    <col min="9244" max="9472" width="9.109375" style="183"/>
    <col min="9473" max="9473" width="7.33203125" style="183" customWidth="1"/>
    <col min="9474" max="9474" width="4.33203125" style="183" customWidth="1"/>
    <col min="9475" max="9475" width="26.33203125" style="183" customWidth="1"/>
    <col min="9476" max="9476" width="3.88671875" style="183" customWidth="1"/>
    <col min="9477" max="9477" width="26.33203125" style="183" customWidth="1"/>
    <col min="9478" max="9478" width="9.109375" style="183"/>
    <col min="9479" max="9479" width="3.44140625" style="183" customWidth="1"/>
    <col min="9480" max="9480" width="16.44140625" style="183" customWidth="1"/>
    <col min="9481" max="9482" width="9.109375" style="183"/>
    <col min="9483" max="9483" width="13.44140625" style="183" customWidth="1"/>
    <col min="9484" max="9484" width="9.6640625" style="183" bestFit="1" customWidth="1"/>
    <col min="9485" max="9485" width="9.109375" style="183"/>
    <col min="9486" max="9486" width="3.88671875" style="183" customWidth="1"/>
    <col min="9487" max="9489" width="9.109375" style="183"/>
    <col min="9490" max="9490" width="3.44140625" style="183" customWidth="1"/>
    <col min="9491" max="9491" width="12.5546875" style="183" customWidth="1"/>
    <col min="9492" max="9498" width="9.109375" style="183"/>
    <col min="9499" max="9499" width="4.33203125" style="183" customWidth="1"/>
    <col min="9500" max="9728" width="9.109375" style="183"/>
    <col min="9729" max="9729" width="7.33203125" style="183" customWidth="1"/>
    <col min="9730" max="9730" width="4.33203125" style="183" customWidth="1"/>
    <col min="9731" max="9731" width="26.33203125" style="183" customWidth="1"/>
    <col min="9732" max="9732" width="3.88671875" style="183" customWidth="1"/>
    <col min="9733" max="9733" width="26.33203125" style="183" customWidth="1"/>
    <col min="9734" max="9734" width="9.109375" style="183"/>
    <col min="9735" max="9735" width="3.44140625" style="183" customWidth="1"/>
    <col min="9736" max="9736" width="16.44140625" style="183" customWidth="1"/>
    <col min="9737" max="9738" width="9.109375" style="183"/>
    <col min="9739" max="9739" width="13.44140625" style="183" customWidth="1"/>
    <col min="9740" max="9740" width="9.6640625" style="183" bestFit="1" customWidth="1"/>
    <col min="9741" max="9741" width="9.109375" style="183"/>
    <col min="9742" max="9742" width="3.88671875" style="183" customWidth="1"/>
    <col min="9743" max="9745" width="9.109375" style="183"/>
    <col min="9746" max="9746" width="3.44140625" style="183" customWidth="1"/>
    <col min="9747" max="9747" width="12.5546875" style="183" customWidth="1"/>
    <col min="9748" max="9754" width="9.109375" style="183"/>
    <col min="9755" max="9755" width="4.33203125" style="183" customWidth="1"/>
    <col min="9756" max="9984" width="9.109375" style="183"/>
    <col min="9985" max="9985" width="7.33203125" style="183" customWidth="1"/>
    <col min="9986" max="9986" width="4.33203125" style="183" customWidth="1"/>
    <col min="9987" max="9987" width="26.33203125" style="183" customWidth="1"/>
    <col min="9988" max="9988" width="3.88671875" style="183" customWidth="1"/>
    <col min="9989" max="9989" width="26.33203125" style="183" customWidth="1"/>
    <col min="9990" max="9990" width="9.109375" style="183"/>
    <col min="9991" max="9991" width="3.44140625" style="183" customWidth="1"/>
    <col min="9992" max="9992" width="16.44140625" style="183" customWidth="1"/>
    <col min="9993" max="9994" width="9.109375" style="183"/>
    <col min="9995" max="9995" width="13.44140625" style="183" customWidth="1"/>
    <col min="9996" max="9996" width="9.6640625" style="183" bestFit="1" customWidth="1"/>
    <col min="9997" max="9997" width="9.109375" style="183"/>
    <col min="9998" max="9998" width="3.88671875" style="183" customWidth="1"/>
    <col min="9999" max="10001" width="9.109375" style="183"/>
    <col min="10002" max="10002" width="3.44140625" style="183" customWidth="1"/>
    <col min="10003" max="10003" width="12.5546875" style="183" customWidth="1"/>
    <col min="10004" max="10010" width="9.109375" style="183"/>
    <col min="10011" max="10011" width="4.33203125" style="183" customWidth="1"/>
    <col min="10012" max="10240" width="9.109375" style="183"/>
    <col min="10241" max="10241" width="7.33203125" style="183" customWidth="1"/>
    <col min="10242" max="10242" width="4.33203125" style="183" customWidth="1"/>
    <col min="10243" max="10243" width="26.33203125" style="183" customWidth="1"/>
    <col min="10244" max="10244" width="3.88671875" style="183" customWidth="1"/>
    <col min="10245" max="10245" width="26.33203125" style="183" customWidth="1"/>
    <col min="10246" max="10246" width="9.109375" style="183"/>
    <col min="10247" max="10247" width="3.44140625" style="183" customWidth="1"/>
    <col min="10248" max="10248" width="16.44140625" style="183" customWidth="1"/>
    <col min="10249" max="10250" width="9.109375" style="183"/>
    <col min="10251" max="10251" width="13.44140625" style="183" customWidth="1"/>
    <col min="10252" max="10252" width="9.6640625" style="183" bestFit="1" customWidth="1"/>
    <col min="10253" max="10253" width="9.109375" style="183"/>
    <col min="10254" max="10254" width="3.88671875" style="183" customWidth="1"/>
    <col min="10255" max="10257" width="9.109375" style="183"/>
    <col min="10258" max="10258" width="3.44140625" style="183" customWidth="1"/>
    <col min="10259" max="10259" width="12.5546875" style="183" customWidth="1"/>
    <col min="10260" max="10266" width="9.109375" style="183"/>
    <col min="10267" max="10267" width="4.33203125" style="183" customWidth="1"/>
    <col min="10268" max="10496" width="9.109375" style="183"/>
    <col min="10497" max="10497" width="7.33203125" style="183" customWidth="1"/>
    <col min="10498" max="10498" width="4.33203125" style="183" customWidth="1"/>
    <col min="10499" max="10499" width="26.33203125" style="183" customWidth="1"/>
    <col min="10500" max="10500" width="3.88671875" style="183" customWidth="1"/>
    <col min="10501" max="10501" width="26.33203125" style="183" customWidth="1"/>
    <col min="10502" max="10502" width="9.109375" style="183"/>
    <col min="10503" max="10503" width="3.44140625" style="183" customWidth="1"/>
    <col min="10504" max="10504" width="16.44140625" style="183" customWidth="1"/>
    <col min="10505" max="10506" width="9.109375" style="183"/>
    <col min="10507" max="10507" width="13.44140625" style="183" customWidth="1"/>
    <col min="10508" max="10508" width="9.6640625" style="183" bestFit="1" customWidth="1"/>
    <col min="10509" max="10509" width="9.109375" style="183"/>
    <col min="10510" max="10510" width="3.88671875" style="183" customWidth="1"/>
    <col min="10511" max="10513" width="9.109375" style="183"/>
    <col min="10514" max="10514" width="3.44140625" style="183" customWidth="1"/>
    <col min="10515" max="10515" width="12.5546875" style="183" customWidth="1"/>
    <col min="10516" max="10522" width="9.109375" style="183"/>
    <col min="10523" max="10523" width="4.33203125" style="183" customWidth="1"/>
    <col min="10524" max="10752" width="9.109375" style="183"/>
    <col min="10753" max="10753" width="7.33203125" style="183" customWidth="1"/>
    <col min="10754" max="10754" width="4.33203125" style="183" customWidth="1"/>
    <col min="10755" max="10755" width="26.33203125" style="183" customWidth="1"/>
    <col min="10756" max="10756" width="3.88671875" style="183" customWidth="1"/>
    <col min="10757" max="10757" width="26.33203125" style="183" customWidth="1"/>
    <col min="10758" max="10758" width="9.109375" style="183"/>
    <col min="10759" max="10759" width="3.44140625" style="183" customWidth="1"/>
    <col min="10760" max="10760" width="16.44140625" style="183" customWidth="1"/>
    <col min="10761" max="10762" width="9.109375" style="183"/>
    <col min="10763" max="10763" width="13.44140625" style="183" customWidth="1"/>
    <col min="10764" max="10764" width="9.6640625" style="183" bestFit="1" customWidth="1"/>
    <col min="10765" max="10765" width="9.109375" style="183"/>
    <col min="10766" max="10766" width="3.88671875" style="183" customWidth="1"/>
    <col min="10767" max="10769" width="9.109375" style="183"/>
    <col min="10770" max="10770" width="3.44140625" style="183" customWidth="1"/>
    <col min="10771" max="10771" width="12.5546875" style="183" customWidth="1"/>
    <col min="10772" max="10778" width="9.109375" style="183"/>
    <col min="10779" max="10779" width="4.33203125" style="183" customWidth="1"/>
    <col min="10780" max="11008" width="9.109375" style="183"/>
    <col min="11009" max="11009" width="7.33203125" style="183" customWidth="1"/>
    <col min="11010" max="11010" width="4.33203125" style="183" customWidth="1"/>
    <col min="11011" max="11011" width="26.33203125" style="183" customWidth="1"/>
    <col min="11012" max="11012" width="3.88671875" style="183" customWidth="1"/>
    <col min="11013" max="11013" width="26.33203125" style="183" customWidth="1"/>
    <col min="11014" max="11014" width="9.109375" style="183"/>
    <col min="11015" max="11015" width="3.44140625" style="183" customWidth="1"/>
    <col min="11016" max="11016" width="16.44140625" style="183" customWidth="1"/>
    <col min="11017" max="11018" width="9.109375" style="183"/>
    <col min="11019" max="11019" width="13.44140625" style="183" customWidth="1"/>
    <col min="11020" max="11020" width="9.6640625" style="183" bestFit="1" customWidth="1"/>
    <col min="11021" max="11021" width="9.109375" style="183"/>
    <col min="11022" max="11022" width="3.88671875" style="183" customWidth="1"/>
    <col min="11023" max="11025" width="9.109375" style="183"/>
    <col min="11026" max="11026" width="3.44140625" style="183" customWidth="1"/>
    <col min="11027" max="11027" width="12.5546875" style="183" customWidth="1"/>
    <col min="11028" max="11034" width="9.109375" style="183"/>
    <col min="11035" max="11035" width="4.33203125" style="183" customWidth="1"/>
    <col min="11036" max="11264" width="9.109375" style="183"/>
    <col min="11265" max="11265" width="7.33203125" style="183" customWidth="1"/>
    <col min="11266" max="11266" width="4.33203125" style="183" customWidth="1"/>
    <col min="11267" max="11267" width="26.33203125" style="183" customWidth="1"/>
    <col min="11268" max="11268" width="3.88671875" style="183" customWidth="1"/>
    <col min="11269" max="11269" width="26.33203125" style="183" customWidth="1"/>
    <col min="11270" max="11270" width="9.109375" style="183"/>
    <col min="11271" max="11271" width="3.44140625" style="183" customWidth="1"/>
    <col min="11272" max="11272" width="16.44140625" style="183" customWidth="1"/>
    <col min="11273" max="11274" width="9.109375" style="183"/>
    <col min="11275" max="11275" width="13.44140625" style="183" customWidth="1"/>
    <col min="11276" max="11276" width="9.6640625" style="183" bestFit="1" customWidth="1"/>
    <col min="11277" max="11277" width="9.109375" style="183"/>
    <col min="11278" max="11278" width="3.88671875" style="183" customWidth="1"/>
    <col min="11279" max="11281" width="9.109375" style="183"/>
    <col min="11282" max="11282" width="3.44140625" style="183" customWidth="1"/>
    <col min="11283" max="11283" width="12.5546875" style="183" customWidth="1"/>
    <col min="11284" max="11290" width="9.109375" style="183"/>
    <col min="11291" max="11291" width="4.33203125" style="183" customWidth="1"/>
    <col min="11292" max="11520" width="9.109375" style="183"/>
    <col min="11521" max="11521" width="7.33203125" style="183" customWidth="1"/>
    <col min="11522" max="11522" width="4.33203125" style="183" customWidth="1"/>
    <col min="11523" max="11523" width="26.33203125" style="183" customWidth="1"/>
    <col min="11524" max="11524" width="3.88671875" style="183" customWidth="1"/>
    <col min="11525" max="11525" width="26.33203125" style="183" customWidth="1"/>
    <col min="11526" max="11526" width="9.109375" style="183"/>
    <col min="11527" max="11527" width="3.44140625" style="183" customWidth="1"/>
    <col min="11528" max="11528" width="16.44140625" style="183" customWidth="1"/>
    <col min="11529" max="11530" width="9.109375" style="183"/>
    <col min="11531" max="11531" width="13.44140625" style="183" customWidth="1"/>
    <col min="11532" max="11532" width="9.6640625" style="183" bestFit="1" customWidth="1"/>
    <col min="11533" max="11533" width="9.109375" style="183"/>
    <col min="11534" max="11534" width="3.88671875" style="183" customWidth="1"/>
    <col min="11535" max="11537" width="9.109375" style="183"/>
    <col min="11538" max="11538" width="3.44140625" style="183" customWidth="1"/>
    <col min="11539" max="11539" width="12.5546875" style="183" customWidth="1"/>
    <col min="11540" max="11546" width="9.109375" style="183"/>
    <col min="11547" max="11547" width="4.33203125" style="183" customWidth="1"/>
    <col min="11548" max="11776" width="9.109375" style="183"/>
    <col min="11777" max="11777" width="7.33203125" style="183" customWidth="1"/>
    <col min="11778" max="11778" width="4.33203125" style="183" customWidth="1"/>
    <col min="11779" max="11779" width="26.33203125" style="183" customWidth="1"/>
    <col min="11780" max="11780" width="3.88671875" style="183" customWidth="1"/>
    <col min="11781" max="11781" width="26.33203125" style="183" customWidth="1"/>
    <col min="11782" max="11782" width="9.109375" style="183"/>
    <col min="11783" max="11783" width="3.44140625" style="183" customWidth="1"/>
    <col min="11784" max="11784" width="16.44140625" style="183" customWidth="1"/>
    <col min="11785" max="11786" width="9.109375" style="183"/>
    <col min="11787" max="11787" width="13.44140625" style="183" customWidth="1"/>
    <col min="11788" max="11788" width="9.6640625" style="183" bestFit="1" customWidth="1"/>
    <col min="11789" max="11789" width="9.109375" style="183"/>
    <col min="11790" max="11790" width="3.88671875" style="183" customWidth="1"/>
    <col min="11791" max="11793" width="9.109375" style="183"/>
    <col min="11794" max="11794" width="3.44140625" style="183" customWidth="1"/>
    <col min="11795" max="11795" width="12.5546875" style="183" customWidth="1"/>
    <col min="11796" max="11802" width="9.109375" style="183"/>
    <col min="11803" max="11803" width="4.33203125" style="183" customWidth="1"/>
    <col min="11804" max="12032" width="9.109375" style="183"/>
    <col min="12033" max="12033" width="7.33203125" style="183" customWidth="1"/>
    <col min="12034" max="12034" width="4.33203125" style="183" customWidth="1"/>
    <col min="12035" max="12035" width="26.33203125" style="183" customWidth="1"/>
    <col min="12036" max="12036" width="3.88671875" style="183" customWidth="1"/>
    <col min="12037" max="12037" width="26.33203125" style="183" customWidth="1"/>
    <col min="12038" max="12038" width="9.109375" style="183"/>
    <col min="12039" max="12039" width="3.44140625" style="183" customWidth="1"/>
    <col min="12040" max="12040" width="16.44140625" style="183" customWidth="1"/>
    <col min="12041" max="12042" width="9.109375" style="183"/>
    <col min="12043" max="12043" width="13.44140625" style="183" customWidth="1"/>
    <col min="12044" max="12044" width="9.6640625" style="183" bestFit="1" customWidth="1"/>
    <col min="12045" max="12045" width="9.109375" style="183"/>
    <col min="12046" max="12046" width="3.88671875" style="183" customWidth="1"/>
    <col min="12047" max="12049" width="9.109375" style="183"/>
    <col min="12050" max="12050" width="3.44140625" style="183" customWidth="1"/>
    <col min="12051" max="12051" width="12.5546875" style="183" customWidth="1"/>
    <col min="12052" max="12058" width="9.109375" style="183"/>
    <col min="12059" max="12059" width="4.33203125" style="183" customWidth="1"/>
    <col min="12060" max="12288" width="9.109375" style="183"/>
    <col min="12289" max="12289" width="7.33203125" style="183" customWidth="1"/>
    <col min="12290" max="12290" width="4.33203125" style="183" customWidth="1"/>
    <col min="12291" max="12291" width="26.33203125" style="183" customWidth="1"/>
    <col min="12292" max="12292" width="3.88671875" style="183" customWidth="1"/>
    <col min="12293" max="12293" width="26.33203125" style="183" customWidth="1"/>
    <col min="12294" max="12294" width="9.109375" style="183"/>
    <col min="12295" max="12295" width="3.44140625" style="183" customWidth="1"/>
    <col min="12296" max="12296" width="16.44140625" style="183" customWidth="1"/>
    <col min="12297" max="12298" width="9.109375" style="183"/>
    <col min="12299" max="12299" width="13.44140625" style="183" customWidth="1"/>
    <col min="12300" max="12300" width="9.6640625" style="183" bestFit="1" customWidth="1"/>
    <col min="12301" max="12301" width="9.109375" style="183"/>
    <col min="12302" max="12302" width="3.88671875" style="183" customWidth="1"/>
    <col min="12303" max="12305" width="9.109375" style="183"/>
    <col min="12306" max="12306" width="3.44140625" style="183" customWidth="1"/>
    <col min="12307" max="12307" width="12.5546875" style="183" customWidth="1"/>
    <col min="12308" max="12314" width="9.109375" style="183"/>
    <col min="12315" max="12315" width="4.33203125" style="183" customWidth="1"/>
    <col min="12316" max="12544" width="9.109375" style="183"/>
    <col min="12545" max="12545" width="7.33203125" style="183" customWidth="1"/>
    <col min="12546" max="12546" width="4.33203125" style="183" customWidth="1"/>
    <col min="12547" max="12547" width="26.33203125" style="183" customWidth="1"/>
    <col min="12548" max="12548" width="3.88671875" style="183" customWidth="1"/>
    <col min="12549" max="12549" width="26.33203125" style="183" customWidth="1"/>
    <col min="12550" max="12550" width="9.109375" style="183"/>
    <col min="12551" max="12551" width="3.44140625" style="183" customWidth="1"/>
    <col min="12552" max="12552" width="16.44140625" style="183" customWidth="1"/>
    <col min="12553" max="12554" width="9.109375" style="183"/>
    <col min="12555" max="12555" width="13.44140625" style="183" customWidth="1"/>
    <col min="12556" max="12556" width="9.6640625" style="183" bestFit="1" customWidth="1"/>
    <col min="12557" max="12557" width="9.109375" style="183"/>
    <col min="12558" max="12558" width="3.88671875" style="183" customWidth="1"/>
    <col min="12559" max="12561" width="9.109375" style="183"/>
    <col min="12562" max="12562" width="3.44140625" style="183" customWidth="1"/>
    <col min="12563" max="12563" width="12.5546875" style="183" customWidth="1"/>
    <col min="12564" max="12570" width="9.109375" style="183"/>
    <col min="12571" max="12571" width="4.33203125" style="183" customWidth="1"/>
    <col min="12572" max="12800" width="9.109375" style="183"/>
    <col min="12801" max="12801" width="7.33203125" style="183" customWidth="1"/>
    <col min="12802" max="12802" width="4.33203125" style="183" customWidth="1"/>
    <col min="12803" max="12803" width="26.33203125" style="183" customWidth="1"/>
    <col min="12804" max="12804" width="3.88671875" style="183" customWidth="1"/>
    <col min="12805" max="12805" width="26.33203125" style="183" customWidth="1"/>
    <col min="12806" max="12806" width="9.109375" style="183"/>
    <col min="12807" max="12807" width="3.44140625" style="183" customWidth="1"/>
    <col min="12808" max="12808" width="16.44140625" style="183" customWidth="1"/>
    <col min="12809" max="12810" width="9.109375" style="183"/>
    <col min="12811" max="12811" width="13.44140625" style="183" customWidth="1"/>
    <col min="12812" max="12812" width="9.6640625" style="183" bestFit="1" customWidth="1"/>
    <col min="12813" max="12813" width="9.109375" style="183"/>
    <col min="12814" max="12814" width="3.88671875" style="183" customWidth="1"/>
    <col min="12815" max="12817" width="9.109375" style="183"/>
    <col min="12818" max="12818" width="3.44140625" style="183" customWidth="1"/>
    <col min="12819" max="12819" width="12.5546875" style="183" customWidth="1"/>
    <col min="12820" max="12826" width="9.109375" style="183"/>
    <col min="12827" max="12827" width="4.33203125" style="183" customWidth="1"/>
    <col min="12828" max="13056" width="9.109375" style="183"/>
    <col min="13057" max="13057" width="7.33203125" style="183" customWidth="1"/>
    <col min="13058" max="13058" width="4.33203125" style="183" customWidth="1"/>
    <col min="13059" max="13059" width="26.33203125" style="183" customWidth="1"/>
    <col min="13060" max="13060" width="3.88671875" style="183" customWidth="1"/>
    <col min="13061" max="13061" width="26.33203125" style="183" customWidth="1"/>
    <col min="13062" max="13062" width="9.109375" style="183"/>
    <col min="13063" max="13063" width="3.44140625" style="183" customWidth="1"/>
    <col min="13064" max="13064" width="16.44140625" style="183" customWidth="1"/>
    <col min="13065" max="13066" width="9.109375" style="183"/>
    <col min="13067" max="13067" width="13.44140625" style="183" customWidth="1"/>
    <col min="13068" max="13068" width="9.6640625" style="183" bestFit="1" customWidth="1"/>
    <col min="13069" max="13069" width="9.109375" style="183"/>
    <col min="13070" max="13070" width="3.88671875" style="183" customWidth="1"/>
    <col min="13071" max="13073" width="9.109375" style="183"/>
    <col min="13074" max="13074" width="3.44140625" style="183" customWidth="1"/>
    <col min="13075" max="13075" width="12.5546875" style="183" customWidth="1"/>
    <col min="13076" max="13082" width="9.109375" style="183"/>
    <col min="13083" max="13083" width="4.33203125" style="183" customWidth="1"/>
    <col min="13084" max="13312" width="9.109375" style="183"/>
    <col min="13313" max="13313" width="7.33203125" style="183" customWidth="1"/>
    <col min="13314" max="13314" width="4.33203125" style="183" customWidth="1"/>
    <col min="13315" max="13315" width="26.33203125" style="183" customWidth="1"/>
    <col min="13316" max="13316" width="3.88671875" style="183" customWidth="1"/>
    <col min="13317" max="13317" width="26.33203125" style="183" customWidth="1"/>
    <col min="13318" max="13318" width="9.109375" style="183"/>
    <col min="13319" max="13319" width="3.44140625" style="183" customWidth="1"/>
    <col min="13320" max="13320" width="16.44140625" style="183" customWidth="1"/>
    <col min="13321" max="13322" width="9.109375" style="183"/>
    <col min="13323" max="13323" width="13.44140625" style="183" customWidth="1"/>
    <col min="13324" max="13324" width="9.6640625" style="183" bestFit="1" customWidth="1"/>
    <col min="13325" max="13325" width="9.109375" style="183"/>
    <col min="13326" max="13326" width="3.88671875" style="183" customWidth="1"/>
    <col min="13327" max="13329" width="9.109375" style="183"/>
    <col min="13330" max="13330" width="3.44140625" style="183" customWidth="1"/>
    <col min="13331" max="13331" width="12.5546875" style="183" customWidth="1"/>
    <col min="13332" max="13338" width="9.109375" style="183"/>
    <col min="13339" max="13339" width="4.33203125" style="183" customWidth="1"/>
    <col min="13340" max="13568" width="9.109375" style="183"/>
    <col min="13569" max="13569" width="7.33203125" style="183" customWidth="1"/>
    <col min="13570" max="13570" width="4.33203125" style="183" customWidth="1"/>
    <col min="13571" max="13571" width="26.33203125" style="183" customWidth="1"/>
    <col min="13572" max="13572" width="3.88671875" style="183" customWidth="1"/>
    <col min="13573" max="13573" width="26.33203125" style="183" customWidth="1"/>
    <col min="13574" max="13574" width="9.109375" style="183"/>
    <col min="13575" max="13575" width="3.44140625" style="183" customWidth="1"/>
    <col min="13576" max="13576" width="16.44140625" style="183" customWidth="1"/>
    <col min="13577" max="13578" width="9.109375" style="183"/>
    <col min="13579" max="13579" width="13.44140625" style="183" customWidth="1"/>
    <col min="13580" max="13580" width="9.6640625" style="183" bestFit="1" customWidth="1"/>
    <col min="13581" max="13581" width="9.109375" style="183"/>
    <col min="13582" max="13582" width="3.88671875" style="183" customWidth="1"/>
    <col min="13583" max="13585" width="9.109375" style="183"/>
    <col min="13586" max="13586" width="3.44140625" style="183" customWidth="1"/>
    <col min="13587" max="13587" width="12.5546875" style="183" customWidth="1"/>
    <col min="13588" max="13594" width="9.109375" style="183"/>
    <col min="13595" max="13595" width="4.33203125" style="183" customWidth="1"/>
    <col min="13596" max="13824" width="9.109375" style="183"/>
    <col min="13825" max="13825" width="7.33203125" style="183" customWidth="1"/>
    <col min="13826" max="13826" width="4.33203125" style="183" customWidth="1"/>
    <col min="13827" max="13827" width="26.33203125" style="183" customWidth="1"/>
    <col min="13828" max="13828" width="3.88671875" style="183" customWidth="1"/>
    <col min="13829" max="13829" width="26.33203125" style="183" customWidth="1"/>
    <col min="13830" max="13830" width="9.109375" style="183"/>
    <col min="13831" max="13831" width="3.44140625" style="183" customWidth="1"/>
    <col min="13832" max="13832" width="16.44140625" style="183" customWidth="1"/>
    <col min="13833" max="13834" width="9.109375" style="183"/>
    <col min="13835" max="13835" width="13.44140625" style="183" customWidth="1"/>
    <col min="13836" max="13836" width="9.6640625" style="183" bestFit="1" customWidth="1"/>
    <col min="13837" max="13837" width="9.109375" style="183"/>
    <col min="13838" max="13838" width="3.88671875" style="183" customWidth="1"/>
    <col min="13839" max="13841" width="9.109375" style="183"/>
    <col min="13842" max="13842" width="3.44140625" style="183" customWidth="1"/>
    <col min="13843" max="13843" width="12.5546875" style="183" customWidth="1"/>
    <col min="13844" max="13850" width="9.109375" style="183"/>
    <col min="13851" max="13851" width="4.33203125" style="183" customWidth="1"/>
    <col min="13852" max="14080" width="9.109375" style="183"/>
    <col min="14081" max="14081" width="7.33203125" style="183" customWidth="1"/>
    <col min="14082" max="14082" width="4.33203125" style="183" customWidth="1"/>
    <col min="14083" max="14083" width="26.33203125" style="183" customWidth="1"/>
    <col min="14084" max="14084" width="3.88671875" style="183" customWidth="1"/>
    <col min="14085" max="14085" width="26.33203125" style="183" customWidth="1"/>
    <col min="14086" max="14086" width="9.109375" style="183"/>
    <col min="14087" max="14087" width="3.44140625" style="183" customWidth="1"/>
    <col min="14088" max="14088" width="16.44140625" style="183" customWidth="1"/>
    <col min="14089" max="14090" width="9.109375" style="183"/>
    <col min="14091" max="14091" width="13.44140625" style="183" customWidth="1"/>
    <col min="14092" max="14092" width="9.6640625" style="183" bestFit="1" customWidth="1"/>
    <col min="14093" max="14093" width="9.109375" style="183"/>
    <col min="14094" max="14094" width="3.88671875" style="183" customWidth="1"/>
    <col min="14095" max="14097" width="9.109375" style="183"/>
    <col min="14098" max="14098" width="3.44140625" style="183" customWidth="1"/>
    <col min="14099" max="14099" width="12.5546875" style="183" customWidth="1"/>
    <col min="14100" max="14106" width="9.109375" style="183"/>
    <col min="14107" max="14107" width="4.33203125" style="183" customWidth="1"/>
    <col min="14108" max="14336" width="9.109375" style="183"/>
    <col min="14337" max="14337" width="7.33203125" style="183" customWidth="1"/>
    <col min="14338" max="14338" width="4.33203125" style="183" customWidth="1"/>
    <col min="14339" max="14339" width="26.33203125" style="183" customWidth="1"/>
    <col min="14340" max="14340" width="3.88671875" style="183" customWidth="1"/>
    <col min="14341" max="14341" width="26.33203125" style="183" customWidth="1"/>
    <col min="14342" max="14342" width="9.109375" style="183"/>
    <col min="14343" max="14343" width="3.44140625" style="183" customWidth="1"/>
    <col min="14344" max="14344" width="16.44140625" style="183" customWidth="1"/>
    <col min="14345" max="14346" width="9.109375" style="183"/>
    <col min="14347" max="14347" width="13.44140625" style="183" customWidth="1"/>
    <col min="14348" max="14348" width="9.6640625" style="183" bestFit="1" customWidth="1"/>
    <col min="14349" max="14349" width="9.109375" style="183"/>
    <col min="14350" max="14350" width="3.88671875" style="183" customWidth="1"/>
    <col min="14351" max="14353" width="9.109375" style="183"/>
    <col min="14354" max="14354" width="3.44140625" style="183" customWidth="1"/>
    <col min="14355" max="14355" width="12.5546875" style="183" customWidth="1"/>
    <col min="14356" max="14362" width="9.109375" style="183"/>
    <col min="14363" max="14363" width="4.33203125" style="183" customWidth="1"/>
    <col min="14364" max="14592" width="9.109375" style="183"/>
    <col min="14593" max="14593" width="7.33203125" style="183" customWidth="1"/>
    <col min="14594" max="14594" width="4.33203125" style="183" customWidth="1"/>
    <col min="14595" max="14595" width="26.33203125" style="183" customWidth="1"/>
    <col min="14596" max="14596" width="3.88671875" style="183" customWidth="1"/>
    <col min="14597" max="14597" width="26.33203125" style="183" customWidth="1"/>
    <col min="14598" max="14598" width="9.109375" style="183"/>
    <col min="14599" max="14599" width="3.44140625" style="183" customWidth="1"/>
    <col min="14600" max="14600" width="16.44140625" style="183" customWidth="1"/>
    <col min="14601" max="14602" width="9.109375" style="183"/>
    <col min="14603" max="14603" width="13.44140625" style="183" customWidth="1"/>
    <col min="14604" max="14604" width="9.6640625" style="183" bestFit="1" customWidth="1"/>
    <col min="14605" max="14605" width="9.109375" style="183"/>
    <col min="14606" max="14606" width="3.88671875" style="183" customWidth="1"/>
    <col min="14607" max="14609" width="9.109375" style="183"/>
    <col min="14610" max="14610" width="3.44140625" style="183" customWidth="1"/>
    <col min="14611" max="14611" width="12.5546875" style="183" customWidth="1"/>
    <col min="14612" max="14618" width="9.109375" style="183"/>
    <col min="14619" max="14619" width="4.33203125" style="183" customWidth="1"/>
    <col min="14620" max="14848" width="9.109375" style="183"/>
    <col min="14849" max="14849" width="7.33203125" style="183" customWidth="1"/>
    <col min="14850" max="14850" width="4.33203125" style="183" customWidth="1"/>
    <col min="14851" max="14851" width="26.33203125" style="183" customWidth="1"/>
    <col min="14852" max="14852" width="3.88671875" style="183" customWidth="1"/>
    <col min="14853" max="14853" width="26.33203125" style="183" customWidth="1"/>
    <col min="14854" max="14854" width="9.109375" style="183"/>
    <col min="14855" max="14855" width="3.44140625" style="183" customWidth="1"/>
    <col min="14856" max="14856" width="16.44140625" style="183" customWidth="1"/>
    <col min="14857" max="14858" width="9.109375" style="183"/>
    <col min="14859" max="14859" width="13.44140625" style="183" customWidth="1"/>
    <col min="14860" max="14860" width="9.6640625" style="183" bestFit="1" customWidth="1"/>
    <col min="14861" max="14861" width="9.109375" style="183"/>
    <col min="14862" max="14862" width="3.88671875" style="183" customWidth="1"/>
    <col min="14863" max="14865" width="9.109375" style="183"/>
    <col min="14866" max="14866" width="3.44140625" style="183" customWidth="1"/>
    <col min="14867" max="14867" width="12.5546875" style="183" customWidth="1"/>
    <col min="14868" max="14874" width="9.109375" style="183"/>
    <col min="14875" max="14875" width="4.33203125" style="183" customWidth="1"/>
    <col min="14876" max="15104" width="9.109375" style="183"/>
    <col min="15105" max="15105" width="7.33203125" style="183" customWidth="1"/>
    <col min="15106" max="15106" width="4.33203125" style="183" customWidth="1"/>
    <col min="15107" max="15107" width="26.33203125" style="183" customWidth="1"/>
    <col min="15108" max="15108" width="3.88671875" style="183" customWidth="1"/>
    <col min="15109" max="15109" width="26.33203125" style="183" customWidth="1"/>
    <col min="15110" max="15110" width="9.109375" style="183"/>
    <col min="15111" max="15111" width="3.44140625" style="183" customWidth="1"/>
    <col min="15112" max="15112" width="16.44140625" style="183" customWidth="1"/>
    <col min="15113" max="15114" width="9.109375" style="183"/>
    <col min="15115" max="15115" width="13.44140625" style="183" customWidth="1"/>
    <col min="15116" max="15116" width="9.6640625" style="183" bestFit="1" customWidth="1"/>
    <col min="15117" max="15117" width="9.109375" style="183"/>
    <col min="15118" max="15118" width="3.88671875" style="183" customWidth="1"/>
    <col min="15119" max="15121" width="9.109375" style="183"/>
    <col min="15122" max="15122" width="3.44140625" style="183" customWidth="1"/>
    <col min="15123" max="15123" width="12.5546875" style="183" customWidth="1"/>
    <col min="15124" max="15130" width="9.109375" style="183"/>
    <col min="15131" max="15131" width="4.33203125" style="183" customWidth="1"/>
    <col min="15132" max="15360" width="9.109375" style="183"/>
    <col min="15361" max="15361" width="7.33203125" style="183" customWidth="1"/>
    <col min="15362" max="15362" width="4.33203125" style="183" customWidth="1"/>
    <col min="15363" max="15363" width="26.33203125" style="183" customWidth="1"/>
    <col min="15364" max="15364" width="3.88671875" style="183" customWidth="1"/>
    <col min="15365" max="15365" width="26.33203125" style="183" customWidth="1"/>
    <col min="15366" max="15366" width="9.109375" style="183"/>
    <col min="15367" max="15367" width="3.44140625" style="183" customWidth="1"/>
    <col min="15368" max="15368" width="16.44140625" style="183" customWidth="1"/>
    <col min="15369" max="15370" width="9.109375" style="183"/>
    <col min="15371" max="15371" width="13.44140625" style="183" customWidth="1"/>
    <col min="15372" max="15372" width="9.6640625" style="183" bestFit="1" customWidth="1"/>
    <col min="15373" max="15373" width="9.109375" style="183"/>
    <col min="15374" max="15374" width="3.88671875" style="183" customWidth="1"/>
    <col min="15375" max="15377" width="9.109375" style="183"/>
    <col min="15378" max="15378" width="3.44140625" style="183" customWidth="1"/>
    <col min="15379" max="15379" width="12.5546875" style="183" customWidth="1"/>
    <col min="15380" max="15386" width="9.109375" style="183"/>
    <col min="15387" max="15387" width="4.33203125" style="183" customWidth="1"/>
    <col min="15388" max="15616" width="9.109375" style="183"/>
    <col min="15617" max="15617" width="7.33203125" style="183" customWidth="1"/>
    <col min="15618" max="15618" width="4.33203125" style="183" customWidth="1"/>
    <col min="15619" max="15619" width="26.33203125" style="183" customWidth="1"/>
    <col min="15620" max="15620" width="3.88671875" style="183" customWidth="1"/>
    <col min="15621" max="15621" width="26.33203125" style="183" customWidth="1"/>
    <col min="15622" max="15622" width="9.109375" style="183"/>
    <col min="15623" max="15623" width="3.44140625" style="183" customWidth="1"/>
    <col min="15624" max="15624" width="16.44140625" style="183" customWidth="1"/>
    <col min="15625" max="15626" width="9.109375" style="183"/>
    <col min="15627" max="15627" width="13.44140625" style="183" customWidth="1"/>
    <col min="15628" max="15628" width="9.6640625" style="183" bestFit="1" customWidth="1"/>
    <col min="15629" max="15629" width="9.109375" style="183"/>
    <col min="15630" max="15630" width="3.88671875" style="183" customWidth="1"/>
    <col min="15631" max="15633" width="9.109375" style="183"/>
    <col min="15634" max="15634" width="3.44140625" style="183" customWidth="1"/>
    <col min="15635" max="15635" width="12.5546875" style="183" customWidth="1"/>
    <col min="15636" max="15642" width="9.109375" style="183"/>
    <col min="15643" max="15643" width="4.33203125" style="183" customWidth="1"/>
    <col min="15644" max="15872" width="9.109375" style="183"/>
    <col min="15873" max="15873" width="7.33203125" style="183" customWidth="1"/>
    <col min="15874" max="15874" width="4.33203125" style="183" customWidth="1"/>
    <col min="15875" max="15875" width="26.33203125" style="183" customWidth="1"/>
    <col min="15876" max="15876" width="3.88671875" style="183" customWidth="1"/>
    <col min="15877" max="15877" width="26.33203125" style="183" customWidth="1"/>
    <col min="15878" max="15878" width="9.109375" style="183"/>
    <col min="15879" max="15879" width="3.44140625" style="183" customWidth="1"/>
    <col min="15880" max="15880" width="16.44140625" style="183" customWidth="1"/>
    <col min="15881" max="15882" width="9.109375" style="183"/>
    <col min="15883" max="15883" width="13.44140625" style="183" customWidth="1"/>
    <col min="15884" max="15884" width="9.6640625" style="183" bestFit="1" customWidth="1"/>
    <col min="15885" max="15885" width="9.109375" style="183"/>
    <col min="15886" max="15886" width="3.88671875" style="183" customWidth="1"/>
    <col min="15887" max="15889" width="9.109375" style="183"/>
    <col min="15890" max="15890" width="3.44140625" style="183" customWidth="1"/>
    <col min="15891" max="15891" width="12.5546875" style="183" customWidth="1"/>
    <col min="15892" max="15898" width="9.109375" style="183"/>
    <col min="15899" max="15899" width="4.33203125" style="183" customWidth="1"/>
    <col min="15900" max="16128" width="9.109375" style="183"/>
    <col min="16129" max="16129" width="7.33203125" style="183" customWidth="1"/>
    <col min="16130" max="16130" width="4.33203125" style="183" customWidth="1"/>
    <col min="16131" max="16131" width="26.33203125" style="183" customWidth="1"/>
    <col min="16132" max="16132" width="3.88671875" style="183" customWidth="1"/>
    <col min="16133" max="16133" width="26.33203125" style="183" customWidth="1"/>
    <col min="16134" max="16134" width="9.109375" style="183"/>
    <col min="16135" max="16135" width="3.44140625" style="183" customWidth="1"/>
    <col min="16136" max="16136" width="16.44140625" style="183" customWidth="1"/>
    <col min="16137" max="16138" width="9.109375" style="183"/>
    <col min="16139" max="16139" width="13.44140625" style="183" customWidth="1"/>
    <col min="16140" max="16140" width="9.6640625" style="183" bestFit="1" customWidth="1"/>
    <col min="16141" max="16141" width="9.109375" style="183"/>
    <col min="16142" max="16142" width="3.88671875" style="183" customWidth="1"/>
    <col min="16143" max="16145" width="9.109375" style="183"/>
    <col min="16146" max="16146" width="3.44140625" style="183" customWidth="1"/>
    <col min="16147" max="16147" width="12.5546875" style="183" customWidth="1"/>
    <col min="16148" max="16154" width="9.109375" style="183"/>
    <col min="16155" max="16155" width="4.33203125" style="183" customWidth="1"/>
    <col min="16156" max="16384" width="9.109375" style="183"/>
  </cols>
  <sheetData>
    <row r="1" spans="1:32">
      <c r="A1" s="407" t="s">
        <v>567</v>
      </c>
      <c r="B1" s="407"/>
      <c r="C1" s="407"/>
      <c r="D1" s="407"/>
      <c r="E1" s="407"/>
      <c r="F1" s="407"/>
      <c r="G1" s="407"/>
      <c r="H1" s="407"/>
      <c r="I1" s="407"/>
      <c r="J1" s="407"/>
      <c r="K1" s="407"/>
      <c r="L1" s="407"/>
      <c r="M1" s="407"/>
      <c r="N1" s="407"/>
      <c r="O1" s="407"/>
      <c r="P1" s="602"/>
      <c r="Q1" s="602"/>
      <c r="R1" s="407"/>
      <c r="S1" s="407"/>
      <c r="T1" s="407"/>
      <c r="U1" s="666"/>
      <c r="V1" s="666"/>
      <c r="W1" s="665"/>
      <c r="X1" s="665"/>
      <c r="Y1" s="665"/>
      <c r="Z1" s="664"/>
      <c r="AA1" s="407"/>
      <c r="AB1" s="407"/>
      <c r="AC1" s="407"/>
      <c r="AD1" s="407"/>
      <c r="AE1" s="407"/>
      <c r="AF1" s="407"/>
    </row>
    <row r="2" spans="1:32">
      <c r="A2" s="407" t="s">
        <v>566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602"/>
      <c r="Q2" s="602"/>
      <c r="R2" s="407"/>
      <c r="S2" s="407"/>
      <c r="T2" s="407"/>
      <c r="U2" s="666"/>
      <c r="V2" s="666"/>
      <c r="W2" s="665"/>
      <c r="X2" s="665"/>
      <c r="Y2" s="665"/>
      <c r="Z2" s="664"/>
      <c r="AA2" s="407"/>
      <c r="AB2" s="407"/>
      <c r="AC2" s="407"/>
      <c r="AD2" s="407"/>
      <c r="AE2" s="407"/>
      <c r="AF2" s="407"/>
    </row>
    <row r="3" spans="1:32">
      <c r="A3" s="407" t="s">
        <v>565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602"/>
      <c r="Q3" s="602"/>
      <c r="R3" s="407"/>
      <c r="S3" s="407"/>
      <c r="T3" s="407"/>
      <c r="U3" s="666"/>
      <c r="V3" s="666"/>
      <c r="W3" s="665"/>
      <c r="X3" s="665"/>
      <c r="Y3" s="665"/>
      <c r="Z3" s="664"/>
      <c r="AA3" s="407"/>
      <c r="AB3" s="407"/>
      <c r="AC3" s="407"/>
      <c r="AD3" s="407"/>
      <c r="AE3" s="407"/>
      <c r="AF3" s="407"/>
    </row>
    <row r="4" spans="1:32">
      <c r="A4" s="407" t="s">
        <v>564</v>
      </c>
      <c r="B4" s="407"/>
      <c r="C4" s="407"/>
      <c r="D4" s="407"/>
      <c r="E4" s="407"/>
      <c r="F4" s="407"/>
      <c r="G4" s="407"/>
      <c r="H4" s="407"/>
      <c r="I4" s="407"/>
      <c r="J4" s="407"/>
      <c r="K4" s="407"/>
      <c r="L4" s="407"/>
      <c r="M4" s="407"/>
      <c r="N4" s="407"/>
      <c r="O4" s="407"/>
      <c r="P4" s="602"/>
      <c r="Q4" s="602"/>
      <c r="R4" s="407"/>
      <c r="S4" s="407"/>
      <c r="T4" s="407"/>
      <c r="U4" s="666"/>
      <c r="V4" s="666"/>
      <c r="W4" s="665"/>
      <c r="X4" s="665"/>
      <c r="Y4" s="665"/>
      <c r="Z4" s="664"/>
      <c r="AA4" s="407"/>
      <c r="AB4" s="407"/>
      <c r="AC4" s="407"/>
      <c r="AD4" s="407"/>
      <c r="AE4" s="407"/>
      <c r="AF4" s="407"/>
    </row>
    <row r="5" spans="1:32">
      <c r="A5" s="407" t="s">
        <v>563</v>
      </c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  <c r="O5" s="407"/>
      <c r="P5" s="602"/>
      <c r="Q5" s="602"/>
      <c r="R5" s="407"/>
      <c r="S5" s="407"/>
      <c r="T5" s="407"/>
      <c r="U5" s="666"/>
      <c r="V5" s="666"/>
      <c r="W5" s="665"/>
      <c r="X5" s="665"/>
      <c r="Y5" s="665"/>
      <c r="Z5" s="664"/>
      <c r="AA5" s="407"/>
      <c r="AB5" s="407"/>
      <c r="AC5" s="407"/>
      <c r="AD5" s="407"/>
      <c r="AE5" s="407"/>
      <c r="AF5" s="407"/>
    </row>
    <row r="6" spans="1:32" ht="23.4">
      <c r="A6" s="1412" t="s">
        <v>562</v>
      </c>
      <c r="B6" s="1412"/>
      <c r="C6" s="1412"/>
      <c r="D6" s="1412"/>
      <c r="E6" s="1412"/>
      <c r="F6" s="1412"/>
      <c r="G6" s="1412"/>
      <c r="H6" s="1412"/>
      <c r="I6" s="1412"/>
      <c r="J6" s="1412"/>
      <c r="K6" s="1412"/>
      <c r="L6" s="1412"/>
      <c r="M6" s="1412"/>
      <c r="N6" s="1412"/>
      <c r="O6" s="1412"/>
      <c r="P6" s="1412"/>
      <c r="Q6" s="1412"/>
      <c r="R6" s="1412"/>
      <c r="S6" s="1412"/>
      <c r="T6" s="1412"/>
      <c r="U6" s="1412"/>
      <c r="V6" s="1412"/>
      <c r="W6" s="1412"/>
      <c r="X6" s="1412"/>
      <c r="Y6" s="1412"/>
      <c r="Z6" s="1412"/>
      <c r="AA6" s="1412"/>
      <c r="AB6" s="1412"/>
      <c r="AC6" s="1412"/>
      <c r="AD6" s="1412"/>
      <c r="AE6" s="1412"/>
      <c r="AF6" s="1412"/>
    </row>
    <row r="7" spans="1:32" ht="23.4">
      <c r="A7" s="1412" t="s">
        <v>819</v>
      </c>
      <c r="B7" s="1412"/>
      <c r="C7" s="1412"/>
      <c r="D7" s="1412"/>
      <c r="E7" s="1412"/>
      <c r="F7" s="1412"/>
      <c r="G7" s="1412"/>
      <c r="H7" s="1412"/>
      <c r="I7" s="1412"/>
      <c r="J7" s="1412"/>
      <c r="K7" s="1412"/>
      <c r="L7" s="1412"/>
      <c r="M7" s="1412"/>
      <c r="N7" s="1412"/>
      <c r="O7" s="1412"/>
      <c r="P7" s="1412"/>
      <c r="Q7" s="1412"/>
      <c r="R7" s="1412"/>
      <c r="S7" s="1412"/>
      <c r="T7" s="1412"/>
      <c r="U7" s="1412"/>
      <c r="V7" s="1412"/>
      <c r="W7" s="1412"/>
      <c r="X7" s="1412"/>
      <c r="Y7" s="1412"/>
      <c r="Z7" s="1412"/>
      <c r="AA7" s="1412"/>
      <c r="AB7" s="1412"/>
      <c r="AC7" s="1412"/>
      <c r="AD7" s="1412"/>
      <c r="AE7" s="1412"/>
      <c r="AF7" s="1412"/>
    </row>
    <row r="8" spans="1:32" ht="17.399999999999999">
      <c r="A8" s="1413" t="s">
        <v>560</v>
      </c>
      <c r="B8" s="1413"/>
      <c r="C8" s="1413"/>
      <c r="D8" s="1413"/>
      <c r="E8" s="1413"/>
      <c r="F8" s="1413"/>
      <c r="G8" s="1413"/>
      <c r="H8" s="1413"/>
      <c r="I8" s="1413"/>
      <c r="J8" s="1413"/>
      <c r="K8" s="1413"/>
      <c r="L8" s="1413"/>
      <c r="M8" s="1413"/>
      <c r="N8" s="1413"/>
      <c r="O8" s="1413"/>
      <c r="P8" s="1413"/>
      <c r="Q8" s="1413"/>
      <c r="R8" s="1413"/>
      <c r="S8" s="1413"/>
      <c r="T8" s="1413"/>
      <c r="U8" s="1413"/>
      <c r="V8" s="1413"/>
      <c r="W8" s="1413"/>
      <c r="X8" s="1413"/>
      <c r="Y8" s="1413"/>
      <c r="Z8" s="1413"/>
      <c r="AA8" s="1413"/>
      <c r="AB8" s="1413"/>
      <c r="AC8" s="1413"/>
      <c r="AD8" s="1413"/>
      <c r="AE8" s="1413"/>
      <c r="AF8" s="1413"/>
    </row>
    <row r="9" spans="1:32" ht="17.399999999999999">
      <c r="A9" s="1413" t="s">
        <v>559</v>
      </c>
      <c r="B9" s="1413"/>
      <c r="C9" s="1413"/>
      <c r="D9" s="1413"/>
      <c r="E9" s="1413"/>
      <c r="F9" s="1413"/>
      <c r="G9" s="1413"/>
      <c r="H9" s="1413"/>
      <c r="I9" s="1413"/>
      <c r="J9" s="1413"/>
      <c r="K9" s="1413"/>
      <c r="L9" s="1413"/>
      <c r="M9" s="1413"/>
      <c r="N9" s="1413"/>
      <c r="O9" s="1413"/>
      <c r="P9" s="1413"/>
      <c r="Q9" s="1413"/>
      <c r="R9" s="1413"/>
      <c r="S9" s="1413"/>
      <c r="T9" s="1413"/>
      <c r="U9" s="1413"/>
      <c r="V9" s="1413"/>
      <c r="W9" s="1413"/>
      <c r="X9" s="1413"/>
      <c r="Y9" s="1413"/>
      <c r="Z9" s="1413"/>
      <c r="AA9" s="1413"/>
      <c r="AB9" s="1413"/>
      <c r="AC9" s="1413"/>
      <c r="AD9" s="1413"/>
      <c r="AE9" s="1413"/>
      <c r="AF9" s="1413"/>
    </row>
    <row r="10" spans="1:32">
      <c r="A10" s="407"/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602"/>
      <c r="Q10" s="602"/>
      <c r="R10" s="407"/>
      <c r="S10" s="407"/>
      <c r="T10" s="407"/>
      <c r="U10" s="666"/>
      <c r="V10" s="666"/>
      <c r="W10" s="665"/>
      <c r="X10" s="665"/>
      <c r="Y10" s="665"/>
      <c r="Z10" s="664"/>
      <c r="AA10" s="407"/>
      <c r="AB10" s="407"/>
      <c r="AC10" s="407"/>
      <c r="AD10" s="407"/>
      <c r="AE10" s="407"/>
      <c r="AF10" s="407"/>
    </row>
    <row r="11" spans="1:32" ht="42" customHeight="1">
      <c r="A11" s="1406" t="s">
        <v>558</v>
      </c>
      <c r="B11" s="1406" t="s">
        <v>557</v>
      </c>
      <c r="C11" s="1406"/>
      <c r="D11" s="1406"/>
      <c r="E11" s="1406"/>
      <c r="F11" s="1406" t="s">
        <v>556</v>
      </c>
      <c r="G11" s="1406"/>
      <c r="H11" s="1406"/>
      <c r="I11" s="1406"/>
      <c r="J11" s="1406"/>
      <c r="K11" s="1406"/>
      <c r="L11" s="1406" t="s">
        <v>555</v>
      </c>
      <c r="M11" s="1406"/>
      <c r="N11" s="1406" t="s">
        <v>554</v>
      </c>
      <c r="O11" s="1406"/>
      <c r="P11" s="1406"/>
      <c r="Q11" s="1406"/>
      <c r="R11" s="1406" t="s">
        <v>553</v>
      </c>
      <c r="S11" s="1406"/>
      <c r="T11" s="1406"/>
      <c r="U11" s="1406" t="s">
        <v>552</v>
      </c>
      <c r="V11" s="1406"/>
      <c r="W11" s="1406"/>
      <c r="X11" s="1406"/>
      <c r="Y11" s="1406"/>
      <c r="Z11" s="1406"/>
      <c r="AA11" s="1406" t="s">
        <v>551</v>
      </c>
      <c r="AB11" s="1406"/>
      <c r="AC11" s="1406"/>
      <c r="AD11" s="1406" t="s">
        <v>550</v>
      </c>
      <c r="AE11" s="1406" t="s">
        <v>549</v>
      </c>
      <c r="AF11" s="1406" t="s">
        <v>548</v>
      </c>
    </row>
    <row r="12" spans="1:32" ht="27" customHeight="1">
      <c r="A12" s="1406"/>
      <c r="B12" s="1406" t="s">
        <v>547</v>
      </c>
      <c r="C12" s="1406"/>
      <c r="D12" s="1406" t="s">
        <v>546</v>
      </c>
      <c r="E12" s="1406"/>
      <c r="F12" s="1406" t="s">
        <v>545</v>
      </c>
      <c r="G12" s="1406" t="s">
        <v>544</v>
      </c>
      <c r="H12" s="1406"/>
      <c r="I12" s="1406" t="s">
        <v>543</v>
      </c>
      <c r="J12" s="1406" t="s">
        <v>542</v>
      </c>
      <c r="K12" s="1406" t="s">
        <v>541</v>
      </c>
      <c r="L12" s="1406" t="s">
        <v>540</v>
      </c>
      <c r="M12" s="1406" t="s">
        <v>539</v>
      </c>
      <c r="N12" s="1406" t="s">
        <v>536</v>
      </c>
      <c r="O12" s="1406"/>
      <c r="P12" s="1406" t="s">
        <v>535</v>
      </c>
      <c r="Q12" s="1406" t="s">
        <v>539</v>
      </c>
      <c r="R12" s="1414" t="s">
        <v>533</v>
      </c>
      <c r="S12" s="1415"/>
      <c r="T12" s="1406" t="s">
        <v>538</v>
      </c>
      <c r="U12" s="1406" t="s">
        <v>537</v>
      </c>
      <c r="V12" s="1406"/>
      <c r="W12" s="1406"/>
      <c r="X12" s="1406"/>
      <c r="Y12" s="1406"/>
      <c r="Z12" s="1407" t="s">
        <v>535</v>
      </c>
      <c r="AA12" s="1406" t="s">
        <v>536</v>
      </c>
      <c r="AB12" s="1406"/>
      <c r="AC12" s="1406" t="s">
        <v>535</v>
      </c>
      <c r="AD12" s="1406"/>
      <c r="AE12" s="1406"/>
      <c r="AF12" s="1406"/>
    </row>
    <row r="13" spans="1:32" ht="28.5" customHeight="1">
      <c r="A13" s="1406"/>
      <c r="B13" s="1406"/>
      <c r="C13" s="1406"/>
      <c r="D13" s="1418"/>
      <c r="E13" s="1418"/>
      <c r="F13" s="1406"/>
      <c r="G13" s="1418"/>
      <c r="H13" s="1418"/>
      <c r="I13" s="1406"/>
      <c r="J13" s="1406"/>
      <c r="K13" s="1406"/>
      <c r="L13" s="1406"/>
      <c r="M13" s="1406"/>
      <c r="N13" s="1406"/>
      <c r="O13" s="1406"/>
      <c r="P13" s="1406"/>
      <c r="Q13" s="1406"/>
      <c r="R13" s="1416"/>
      <c r="S13" s="1417"/>
      <c r="T13" s="1406"/>
      <c r="U13" s="608" t="s">
        <v>534</v>
      </c>
      <c r="V13" s="608" t="s">
        <v>533</v>
      </c>
      <c r="W13" s="761" t="s">
        <v>532</v>
      </c>
      <c r="X13" s="761" t="s">
        <v>531</v>
      </c>
      <c r="Y13" s="761" t="s">
        <v>530</v>
      </c>
      <c r="Z13" s="1407"/>
      <c r="AA13" s="1406"/>
      <c r="AB13" s="1406"/>
      <c r="AC13" s="1406"/>
      <c r="AD13" s="1406"/>
      <c r="AE13" s="1406"/>
      <c r="AF13" s="1406"/>
    </row>
    <row r="14" spans="1:32">
      <c r="A14" s="603">
        <v>1</v>
      </c>
      <c r="B14" s="606"/>
      <c r="C14" s="605">
        <v>2</v>
      </c>
      <c r="D14" s="606"/>
      <c r="E14" s="605">
        <v>3</v>
      </c>
      <c r="F14" s="607">
        <v>4</v>
      </c>
      <c r="G14" s="606"/>
      <c r="H14" s="605">
        <v>5</v>
      </c>
      <c r="I14" s="605">
        <v>6</v>
      </c>
      <c r="J14" s="603">
        <v>7</v>
      </c>
      <c r="K14" s="603">
        <v>8</v>
      </c>
      <c r="L14" s="603">
        <v>9</v>
      </c>
      <c r="M14" s="603">
        <v>10</v>
      </c>
      <c r="N14" s="1408">
        <v>11</v>
      </c>
      <c r="O14" s="1408"/>
      <c r="P14" s="603">
        <v>12</v>
      </c>
      <c r="Q14" s="603">
        <v>13</v>
      </c>
      <c r="R14" s="1408">
        <v>14</v>
      </c>
      <c r="S14" s="1408"/>
      <c r="T14" s="603">
        <v>15</v>
      </c>
      <c r="U14" s="603">
        <v>16</v>
      </c>
      <c r="V14" s="603">
        <v>17</v>
      </c>
      <c r="W14" s="604">
        <v>18</v>
      </c>
      <c r="X14" s="604">
        <v>19</v>
      </c>
      <c r="Y14" s="604">
        <v>20</v>
      </c>
      <c r="Z14" s="760">
        <v>21</v>
      </c>
      <c r="AA14" s="1408">
        <v>22</v>
      </c>
      <c r="AB14" s="1408"/>
      <c r="AC14" s="603">
        <v>23</v>
      </c>
      <c r="AD14" s="603">
        <v>24</v>
      </c>
      <c r="AE14" s="603">
        <v>25</v>
      </c>
      <c r="AF14" s="603">
        <v>26</v>
      </c>
    </row>
    <row r="15" spans="1:32" ht="20.100000000000001" customHeight="1">
      <c r="A15" s="1388"/>
      <c r="B15" s="460" t="s">
        <v>25</v>
      </c>
      <c r="C15" s="454" t="s">
        <v>529</v>
      </c>
      <c r="D15" s="491" t="s">
        <v>25</v>
      </c>
      <c r="E15" s="468" t="s">
        <v>529</v>
      </c>
      <c r="F15" s="1388"/>
      <c r="G15" s="491" t="s">
        <v>25</v>
      </c>
      <c r="H15" s="468" t="s">
        <v>736</v>
      </c>
      <c r="I15" s="458"/>
      <c r="J15" s="1381" t="s">
        <v>735</v>
      </c>
      <c r="K15" s="1381" t="s">
        <v>526</v>
      </c>
      <c r="L15" s="1409"/>
      <c r="M15" s="1384"/>
      <c r="N15" s="537" t="s">
        <v>25</v>
      </c>
      <c r="O15" s="580" t="s">
        <v>525</v>
      </c>
      <c r="P15" s="458"/>
      <c r="Q15" s="459"/>
      <c r="R15" s="454" t="s">
        <v>25</v>
      </c>
      <c r="S15" s="454" t="s">
        <v>24</v>
      </c>
      <c r="T15" s="588"/>
      <c r="U15" s="588"/>
      <c r="V15" s="454"/>
      <c r="W15" s="489"/>
      <c r="X15" s="698"/>
      <c r="Y15" s="699"/>
      <c r="Z15" s="740"/>
      <c r="AA15" s="491" t="s">
        <v>25</v>
      </c>
      <c r="AB15" s="580" t="s">
        <v>524</v>
      </c>
      <c r="AC15" s="452"/>
      <c r="AD15" s="1398"/>
      <c r="AE15" s="1388"/>
      <c r="AF15" s="1388"/>
    </row>
    <row r="16" spans="1:32" ht="20.100000000000001" customHeight="1">
      <c r="A16" s="1389"/>
      <c r="B16" s="437" t="s">
        <v>16</v>
      </c>
      <c r="C16" s="447" t="s">
        <v>523</v>
      </c>
      <c r="D16" s="601" t="s">
        <v>16</v>
      </c>
      <c r="E16" s="446" t="s">
        <v>523</v>
      </c>
      <c r="F16" s="1389"/>
      <c r="G16" s="601" t="s">
        <v>16</v>
      </c>
      <c r="H16" s="448" t="s">
        <v>522</v>
      </c>
      <c r="I16" s="435"/>
      <c r="J16" s="1382"/>
      <c r="K16" s="1382"/>
      <c r="L16" s="1410"/>
      <c r="M16" s="1385"/>
      <c r="N16" s="523" t="s">
        <v>16</v>
      </c>
      <c r="O16" s="448" t="s">
        <v>521</v>
      </c>
      <c r="P16" s="435"/>
      <c r="Q16" s="436"/>
      <c r="R16" s="431" t="s">
        <v>16</v>
      </c>
      <c r="S16" s="431" t="s">
        <v>15</v>
      </c>
      <c r="T16" s="540"/>
      <c r="U16" s="540"/>
      <c r="V16" s="431"/>
      <c r="W16" s="485"/>
      <c r="X16" s="560"/>
      <c r="Y16" s="559"/>
      <c r="Z16" s="707"/>
      <c r="AA16" s="441" t="s">
        <v>16</v>
      </c>
      <c r="AB16" s="440" t="s">
        <v>520</v>
      </c>
      <c r="AC16" s="429"/>
      <c r="AD16" s="1399"/>
      <c r="AE16" s="1389"/>
      <c r="AF16" s="1389"/>
    </row>
    <row r="17" spans="1:32" ht="20.100000000000001" customHeight="1">
      <c r="A17" s="1389"/>
      <c r="B17" s="437" t="s">
        <v>18</v>
      </c>
      <c r="C17" s="431" t="s">
        <v>519</v>
      </c>
      <c r="D17" s="437" t="s">
        <v>18</v>
      </c>
      <c r="E17" s="446" t="s">
        <v>519</v>
      </c>
      <c r="F17" s="1389"/>
      <c r="G17" s="437" t="s">
        <v>18</v>
      </c>
      <c r="H17" s="446" t="s">
        <v>518</v>
      </c>
      <c r="I17" s="435"/>
      <c r="J17" s="1382"/>
      <c r="K17" s="1382"/>
      <c r="L17" s="1410"/>
      <c r="M17" s="1385"/>
      <c r="N17" s="523" t="s">
        <v>18</v>
      </c>
      <c r="O17" s="448" t="s">
        <v>517</v>
      </c>
      <c r="P17" s="435"/>
      <c r="Q17" s="436"/>
      <c r="R17" s="431"/>
      <c r="S17" s="431"/>
      <c r="T17" s="1385"/>
      <c r="U17" s="436"/>
      <c r="V17" s="435"/>
      <c r="W17" s="485"/>
      <c r="X17" s="560"/>
      <c r="Y17" s="559"/>
      <c r="Z17" s="707"/>
      <c r="AA17" s="437" t="s">
        <v>18</v>
      </c>
      <c r="AB17" s="448" t="s">
        <v>516</v>
      </c>
      <c r="AC17" s="429"/>
      <c r="AD17" s="1399"/>
      <c r="AE17" s="1389"/>
      <c r="AF17" s="1389"/>
    </row>
    <row r="18" spans="1:32" ht="20.100000000000001" customHeight="1">
      <c r="A18" s="1389"/>
      <c r="B18" s="437" t="s">
        <v>12</v>
      </c>
      <c r="C18" s="431" t="s">
        <v>515</v>
      </c>
      <c r="D18" s="437" t="s">
        <v>12</v>
      </c>
      <c r="E18" s="446" t="s">
        <v>515</v>
      </c>
      <c r="F18" s="1389"/>
      <c r="G18" s="441"/>
      <c r="H18" s="570"/>
      <c r="I18" s="435"/>
      <c r="J18" s="1382"/>
      <c r="K18" s="1382"/>
      <c r="L18" s="1410"/>
      <c r="M18" s="1385"/>
      <c r="N18" s="523" t="s">
        <v>12</v>
      </c>
      <c r="O18" s="448" t="s">
        <v>514</v>
      </c>
      <c r="P18" s="435"/>
      <c r="Q18" s="436"/>
      <c r="R18" s="431"/>
      <c r="S18" s="431"/>
      <c r="T18" s="1385"/>
      <c r="U18" s="436"/>
      <c r="V18" s="435"/>
      <c r="W18" s="485"/>
      <c r="X18" s="560"/>
      <c r="Y18" s="559"/>
      <c r="Z18" s="707"/>
      <c r="AA18" s="437" t="s">
        <v>12</v>
      </c>
      <c r="AB18" s="448" t="s">
        <v>513</v>
      </c>
      <c r="AC18" s="429"/>
      <c r="AD18" s="1399"/>
      <c r="AE18" s="1389"/>
      <c r="AF18" s="1389"/>
    </row>
    <row r="19" spans="1:32" ht="20.100000000000001" customHeight="1">
      <c r="A19" s="1390"/>
      <c r="B19" s="415" t="s">
        <v>8</v>
      </c>
      <c r="C19" s="415" t="s">
        <v>512</v>
      </c>
      <c r="D19" s="421" t="s">
        <v>8</v>
      </c>
      <c r="E19" s="538" t="s">
        <v>512</v>
      </c>
      <c r="F19" s="1390"/>
      <c r="G19" s="481"/>
      <c r="H19" s="598"/>
      <c r="I19" s="419"/>
      <c r="J19" s="1383"/>
      <c r="K19" s="1383"/>
      <c r="L19" s="1411"/>
      <c r="M19" s="1386"/>
      <c r="N19" s="520"/>
      <c r="O19" s="598"/>
      <c r="P19" s="419"/>
      <c r="Q19" s="420"/>
      <c r="R19" s="415"/>
      <c r="S19" s="415"/>
      <c r="T19" s="1386"/>
      <c r="U19" s="420"/>
      <c r="V19" s="419"/>
      <c r="W19" s="416"/>
      <c r="X19" s="696"/>
      <c r="Y19" s="697"/>
      <c r="Z19" s="744"/>
      <c r="AA19" s="481"/>
      <c r="AB19" s="598"/>
      <c r="AC19" s="413"/>
      <c r="AD19" s="1400"/>
      <c r="AE19" s="1390"/>
      <c r="AF19" s="1390"/>
    </row>
    <row r="20" spans="1:32">
      <c r="A20" s="469" t="s">
        <v>734</v>
      </c>
      <c r="B20" s="460" t="s">
        <v>25</v>
      </c>
      <c r="C20" s="468" t="s">
        <v>816</v>
      </c>
      <c r="D20" s="467"/>
      <c r="E20" s="454"/>
      <c r="F20" s="1375"/>
      <c r="G20" s="466" t="s">
        <v>25</v>
      </c>
      <c r="H20" s="465" t="s">
        <v>744</v>
      </c>
      <c r="I20" s="1387">
        <v>0</v>
      </c>
      <c r="J20" s="1378" t="s">
        <v>46</v>
      </c>
      <c r="K20" s="1381" t="s">
        <v>664</v>
      </c>
      <c r="L20" s="1405" t="s">
        <v>46</v>
      </c>
      <c r="M20" s="1384">
        <v>249</v>
      </c>
      <c r="N20" s="1373" t="s">
        <v>818</v>
      </c>
      <c r="O20" s="1374"/>
      <c r="P20" s="459"/>
      <c r="Q20" s="458"/>
      <c r="R20" s="460" t="s">
        <v>25</v>
      </c>
      <c r="S20" s="454" t="s">
        <v>24</v>
      </c>
      <c r="T20" s="459"/>
      <c r="U20" s="458"/>
      <c r="V20" s="457"/>
      <c r="W20" s="545"/>
      <c r="X20" s="759"/>
      <c r="Y20" s="759"/>
      <c r="Z20" s="689"/>
      <c r="AA20" s="467"/>
      <c r="AB20" s="465"/>
      <c r="AC20" s="452"/>
      <c r="AD20" s="1398"/>
      <c r="AE20" s="1388"/>
      <c r="AF20" s="1381"/>
    </row>
    <row r="21" spans="1:32" ht="27.6">
      <c r="A21" s="429"/>
      <c r="B21" s="437" t="s">
        <v>16</v>
      </c>
      <c r="C21" s="448" t="s">
        <v>817</v>
      </c>
      <c r="D21" s="431"/>
      <c r="E21" s="447"/>
      <c r="F21" s="1376"/>
      <c r="G21" s="431" t="s">
        <v>16</v>
      </c>
      <c r="H21" s="431" t="s">
        <v>741</v>
      </c>
      <c r="I21" s="1376"/>
      <c r="J21" s="1379"/>
      <c r="K21" s="1382"/>
      <c r="L21" s="1392"/>
      <c r="M21" s="1396"/>
      <c r="N21" s="431" t="s">
        <v>25</v>
      </c>
      <c r="O21" s="438" t="s">
        <v>65</v>
      </c>
      <c r="P21" s="672">
        <v>1</v>
      </c>
      <c r="Q21" s="673">
        <v>42</v>
      </c>
      <c r="R21" s="437"/>
      <c r="S21" s="431"/>
      <c r="T21" s="436"/>
      <c r="U21" s="435"/>
      <c r="V21" s="434"/>
      <c r="W21" s="525"/>
      <c r="X21" s="559"/>
      <c r="Y21" s="719"/>
      <c r="Z21" s="679"/>
      <c r="AA21" s="431"/>
      <c r="AB21" s="438"/>
      <c r="AC21" s="429"/>
      <c r="AD21" s="1399"/>
      <c r="AE21" s="1389"/>
      <c r="AF21" s="1382"/>
    </row>
    <row r="22" spans="1:32">
      <c r="A22" s="429"/>
      <c r="B22" s="437" t="s">
        <v>18</v>
      </c>
      <c r="C22" s="446" t="s">
        <v>615</v>
      </c>
      <c r="D22" s="431"/>
      <c r="E22" s="431"/>
      <c r="F22" s="1376"/>
      <c r="G22" s="431" t="s">
        <v>18</v>
      </c>
      <c r="H22" s="431" t="s">
        <v>19</v>
      </c>
      <c r="I22" s="1376"/>
      <c r="J22" s="1379"/>
      <c r="K22" s="1382"/>
      <c r="L22" s="1392"/>
      <c r="M22" s="1396"/>
      <c r="N22" s="1371" t="s">
        <v>816</v>
      </c>
      <c r="O22" s="1372"/>
      <c r="P22" s="672"/>
      <c r="Q22" s="673"/>
      <c r="R22" s="437" t="s">
        <v>16</v>
      </c>
      <c r="S22" s="431" t="s">
        <v>15</v>
      </c>
      <c r="T22" s="436">
        <v>3</v>
      </c>
      <c r="U22" s="435">
        <v>1</v>
      </c>
      <c r="V22" s="434" t="s">
        <v>973</v>
      </c>
      <c r="W22" s="758">
        <v>20</v>
      </c>
      <c r="X22" s="723">
        <v>0</v>
      </c>
      <c r="Y22" s="723">
        <v>0</v>
      </c>
      <c r="Z22" s="679">
        <f>SUM(W22:Y22)</f>
        <v>20</v>
      </c>
      <c r="AA22" s="431"/>
      <c r="AB22" s="438"/>
      <c r="AC22" s="429"/>
      <c r="AD22" s="1399"/>
      <c r="AE22" s="1389"/>
      <c r="AF22" s="1382"/>
    </row>
    <row r="23" spans="1:32" ht="69.75" customHeight="1">
      <c r="A23" s="429"/>
      <c r="B23" s="441" t="s">
        <v>12</v>
      </c>
      <c r="C23" s="440" t="s">
        <v>815</v>
      </c>
      <c r="D23" s="431"/>
      <c r="E23" s="438"/>
      <c r="F23" s="1376"/>
      <c r="G23" s="431"/>
      <c r="H23" s="430"/>
      <c r="I23" s="1376"/>
      <c r="J23" s="1379"/>
      <c r="K23" s="1382"/>
      <c r="L23" s="1392"/>
      <c r="M23" s="1396"/>
      <c r="N23" s="501" t="s">
        <v>25</v>
      </c>
      <c r="O23" s="591" t="s">
        <v>65</v>
      </c>
      <c r="P23" s="672">
        <v>1</v>
      </c>
      <c r="Q23" s="673">
        <v>45.6</v>
      </c>
      <c r="R23" s="437"/>
      <c r="S23" s="447"/>
      <c r="T23" s="510"/>
      <c r="U23" s="596">
        <v>2</v>
      </c>
      <c r="V23" s="582" t="s">
        <v>1032</v>
      </c>
      <c r="W23" s="585">
        <v>5</v>
      </c>
      <c r="X23" s="559">
        <v>0</v>
      </c>
      <c r="Y23" s="719">
        <v>0</v>
      </c>
      <c r="Z23" s="679">
        <f>SUM(W23:Y23)</f>
        <v>5</v>
      </c>
      <c r="AA23" s="431"/>
      <c r="AB23" s="447"/>
      <c r="AC23" s="436"/>
      <c r="AD23" s="1399"/>
      <c r="AE23" s="1389"/>
      <c r="AF23" s="1382"/>
    </row>
    <row r="24" spans="1:32" ht="27.6">
      <c r="A24" s="429"/>
      <c r="B24" s="441" t="s">
        <v>8</v>
      </c>
      <c r="C24" s="757" t="s">
        <v>814</v>
      </c>
      <c r="D24" s="431"/>
      <c r="E24" s="555"/>
      <c r="F24" s="1376"/>
      <c r="G24" s="431"/>
      <c r="H24" s="430"/>
      <c r="I24" s="1376"/>
      <c r="J24" s="1379"/>
      <c r="K24" s="1382"/>
      <c r="L24" s="1392"/>
      <c r="M24" s="1396"/>
      <c r="N24" s="501" t="s">
        <v>445</v>
      </c>
      <c r="O24" s="591" t="s">
        <v>799</v>
      </c>
      <c r="P24" s="672">
        <v>1</v>
      </c>
      <c r="Q24" s="673">
        <v>10.199999999999999</v>
      </c>
      <c r="R24" s="437"/>
      <c r="S24" s="447"/>
      <c r="T24" s="510"/>
      <c r="U24" s="596">
        <v>3</v>
      </c>
      <c r="V24" s="582" t="s">
        <v>1033</v>
      </c>
      <c r="W24" s="581">
        <v>7</v>
      </c>
      <c r="X24" s="559">
        <v>0</v>
      </c>
      <c r="Y24" s="560">
        <v>0</v>
      </c>
      <c r="Z24" s="679">
        <f>SUM(W24:Y24)</f>
        <v>7</v>
      </c>
      <c r="AA24" s="431"/>
      <c r="AB24" s="447"/>
      <c r="AC24" s="436"/>
      <c r="AD24" s="1399"/>
      <c r="AE24" s="1389"/>
      <c r="AF24" s="1382"/>
    </row>
    <row r="25" spans="1:32">
      <c r="A25" s="429"/>
      <c r="B25" s="441"/>
      <c r="C25" s="757"/>
      <c r="D25" s="431"/>
      <c r="E25" s="555"/>
      <c r="F25" s="510"/>
      <c r="G25" s="431"/>
      <c r="H25" s="430"/>
      <c r="I25" s="510"/>
      <c r="J25" s="435"/>
      <c r="K25" s="426"/>
      <c r="L25" s="565"/>
      <c r="M25" s="515"/>
      <c r="N25" s="501"/>
      <c r="O25" s="591"/>
      <c r="P25" s="436"/>
      <c r="Q25" s="435"/>
      <c r="R25" s="437"/>
      <c r="S25" s="447"/>
      <c r="T25" s="510"/>
      <c r="U25" s="596"/>
      <c r="V25" s="582"/>
      <c r="W25" s="581"/>
      <c r="X25" s="559"/>
      <c r="Y25" s="560"/>
      <c r="Z25" s="679"/>
      <c r="AA25" s="431"/>
      <c r="AB25" s="447"/>
      <c r="AC25" s="436"/>
      <c r="AD25" s="428"/>
      <c r="AE25" s="427"/>
      <c r="AF25" s="426"/>
    </row>
    <row r="26" spans="1:32">
      <c r="A26" s="413"/>
      <c r="B26" s="481"/>
      <c r="C26" s="595"/>
      <c r="D26" s="415"/>
      <c r="E26" s="424"/>
      <c r="F26" s="566"/>
      <c r="G26" s="415"/>
      <c r="H26" s="414"/>
      <c r="I26" s="566"/>
      <c r="J26" s="419"/>
      <c r="K26" s="410"/>
      <c r="L26" s="756"/>
      <c r="M26" s="564"/>
      <c r="N26" s="755"/>
      <c r="O26" s="552"/>
      <c r="P26" s="420"/>
      <c r="Q26" s="419"/>
      <c r="R26" s="421"/>
      <c r="S26" s="511"/>
      <c r="T26" s="566"/>
      <c r="U26" s="594"/>
      <c r="V26" s="593"/>
      <c r="W26" s="592"/>
      <c r="X26" s="697"/>
      <c r="Y26" s="696"/>
      <c r="Z26" s="695"/>
      <c r="AA26" s="415"/>
      <c r="AB26" s="511"/>
      <c r="AC26" s="420"/>
      <c r="AD26" s="412"/>
      <c r="AE26" s="411"/>
      <c r="AF26" s="410"/>
    </row>
    <row r="27" spans="1:32">
      <c r="A27" s="505" t="s">
        <v>728</v>
      </c>
      <c r="B27" s="502" t="s">
        <v>25</v>
      </c>
      <c r="C27" s="446" t="s">
        <v>777</v>
      </c>
      <c r="D27" s="501"/>
      <c r="E27" s="431"/>
      <c r="F27" s="1376"/>
      <c r="G27" s="503" t="s">
        <v>25</v>
      </c>
      <c r="H27" s="438" t="s">
        <v>744</v>
      </c>
      <c r="I27" s="1376">
        <v>0</v>
      </c>
      <c r="J27" s="1379" t="s">
        <v>46</v>
      </c>
      <c r="K27" s="1382" t="s">
        <v>813</v>
      </c>
      <c r="L27" s="1392" t="s">
        <v>46</v>
      </c>
      <c r="M27" s="1396">
        <v>232</v>
      </c>
      <c r="N27" s="431" t="s">
        <v>25</v>
      </c>
      <c r="O27" s="438" t="s">
        <v>17</v>
      </c>
      <c r="P27" s="672">
        <v>1</v>
      </c>
      <c r="Q27" s="673"/>
      <c r="R27" s="502" t="s">
        <v>25</v>
      </c>
      <c r="S27" s="431" t="s">
        <v>24</v>
      </c>
      <c r="T27" s="436">
        <v>3</v>
      </c>
      <c r="U27" s="692">
        <v>1</v>
      </c>
      <c r="V27" s="691" t="s">
        <v>599</v>
      </c>
      <c r="W27" s="710">
        <v>0</v>
      </c>
      <c r="X27" s="710">
        <v>0</v>
      </c>
      <c r="Y27" s="710">
        <v>15</v>
      </c>
      <c r="Z27" s="689">
        <f>SUM(W27:Y27)</f>
        <v>15</v>
      </c>
      <c r="AA27" s="501"/>
      <c r="AB27" s="438"/>
      <c r="AC27" s="429"/>
      <c r="AD27" s="1399"/>
      <c r="AE27" s="1389"/>
      <c r="AF27" s="1382"/>
    </row>
    <row r="28" spans="1:32">
      <c r="A28" s="429"/>
      <c r="B28" s="437" t="s">
        <v>16</v>
      </c>
      <c r="C28" s="448" t="s">
        <v>812</v>
      </c>
      <c r="D28" s="431"/>
      <c r="E28" s="447"/>
      <c r="F28" s="1376"/>
      <c r="G28" s="431" t="s">
        <v>16</v>
      </c>
      <c r="H28" s="431" t="s">
        <v>741</v>
      </c>
      <c r="I28" s="1376"/>
      <c r="J28" s="1379"/>
      <c r="K28" s="1382"/>
      <c r="L28" s="1392"/>
      <c r="M28" s="1396"/>
      <c r="N28" s="431"/>
      <c r="O28" s="447"/>
      <c r="P28" s="672"/>
      <c r="Q28" s="673"/>
      <c r="R28" s="437"/>
      <c r="S28" s="431"/>
      <c r="T28" s="436"/>
      <c r="U28" s="687">
        <v>2</v>
      </c>
      <c r="V28" s="639" t="s">
        <v>112</v>
      </c>
      <c r="W28" s="709">
        <v>0</v>
      </c>
      <c r="X28" s="709">
        <v>0</v>
      </c>
      <c r="Y28" s="709">
        <v>10</v>
      </c>
      <c r="Z28" s="679">
        <f>SUM(W28:Y28)</f>
        <v>10</v>
      </c>
      <c r="AA28" s="431"/>
      <c r="AB28" s="438"/>
      <c r="AC28" s="429"/>
      <c r="AD28" s="1399"/>
      <c r="AE28" s="1389"/>
      <c r="AF28" s="1382"/>
    </row>
    <row r="29" spans="1:32">
      <c r="A29" s="429"/>
      <c r="B29" s="437" t="s">
        <v>18</v>
      </c>
      <c r="C29" s="446" t="s">
        <v>647</v>
      </c>
      <c r="D29" s="431"/>
      <c r="E29" s="431"/>
      <c r="F29" s="1376"/>
      <c r="G29" s="431" t="s">
        <v>18</v>
      </c>
      <c r="H29" s="431" t="s">
        <v>19</v>
      </c>
      <c r="I29" s="1376"/>
      <c r="J29" s="1379"/>
      <c r="K29" s="1382"/>
      <c r="L29" s="1392"/>
      <c r="M29" s="1396"/>
      <c r="N29" s="431"/>
      <c r="O29" s="438"/>
      <c r="P29" s="672"/>
      <c r="Q29" s="727"/>
      <c r="R29" s="730"/>
      <c r="S29" s="684"/>
      <c r="T29" s="683"/>
      <c r="U29" s="687">
        <v>3</v>
      </c>
      <c r="V29" s="639" t="s">
        <v>59</v>
      </c>
      <c r="W29" s="709">
        <v>0</v>
      </c>
      <c r="X29" s="709">
        <v>0</v>
      </c>
      <c r="Y29" s="709">
        <v>15</v>
      </c>
      <c r="Z29" s="681">
        <f>SUM(W29:Y29)</f>
        <v>15</v>
      </c>
      <c r="AA29" s="431"/>
      <c r="AB29" s="438"/>
      <c r="AC29" s="429"/>
      <c r="AD29" s="1399"/>
      <c r="AE29" s="1389"/>
      <c r="AF29" s="1382"/>
    </row>
    <row r="30" spans="1:32" ht="55.2">
      <c r="A30" s="429"/>
      <c r="B30" s="441" t="s">
        <v>12</v>
      </c>
      <c r="C30" s="440" t="s">
        <v>811</v>
      </c>
      <c r="D30" s="431"/>
      <c r="E30" s="438"/>
      <c r="F30" s="1376"/>
      <c r="G30" s="431"/>
      <c r="H30" s="430"/>
      <c r="I30" s="1376"/>
      <c r="J30" s="1379"/>
      <c r="K30" s="1382"/>
      <c r="L30" s="1392"/>
      <c r="M30" s="1396"/>
      <c r="N30" s="431"/>
      <c r="O30" s="438"/>
      <c r="P30" s="436"/>
      <c r="Q30" s="436"/>
      <c r="R30" s="730"/>
      <c r="S30" s="684"/>
      <c r="T30" s="683"/>
      <c r="U30" s="636"/>
      <c r="V30" s="636"/>
      <c r="W30" s="682"/>
      <c r="X30" s="682"/>
      <c r="Y30" s="682"/>
      <c r="Z30" s="681"/>
      <c r="AA30" s="431"/>
      <c r="AB30" s="447"/>
      <c r="AC30" s="436"/>
      <c r="AD30" s="1399"/>
      <c r="AE30" s="1389"/>
      <c r="AF30" s="1382"/>
    </row>
    <row r="31" spans="1:32">
      <c r="A31" s="429"/>
      <c r="B31" s="441" t="s">
        <v>8</v>
      </c>
      <c r="C31" s="440" t="s">
        <v>810</v>
      </c>
      <c r="D31" s="431"/>
      <c r="E31" s="438"/>
      <c r="F31" s="1376"/>
      <c r="G31" s="431"/>
      <c r="H31" s="430"/>
      <c r="I31" s="1376"/>
      <c r="J31" s="1379"/>
      <c r="K31" s="1382"/>
      <c r="L31" s="1392"/>
      <c r="M31" s="1396"/>
      <c r="N31" s="431"/>
      <c r="O31" s="438"/>
      <c r="P31" s="436"/>
      <c r="Q31" s="435"/>
      <c r="R31" s="437" t="s">
        <v>16</v>
      </c>
      <c r="S31" s="431" t="s">
        <v>15</v>
      </c>
      <c r="T31" s="436">
        <v>4</v>
      </c>
      <c r="U31" s="498">
        <v>1</v>
      </c>
      <c r="V31" s="434" t="s">
        <v>1031</v>
      </c>
      <c r="W31" s="486" t="s">
        <v>965</v>
      </c>
      <c r="X31" s="559">
        <v>6</v>
      </c>
      <c r="Y31" s="560" t="s">
        <v>965</v>
      </c>
      <c r="Z31" s="679">
        <f>SUM(X31:Y31)</f>
        <v>6</v>
      </c>
      <c r="AA31" s="431"/>
      <c r="AB31" s="447"/>
      <c r="AC31" s="436"/>
      <c r="AD31" s="1399"/>
      <c r="AE31" s="1389"/>
      <c r="AF31" s="1382"/>
    </row>
    <row r="32" spans="1:32">
      <c r="A32" s="429"/>
      <c r="B32" s="441"/>
      <c r="C32" s="440"/>
      <c r="D32" s="431"/>
      <c r="E32" s="438"/>
      <c r="F32" s="1376"/>
      <c r="G32" s="431"/>
      <c r="H32" s="430"/>
      <c r="I32" s="1376"/>
      <c r="J32" s="1379"/>
      <c r="K32" s="1382"/>
      <c r="L32" s="1392"/>
      <c r="M32" s="1396"/>
      <c r="N32" s="431"/>
      <c r="O32" s="438"/>
      <c r="P32" s="436"/>
      <c r="Q32" s="435"/>
      <c r="R32" s="502"/>
      <c r="S32" s="447"/>
      <c r="T32" s="436"/>
      <c r="U32" s="498">
        <v>2</v>
      </c>
      <c r="V32" s="434" t="s">
        <v>1032</v>
      </c>
      <c r="W32" s="486" t="s">
        <v>965</v>
      </c>
      <c r="X32" s="559">
        <v>7</v>
      </c>
      <c r="Y32" s="560" t="s">
        <v>965</v>
      </c>
      <c r="Z32" s="679">
        <f>SUM(X32:Y32)</f>
        <v>7</v>
      </c>
      <c r="AA32" s="431"/>
      <c r="AB32" s="447"/>
      <c r="AC32" s="436"/>
      <c r="AD32" s="1399"/>
      <c r="AE32" s="1389"/>
      <c r="AF32" s="1382"/>
    </row>
    <row r="33" spans="1:32">
      <c r="A33" s="429"/>
      <c r="B33" s="441"/>
      <c r="C33" s="440"/>
      <c r="D33" s="431"/>
      <c r="E33" s="438"/>
      <c r="F33" s="1376"/>
      <c r="G33" s="431"/>
      <c r="H33" s="430"/>
      <c r="I33" s="1376"/>
      <c r="J33" s="1379"/>
      <c r="K33" s="1382"/>
      <c r="L33" s="1392"/>
      <c r="M33" s="1396"/>
      <c r="N33" s="431"/>
      <c r="O33" s="438"/>
      <c r="P33" s="436"/>
      <c r="Q33" s="435"/>
      <c r="R33" s="502"/>
      <c r="S33" s="447"/>
      <c r="T33" s="436"/>
      <c r="U33" s="498">
        <v>3</v>
      </c>
      <c r="V33" s="434" t="s">
        <v>973</v>
      </c>
      <c r="W33" s="486">
        <v>21</v>
      </c>
      <c r="X33" s="559" t="s">
        <v>965</v>
      </c>
      <c r="Y33" s="560">
        <v>12</v>
      </c>
      <c r="Z33" s="679">
        <f>SUM(X33:Y33)</f>
        <v>12</v>
      </c>
      <c r="AA33" s="431"/>
      <c r="AB33" s="447"/>
      <c r="AC33" s="436"/>
      <c r="AD33" s="1399"/>
      <c r="AE33" s="1389"/>
      <c r="AF33" s="1382"/>
    </row>
    <row r="34" spans="1:32">
      <c r="A34" s="429"/>
      <c r="B34" s="441"/>
      <c r="C34" s="440"/>
      <c r="D34" s="431"/>
      <c r="E34" s="438"/>
      <c r="F34" s="1376"/>
      <c r="G34" s="431"/>
      <c r="H34" s="430"/>
      <c r="I34" s="1376"/>
      <c r="J34" s="1379"/>
      <c r="K34" s="1382"/>
      <c r="L34" s="1392"/>
      <c r="M34" s="1396"/>
      <c r="N34" s="431"/>
      <c r="O34" s="438"/>
      <c r="P34" s="436"/>
      <c r="Q34" s="435"/>
      <c r="R34" s="502"/>
      <c r="S34" s="447"/>
      <c r="T34" s="436"/>
      <c r="U34" s="498">
        <v>4</v>
      </c>
      <c r="V34" s="434" t="s">
        <v>968</v>
      </c>
      <c r="W34" s="486" t="s">
        <v>965</v>
      </c>
      <c r="X34" s="559">
        <v>6</v>
      </c>
      <c r="Y34" s="560" t="s">
        <v>965</v>
      </c>
      <c r="Z34" s="679">
        <f>SUM(X34:Y34)</f>
        <v>6</v>
      </c>
      <c r="AA34" s="431"/>
      <c r="AB34" s="447"/>
      <c r="AC34" s="436"/>
      <c r="AD34" s="1399"/>
      <c r="AE34" s="1389"/>
      <c r="AF34" s="1382"/>
    </row>
    <row r="35" spans="1:32">
      <c r="A35" s="413"/>
      <c r="B35" s="421"/>
      <c r="C35" s="425"/>
      <c r="D35" s="415"/>
      <c r="E35" s="424"/>
      <c r="F35" s="1377"/>
      <c r="G35" s="415"/>
      <c r="H35" s="414"/>
      <c r="I35" s="1377"/>
      <c r="J35" s="1380"/>
      <c r="K35" s="1383"/>
      <c r="L35" s="1393"/>
      <c r="M35" s="1397"/>
      <c r="N35" s="415"/>
      <c r="O35" s="422"/>
      <c r="P35" s="420"/>
      <c r="Q35" s="419"/>
      <c r="R35" s="421"/>
      <c r="S35" s="415"/>
      <c r="T35" s="420"/>
      <c r="U35" s="494"/>
      <c r="V35" s="418"/>
      <c r="W35" s="417"/>
      <c r="X35" s="697"/>
      <c r="Y35" s="696"/>
      <c r="Z35" s="695"/>
      <c r="AA35" s="415"/>
      <c r="AB35" s="511"/>
      <c r="AC35" s="420"/>
      <c r="AD35" s="1400"/>
      <c r="AE35" s="1390"/>
      <c r="AF35" s="1383"/>
    </row>
    <row r="36" spans="1:32">
      <c r="A36" s="469" t="s">
        <v>726</v>
      </c>
      <c r="B36" s="460" t="s">
        <v>25</v>
      </c>
      <c r="C36" s="468" t="s">
        <v>805</v>
      </c>
      <c r="D36" s="467"/>
      <c r="E36" s="454"/>
      <c r="F36" s="1375"/>
      <c r="G36" s="503" t="s">
        <v>25</v>
      </c>
      <c r="H36" s="438" t="s">
        <v>744</v>
      </c>
      <c r="I36" s="1387">
        <v>0</v>
      </c>
      <c r="J36" s="1378" t="s">
        <v>46</v>
      </c>
      <c r="K36" s="1381" t="s">
        <v>809</v>
      </c>
      <c r="L36" s="1404" t="s">
        <v>46</v>
      </c>
      <c r="M36" s="1401">
        <v>570</v>
      </c>
      <c r="N36" s="1373" t="s">
        <v>808</v>
      </c>
      <c r="O36" s="1374"/>
      <c r="P36" s="459"/>
      <c r="Q36" s="458"/>
      <c r="R36" s="502" t="s">
        <v>25</v>
      </c>
      <c r="S36" s="431" t="s">
        <v>24</v>
      </c>
      <c r="T36" s="459"/>
      <c r="U36" s="692">
        <v>1</v>
      </c>
      <c r="V36" s="691" t="s">
        <v>1037</v>
      </c>
      <c r="W36" s="754">
        <v>0</v>
      </c>
      <c r="X36" s="754">
        <v>0</v>
      </c>
      <c r="Y36" s="754">
        <v>1</v>
      </c>
      <c r="Z36" s="689">
        <f>SUM(W36:Y36)</f>
        <v>1</v>
      </c>
      <c r="AA36" s="467"/>
      <c r="AB36" s="554"/>
      <c r="AC36" s="452"/>
      <c r="AD36" s="1398"/>
      <c r="AE36" s="1388"/>
      <c r="AF36" s="1381"/>
    </row>
    <row r="37" spans="1:32">
      <c r="A37" s="429"/>
      <c r="B37" s="437" t="s">
        <v>16</v>
      </c>
      <c r="C37" s="448" t="s">
        <v>807</v>
      </c>
      <c r="D37" s="431"/>
      <c r="E37" s="447"/>
      <c r="F37" s="1376"/>
      <c r="G37" s="431" t="s">
        <v>16</v>
      </c>
      <c r="H37" s="431" t="s">
        <v>741</v>
      </c>
      <c r="I37" s="1376"/>
      <c r="J37" s="1379"/>
      <c r="K37" s="1382"/>
      <c r="L37" s="1392"/>
      <c r="M37" s="1396"/>
      <c r="N37" s="501" t="s">
        <v>25</v>
      </c>
      <c r="O37" s="748" t="s">
        <v>21</v>
      </c>
      <c r="P37" s="672">
        <v>1</v>
      </c>
      <c r="Q37" s="671">
        <v>15</v>
      </c>
      <c r="R37" s="437"/>
      <c r="S37" s="446"/>
      <c r="T37" s="586"/>
      <c r="U37" s="687">
        <v>2</v>
      </c>
      <c r="V37" s="639" t="s">
        <v>898</v>
      </c>
      <c r="W37" s="753">
        <v>0</v>
      </c>
      <c r="X37" s="753">
        <v>0</v>
      </c>
      <c r="Y37" s="753">
        <v>1</v>
      </c>
      <c r="Z37" s="679">
        <f>SUM(W37:Y37)</f>
        <v>1</v>
      </c>
      <c r="AA37" s="431"/>
      <c r="AB37" s="438"/>
      <c r="AC37" s="429"/>
      <c r="AD37" s="1399"/>
      <c r="AE37" s="1389"/>
      <c r="AF37" s="1382"/>
    </row>
    <row r="38" spans="1:32" ht="27.6">
      <c r="A38" s="429"/>
      <c r="B38" s="437" t="s">
        <v>18</v>
      </c>
      <c r="C38" s="446" t="s">
        <v>615</v>
      </c>
      <c r="D38" s="431"/>
      <c r="E38" s="431"/>
      <c r="F38" s="1376"/>
      <c r="G38" s="431" t="s">
        <v>18</v>
      </c>
      <c r="H38" s="431" t="s">
        <v>19</v>
      </c>
      <c r="I38" s="1376"/>
      <c r="J38" s="1379"/>
      <c r="K38" s="1382"/>
      <c r="L38" s="1392"/>
      <c r="M38" s="1396"/>
      <c r="N38" s="501" t="s">
        <v>445</v>
      </c>
      <c r="O38" s="748" t="s">
        <v>196</v>
      </c>
      <c r="P38" s="672">
        <v>1</v>
      </c>
      <c r="Q38" s="671">
        <v>29.94</v>
      </c>
      <c r="R38" s="327"/>
      <c r="S38" s="684"/>
      <c r="T38" s="683"/>
      <c r="U38" s="687">
        <v>3</v>
      </c>
      <c r="V38" s="639" t="s">
        <v>1038</v>
      </c>
      <c r="W38" s="753">
        <v>0</v>
      </c>
      <c r="X38" s="753">
        <v>0</v>
      </c>
      <c r="Y38" s="753">
        <v>7</v>
      </c>
      <c r="Z38" s="751">
        <f>SUM(W38:Y38)</f>
        <v>7</v>
      </c>
      <c r="AA38" s="431"/>
      <c r="AB38" s="438"/>
      <c r="AC38" s="429"/>
      <c r="AD38" s="1399"/>
      <c r="AE38" s="1389"/>
      <c r="AF38" s="1382"/>
    </row>
    <row r="39" spans="1:32" ht="66.75" customHeight="1">
      <c r="A39" s="429"/>
      <c r="B39" s="437" t="s">
        <v>12</v>
      </c>
      <c r="C39" s="440" t="s">
        <v>740</v>
      </c>
      <c r="D39" s="430"/>
      <c r="E39" s="438"/>
      <c r="F39" s="1376"/>
      <c r="G39" s="431"/>
      <c r="H39" s="430"/>
      <c r="I39" s="1376"/>
      <c r="J39" s="1379"/>
      <c r="K39" s="1382"/>
      <c r="L39" s="1392"/>
      <c r="M39" s="1396"/>
      <c r="N39" s="501" t="s">
        <v>443</v>
      </c>
      <c r="O39" s="591" t="s">
        <v>804</v>
      </c>
      <c r="P39" s="672">
        <v>1</v>
      </c>
      <c r="Q39" s="671">
        <v>68.400000000000006</v>
      </c>
      <c r="R39" s="327"/>
      <c r="S39" s="684"/>
      <c r="T39" s="683"/>
      <c r="U39" s="687">
        <v>4</v>
      </c>
      <c r="V39" s="639" t="s">
        <v>61</v>
      </c>
      <c r="W39" s="753">
        <v>0</v>
      </c>
      <c r="X39" s="753">
        <v>0</v>
      </c>
      <c r="Y39" s="753">
        <v>5</v>
      </c>
      <c r="Z39" s="751">
        <f>SUM(W39:Y39)</f>
        <v>5</v>
      </c>
      <c r="AA39" s="431"/>
      <c r="AB39" s="438"/>
      <c r="AC39" s="429"/>
      <c r="AD39" s="1399"/>
      <c r="AE39" s="1389"/>
      <c r="AF39" s="1382"/>
    </row>
    <row r="40" spans="1:32">
      <c r="A40" s="429"/>
      <c r="B40" s="437" t="s">
        <v>439</v>
      </c>
      <c r="C40" s="474" t="s">
        <v>806</v>
      </c>
      <c r="D40" s="430"/>
      <c r="E40" s="438"/>
      <c r="F40" s="1376"/>
      <c r="G40" s="431"/>
      <c r="H40" s="430"/>
      <c r="I40" s="1376"/>
      <c r="J40" s="1379"/>
      <c r="K40" s="1382"/>
      <c r="L40" s="1392"/>
      <c r="M40" s="1396"/>
      <c r="N40" s="501" t="s">
        <v>8</v>
      </c>
      <c r="O40" s="748" t="s">
        <v>17</v>
      </c>
      <c r="P40" s="672">
        <v>1</v>
      </c>
      <c r="Q40" s="671"/>
      <c r="R40" s="327"/>
      <c r="S40" s="684"/>
      <c r="T40" s="683"/>
      <c r="U40" s="687">
        <v>5</v>
      </c>
      <c r="V40" s="639" t="s">
        <v>1039</v>
      </c>
      <c r="W40" s="753">
        <v>0</v>
      </c>
      <c r="X40" s="753">
        <v>0</v>
      </c>
      <c r="Y40" s="753">
        <v>5</v>
      </c>
      <c r="Z40" s="751">
        <f>SUM(W40:Y40)</f>
        <v>5</v>
      </c>
      <c r="AA40" s="431"/>
      <c r="AB40" s="438"/>
      <c r="AC40" s="429"/>
      <c r="AD40" s="1399"/>
      <c r="AE40" s="1389"/>
      <c r="AF40" s="1382"/>
    </row>
    <row r="41" spans="1:32">
      <c r="A41" s="429"/>
      <c r="B41" s="437"/>
      <c r="C41" s="440"/>
      <c r="D41" s="430"/>
      <c r="E41" s="438"/>
      <c r="F41" s="1376"/>
      <c r="G41" s="431"/>
      <c r="H41" s="430"/>
      <c r="I41" s="1376"/>
      <c r="J41" s="1379"/>
      <c r="K41" s="1382"/>
      <c r="L41" s="1392"/>
      <c r="M41" s="1396"/>
      <c r="N41" s="501"/>
      <c r="O41" s="748"/>
      <c r="P41" s="672"/>
      <c r="Q41" s="671"/>
      <c r="R41" s="327"/>
      <c r="S41" s="684"/>
      <c r="T41" s="683"/>
      <c r="U41" s="636"/>
      <c r="V41" s="636"/>
      <c r="W41" s="752"/>
      <c r="X41" s="752"/>
      <c r="Y41" s="752"/>
      <c r="Z41" s="751"/>
      <c r="AA41" s="431"/>
      <c r="AB41" s="438"/>
      <c r="AC41" s="429"/>
      <c r="AD41" s="1399"/>
      <c r="AE41" s="1389"/>
      <c r="AF41" s="1382"/>
    </row>
    <row r="42" spans="1:32">
      <c r="A42" s="429"/>
      <c r="B42" s="437"/>
      <c r="C42" s="440"/>
      <c r="D42" s="430"/>
      <c r="E42" s="438"/>
      <c r="F42" s="1376"/>
      <c r="G42" s="431"/>
      <c r="H42" s="430"/>
      <c r="I42" s="1376"/>
      <c r="J42" s="1379"/>
      <c r="K42" s="1382"/>
      <c r="L42" s="1392"/>
      <c r="M42" s="1396"/>
      <c r="N42" s="1371" t="s">
        <v>805</v>
      </c>
      <c r="O42" s="1372"/>
      <c r="P42" s="672"/>
      <c r="Q42" s="671"/>
      <c r="R42" s="437" t="s">
        <v>16</v>
      </c>
      <c r="S42" s="431" t="s">
        <v>15</v>
      </c>
      <c r="T42" s="436">
        <v>12</v>
      </c>
      <c r="U42" s="435">
        <v>1</v>
      </c>
      <c r="V42" s="577" t="s">
        <v>999</v>
      </c>
      <c r="W42" s="750">
        <v>0</v>
      </c>
      <c r="X42" s="750">
        <v>150</v>
      </c>
      <c r="Y42" s="750">
        <v>0</v>
      </c>
      <c r="Z42" s="679">
        <f t="shared" ref="Z42:Z53" si="0">SUM(W42:Y42)</f>
        <v>150</v>
      </c>
      <c r="AA42" s="431"/>
      <c r="AB42" s="438"/>
      <c r="AC42" s="429"/>
      <c r="AD42" s="1399"/>
      <c r="AE42" s="1389"/>
      <c r="AF42" s="1382"/>
    </row>
    <row r="43" spans="1:32">
      <c r="A43" s="429"/>
      <c r="B43" s="437"/>
      <c r="C43" s="440"/>
      <c r="D43" s="430"/>
      <c r="E43" s="438"/>
      <c r="F43" s="1376"/>
      <c r="G43" s="431"/>
      <c r="H43" s="430"/>
      <c r="I43" s="1376"/>
      <c r="J43" s="1379"/>
      <c r="K43" s="1382"/>
      <c r="L43" s="1392"/>
      <c r="M43" s="1396"/>
      <c r="N43" s="501" t="s">
        <v>25</v>
      </c>
      <c r="O43" s="501" t="s">
        <v>21</v>
      </c>
      <c r="P43" s="672">
        <v>1</v>
      </c>
      <c r="Q43" s="671">
        <v>15</v>
      </c>
      <c r="R43" s="502"/>
      <c r="S43" s="447"/>
      <c r="T43" s="436"/>
      <c r="U43" s="498">
        <v>2</v>
      </c>
      <c r="V43" s="577" t="s">
        <v>1000</v>
      </c>
      <c r="W43" s="749" t="s">
        <v>965</v>
      </c>
      <c r="X43" s="676">
        <v>3</v>
      </c>
      <c r="Y43" s="680" t="s">
        <v>965</v>
      </c>
      <c r="Z43" s="679">
        <f t="shared" si="0"/>
        <v>3</v>
      </c>
      <c r="AA43" s="431"/>
      <c r="AB43" s="438"/>
      <c r="AC43" s="429"/>
      <c r="AD43" s="1399"/>
      <c r="AE43" s="1389"/>
      <c r="AF43" s="1382"/>
    </row>
    <row r="44" spans="1:32" ht="27.6">
      <c r="A44" s="429"/>
      <c r="B44" s="437"/>
      <c r="C44" s="440"/>
      <c r="D44" s="430"/>
      <c r="E44" s="438"/>
      <c r="F44" s="1376"/>
      <c r="G44" s="431"/>
      <c r="H44" s="430"/>
      <c r="I44" s="1376"/>
      <c r="J44" s="1379"/>
      <c r="K44" s="1382"/>
      <c r="L44" s="1392"/>
      <c r="M44" s="1396"/>
      <c r="N44" s="501" t="s">
        <v>445</v>
      </c>
      <c r="O44" s="501" t="s">
        <v>804</v>
      </c>
      <c r="P44" s="672">
        <v>1</v>
      </c>
      <c r="Q44" s="671">
        <v>178.82</v>
      </c>
      <c r="R44" s="502"/>
      <c r="S44" s="447"/>
      <c r="T44" s="436"/>
      <c r="U44" s="435">
        <v>3</v>
      </c>
      <c r="V44" s="577" t="s">
        <v>1001</v>
      </c>
      <c r="W44" s="675">
        <v>3</v>
      </c>
      <c r="X44" s="676" t="s">
        <v>965</v>
      </c>
      <c r="Y44" s="675" t="s">
        <v>965</v>
      </c>
      <c r="Z44" s="679">
        <f t="shared" si="0"/>
        <v>3</v>
      </c>
      <c r="AA44" s="431"/>
      <c r="AB44" s="438"/>
      <c r="AC44" s="429"/>
      <c r="AD44" s="1399"/>
      <c r="AE44" s="1389"/>
      <c r="AF44" s="1382"/>
    </row>
    <row r="45" spans="1:32">
      <c r="A45" s="429"/>
      <c r="B45" s="437"/>
      <c r="C45" s="440"/>
      <c r="D45" s="430"/>
      <c r="E45" s="438"/>
      <c r="F45" s="1376"/>
      <c r="G45" s="431"/>
      <c r="H45" s="430"/>
      <c r="I45" s="1376"/>
      <c r="J45" s="1379"/>
      <c r="K45" s="1382"/>
      <c r="L45" s="1392"/>
      <c r="M45" s="1396"/>
      <c r="N45" s="501" t="s">
        <v>443</v>
      </c>
      <c r="O45" s="501" t="s">
        <v>17</v>
      </c>
      <c r="P45" s="672">
        <v>1</v>
      </c>
      <c r="Q45" s="671">
        <v>1</v>
      </c>
      <c r="R45" s="502"/>
      <c r="S45" s="447"/>
      <c r="T45" s="436"/>
      <c r="U45" s="498">
        <v>4</v>
      </c>
      <c r="V45" s="577" t="s">
        <v>1002</v>
      </c>
      <c r="W45" s="675">
        <v>30</v>
      </c>
      <c r="X45" s="676" t="s">
        <v>965</v>
      </c>
      <c r="Y45" s="675" t="s">
        <v>965</v>
      </c>
      <c r="Z45" s="679">
        <f t="shared" si="0"/>
        <v>30</v>
      </c>
      <c r="AA45" s="431"/>
      <c r="AB45" s="438"/>
      <c r="AC45" s="429"/>
      <c r="AD45" s="1399"/>
      <c r="AE45" s="1389"/>
      <c r="AF45" s="1382"/>
    </row>
    <row r="46" spans="1:32">
      <c r="A46" s="429"/>
      <c r="B46" s="437"/>
      <c r="C46" s="440"/>
      <c r="D46" s="430"/>
      <c r="E46" s="438"/>
      <c r="F46" s="1376"/>
      <c r="G46" s="431"/>
      <c r="H46" s="430"/>
      <c r="I46" s="1376"/>
      <c r="J46" s="1379"/>
      <c r="K46" s="1382"/>
      <c r="L46" s="1392"/>
      <c r="M46" s="1396"/>
      <c r="N46" s="501" t="s">
        <v>12</v>
      </c>
      <c r="O46" s="748" t="s">
        <v>11</v>
      </c>
      <c r="P46" s="672">
        <v>1</v>
      </c>
      <c r="Q46" s="671">
        <v>1</v>
      </c>
      <c r="R46" s="502"/>
      <c r="S46" s="447"/>
      <c r="T46" s="436"/>
      <c r="U46" s="435">
        <v>5</v>
      </c>
      <c r="V46" s="577" t="s">
        <v>962</v>
      </c>
      <c r="W46" s="675" t="s">
        <v>965</v>
      </c>
      <c r="X46" s="676">
        <v>40</v>
      </c>
      <c r="Y46" s="675" t="s">
        <v>965</v>
      </c>
      <c r="Z46" s="679">
        <f t="shared" si="0"/>
        <v>40</v>
      </c>
      <c r="AA46" s="431"/>
      <c r="AB46" s="438"/>
      <c r="AC46" s="429"/>
      <c r="AD46" s="1399"/>
      <c r="AE46" s="1389"/>
      <c r="AF46" s="1382"/>
    </row>
    <row r="47" spans="1:32">
      <c r="A47" s="429"/>
      <c r="B47" s="437"/>
      <c r="C47" s="440"/>
      <c r="D47" s="430"/>
      <c r="E47" s="438"/>
      <c r="F47" s="1376"/>
      <c r="G47" s="431"/>
      <c r="H47" s="430"/>
      <c r="I47" s="1376"/>
      <c r="J47" s="1379"/>
      <c r="K47" s="1382"/>
      <c r="L47" s="1392"/>
      <c r="M47" s="1396"/>
      <c r="N47" s="501" t="s">
        <v>8</v>
      </c>
      <c r="O47" s="748" t="s">
        <v>189</v>
      </c>
      <c r="P47" s="672"/>
      <c r="Q47" s="671">
        <v>4.03</v>
      </c>
      <c r="R47" s="502"/>
      <c r="S47" s="447"/>
      <c r="T47" s="436"/>
      <c r="U47" s="498">
        <v>6</v>
      </c>
      <c r="V47" s="577" t="s">
        <v>970</v>
      </c>
      <c r="W47" s="675">
        <v>10</v>
      </c>
      <c r="X47" s="676" t="s">
        <v>965</v>
      </c>
      <c r="Y47" s="675" t="s">
        <v>965</v>
      </c>
      <c r="Z47" s="679">
        <f t="shared" si="0"/>
        <v>10</v>
      </c>
      <c r="AA47" s="431"/>
      <c r="AB47" s="438"/>
      <c r="AC47" s="429"/>
      <c r="AD47" s="1399"/>
      <c r="AE47" s="1389"/>
      <c r="AF47" s="1382"/>
    </row>
    <row r="48" spans="1:32">
      <c r="A48" s="429"/>
      <c r="B48" s="437"/>
      <c r="C48" s="440"/>
      <c r="D48" s="430"/>
      <c r="E48" s="438"/>
      <c r="F48" s="1376"/>
      <c r="G48" s="431"/>
      <c r="H48" s="430"/>
      <c r="I48" s="1376"/>
      <c r="J48" s="1379"/>
      <c r="K48" s="1382"/>
      <c r="L48" s="1392"/>
      <c r="M48" s="1396"/>
      <c r="N48" s="501"/>
      <c r="O48" s="748"/>
      <c r="P48" s="436"/>
      <c r="Q48" s="435"/>
      <c r="R48" s="502"/>
      <c r="S48" s="447"/>
      <c r="T48" s="436"/>
      <c r="U48" s="435">
        <v>7</v>
      </c>
      <c r="V48" s="577" t="s">
        <v>1003</v>
      </c>
      <c r="W48" s="675" t="s">
        <v>965</v>
      </c>
      <c r="X48" s="676" t="s">
        <v>965</v>
      </c>
      <c r="Y48" s="675">
        <v>7</v>
      </c>
      <c r="Z48" s="679">
        <f t="shared" si="0"/>
        <v>7</v>
      </c>
      <c r="AA48" s="431"/>
      <c r="AB48" s="438"/>
      <c r="AC48" s="429"/>
      <c r="AD48" s="1399"/>
      <c r="AE48" s="1389"/>
      <c r="AF48" s="1382"/>
    </row>
    <row r="49" spans="1:32">
      <c r="A49" s="429"/>
      <c r="B49" s="437"/>
      <c r="C49" s="440"/>
      <c r="D49" s="430"/>
      <c r="E49" s="438"/>
      <c r="F49" s="1376"/>
      <c r="G49" s="431"/>
      <c r="H49" s="430"/>
      <c r="I49" s="1376"/>
      <c r="J49" s="1379"/>
      <c r="K49" s="1382"/>
      <c r="L49" s="1392"/>
      <c r="M49" s="1396"/>
      <c r="N49" s="501"/>
      <c r="O49" s="748"/>
      <c r="P49" s="436"/>
      <c r="Q49" s="435"/>
      <c r="R49" s="502"/>
      <c r="S49" s="447"/>
      <c r="T49" s="436"/>
      <c r="U49" s="498">
        <v>8</v>
      </c>
      <c r="V49" s="577" t="s">
        <v>1004</v>
      </c>
      <c r="W49" s="675">
        <v>5</v>
      </c>
      <c r="X49" s="676" t="s">
        <v>965</v>
      </c>
      <c r="Y49" s="675" t="s">
        <v>965</v>
      </c>
      <c r="Z49" s="679">
        <f t="shared" si="0"/>
        <v>5</v>
      </c>
      <c r="AA49" s="431"/>
      <c r="AB49" s="438"/>
      <c r="AC49" s="429"/>
      <c r="AD49" s="1399"/>
      <c r="AE49" s="1389"/>
      <c r="AF49" s="1382"/>
    </row>
    <row r="50" spans="1:32">
      <c r="A50" s="429"/>
      <c r="B50" s="437"/>
      <c r="C50" s="440"/>
      <c r="D50" s="430"/>
      <c r="E50" s="438"/>
      <c r="F50" s="1376"/>
      <c r="G50" s="431"/>
      <c r="H50" s="430"/>
      <c r="I50" s="1376"/>
      <c r="J50" s="1379"/>
      <c r="K50" s="1382"/>
      <c r="L50" s="1392"/>
      <c r="M50" s="1396"/>
      <c r="N50" s="501"/>
      <c r="O50" s="748"/>
      <c r="P50" s="436"/>
      <c r="Q50" s="435"/>
      <c r="R50" s="502"/>
      <c r="S50" s="447"/>
      <c r="T50" s="436"/>
      <c r="U50" s="435">
        <v>9</v>
      </c>
      <c r="V50" s="577" t="s">
        <v>1005</v>
      </c>
      <c r="W50" s="675" t="s">
        <v>965</v>
      </c>
      <c r="X50" s="676" t="s">
        <v>965</v>
      </c>
      <c r="Y50" s="675">
        <v>2</v>
      </c>
      <c r="Z50" s="679">
        <f t="shared" si="0"/>
        <v>2</v>
      </c>
      <c r="AA50" s="431"/>
      <c r="AB50" s="438"/>
      <c r="AC50" s="429"/>
      <c r="AD50" s="1399"/>
      <c r="AE50" s="1389"/>
      <c r="AF50" s="1382"/>
    </row>
    <row r="51" spans="1:32">
      <c r="A51" s="429"/>
      <c r="B51" s="437"/>
      <c r="C51" s="440"/>
      <c r="D51" s="430"/>
      <c r="E51" s="438"/>
      <c r="F51" s="1376"/>
      <c r="G51" s="431"/>
      <c r="H51" s="430"/>
      <c r="I51" s="1376"/>
      <c r="J51" s="1379"/>
      <c r="K51" s="1382"/>
      <c r="L51" s="1392"/>
      <c r="M51" s="1396"/>
      <c r="N51" s="501"/>
      <c r="O51" s="748"/>
      <c r="P51" s="436"/>
      <c r="Q51" s="435"/>
      <c r="R51" s="502"/>
      <c r="S51" s="447"/>
      <c r="T51" s="436"/>
      <c r="U51" s="498">
        <v>10</v>
      </c>
      <c r="V51" s="577" t="s">
        <v>1006</v>
      </c>
      <c r="W51" s="675" t="s">
        <v>965</v>
      </c>
      <c r="X51" s="676" t="s">
        <v>965</v>
      </c>
      <c r="Y51" s="675">
        <v>2</v>
      </c>
      <c r="Z51" s="679">
        <f t="shared" si="0"/>
        <v>2</v>
      </c>
      <c r="AA51" s="431"/>
      <c r="AB51" s="438"/>
      <c r="AC51" s="429"/>
      <c r="AD51" s="1399"/>
      <c r="AE51" s="1389"/>
      <c r="AF51" s="1382"/>
    </row>
    <row r="52" spans="1:32">
      <c r="A52" s="429"/>
      <c r="B52" s="437"/>
      <c r="C52" s="440"/>
      <c r="D52" s="430"/>
      <c r="E52" s="438"/>
      <c r="F52" s="1376"/>
      <c r="G52" s="431"/>
      <c r="H52" s="430"/>
      <c r="I52" s="1376"/>
      <c r="J52" s="1379"/>
      <c r="K52" s="1382"/>
      <c r="L52" s="1392"/>
      <c r="M52" s="1396"/>
      <c r="N52" s="501"/>
      <c r="O52" s="748"/>
      <c r="P52" s="436"/>
      <c r="Q52" s="435"/>
      <c r="R52" s="502"/>
      <c r="S52" s="447"/>
      <c r="T52" s="436"/>
      <c r="U52" s="435">
        <v>11</v>
      </c>
      <c r="V52" s="577" t="s">
        <v>1007</v>
      </c>
      <c r="W52" s="675" t="s">
        <v>965</v>
      </c>
      <c r="X52" s="676" t="s">
        <v>965</v>
      </c>
      <c r="Y52" s="675">
        <v>2</v>
      </c>
      <c r="Z52" s="679">
        <f t="shared" si="0"/>
        <v>2</v>
      </c>
      <c r="AA52" s="431"/>
      <c r="AB52" s="438"/>
      <c r="AC52" s="429"/>
      <c r="AD52" s="1399"/>
      <c r="AE52" s="1389"/>
      <c r="AF52" s="1382"/>
    </row>
    <row r="53" spans="1:32">
      <c r="A53" s="429"/>
      <c r="B53" s="437"/>
      <c r="C53" s="440"/>
      <c r="D53" s="430"/>
      <c r="E53" s="438"/>
      <c r="F53" s="1376"/>
      <c r="G53" s="431"/>
      <c r="H53" s="430"/>
      <c r="I53" s="1376"/>
      <c r="J53" s="1379"/>
      <c r="K53" s="1382"/>
      <c r="L53" s="1392"/>
      <c r="M53" s="1396"/>
      <c r="N53" s="501"/>
      <c r="O53" s="748"/>
      <c r="P53" s="436"/>
      <c r="Q53" s="435"/>
      <c r="R53" s="502"/>
      <c r="S53" s="447"/>
      <c r="T53" s="436"/>
      <c r="U53" s="498">
        <v>12</v>
      </c>
      <c r="V53" s="577" t="s">
        <v>1008</v>
      </c>
      <c r="W53" s="675">
        <v>3</v>
      </c>
      <c r="X53" s="676" t="s">
        <v>965</v>
      </c>
      <c r="Y53" s="675" t="s">
        <v>965</v>
      </c>
      <c r="Z53" s="679">
        <f t="shared" si="0"/>
        <v>3</v>
      </c>
      <c r="AA53" s="431"/>
      <c r="AB53" s="438"/>
      <c r="AC53" s="429"/>
      <c r="AD53" s="1399"/>
      <c r="AE53" s="1389"/>
      <c r="AF53" s="1382"/>
    </row>
    <row r="54" spans="1:32">
      <c r="A54" s="413"/>
      <c r="B54" s="421"/>
      <c r="C54" s="425"/>
      <c r="D54" s="414"/>
      <c r="E54" s="422"/>
      <c r="F54" s="1377"/>
      <c r="G54" s="415"/>
      <c r="H54" s="414"/>
      <c r="I54" s="1377"/>
      <c r="J54" s="1380"/>
      <c r="K54" s="1383"/>
      <c r="L54" s="1393"/>
      <c r="M54" s="1397"/>
      <c r="N54" s="415"/>
      <c r="O54" s="422"/>
      <c r="P54" s="420"/>
      <c r="Q54" s="419"/>
      <c r="R54" s="421"/>
      <c r="S54" s="415"/>
      <c r="T54" s="420"/>
      <c r="U54" s="494"/>
      <c r="V54" s="418"/>
      <c r="W54" s="417"/>
      <c r="X54" s="697"/>
      <c r="Y54" s="696"/>
      <c r="Z54" s="695"/>
      <c r="AA54" s="415"/>
      <c r="AB54" s="422"/>
      <c r="AC54" s="413"/>
      <c r="AD54" s="1400"/>
      <c r="AE54" s="1390"/>
      <c r="AF54" s="1383"/>
    </row>
    <row r="55" spans="1:32">
      <c r="A55" s="469" t="s">
        <v>719</v>
      </c>
      <c r="B55" s="460" t="s">
        <v>25</v>
      </c>
      <c r="C55" s="468" t="s">
        <v>798</v>
      </c>
      <c r="D55" s="467"/>
      <c r="E55" s="454"/>
      <c r="F55" s="1375"/>
      <c r="G55" s="503" t="s">
        <v>25</v>
      </c>
      <c r="H55" s="438" t="s">
        <v>744</v>
      </c>
      <c r="I55" s="1387">
        <v>0</v>
      </c>
      <c r="J55" s="1378" t="s">
        <v>46</v>
      </c>
      <c r="K55" s="1381" t="s">
        <v>803</v>
      </c>
      <c r="L55" s="1404" t="s">
        <v>46</v>
      </c>
      <c r="M55" s="1401">
        <v>1400</v>
      </c>
      <c r="N55" s="1373" t="s">
        <v>802</v>
      </c>
      <c r="O55" s="1374"/>
      <c r="P55" s="459"/>
      <c r="Q55" s="458"/>
      <c r="R55" s="502" t="s">
        <v>25</v>
      </c>
      <c r="S55" s="431" t="s">
        <v>24</v>
      </c>
      <c r="T55" s="459"/>
      <c r="U55" s="692">
        <v>1</v>
      </c>
      <c r="V55" s="626" t="s">
        <v>59</v>
      </c>
      <c r="W55" s="710">
        <v>0</v>
      </c>
      <c r="X55" s="710">
        <v>0</v>
      </c>
      <c r="Y55" s="710">
        <v>10</v>
      </c>
      <c r="Z55" s="679">
        <f t="shared" ref="Z55:Z62" si="1">SUM(W55:Y55)</f>
        <v>10</v>
      </c>
      <c r="AA55" s="467"/>
      <c r="AB55" s="554"/>
      <c r="AC55" s="452"/>
      <c r="AD55" s="1398"/>
      <c r="AE55" s="1388"/>
      <c r="AF55" s="1381"/>
    </row>
    <row r="56" spans="1:32">
      <c r="A56" s="429"/>
      <c r="B56" s="437" t="s">
        <v>16</v>
      </c>
      <c r="C56" s="448" t="s">
        <v>795</v>
      </c>
      <c r="D56" s="431"/>
      <c r="E56" s="447"/>
      <c r="F56" s="1376"/>
      <c r="G56" s="431" t="s">
        <v>16</v>
      </c>
      <c r="H56" s="431" t="s">
        <v>741</v>
      </c>
      <c r="I56" s="1376"/>
      <c r="J56" s="1379"/>
      <c r="K56" s="1382"/>
      <c r="L56" s="1392"/>
      <c r="M56" s="1396"/>
      <c r="N56" s="431" t="s">
        <v>25</v>
      </c>
      <c r="O56" s="487" t="s">
        <v>21</v>
      </c>
      <c r="P56" s="672">
        <v>1</v>
      </c>
      <c r="Q56" s="671">
        <v>16.2</v>
      </c>
      <c r="R56" s="437"/>
      <c r="S56" s="431"/>
      <c r="T56" s="436"/>
      <c r="U56" s="687">
        <v>2</v>
      </c>
      <c r="V56" s="639" t="s">
        <v>898</v>
      </c>
      <c r="W56" s="709">
        <v>0</v>
      </c>
      <c r="X56" s="709">
        <v>0</v>
      </c>
      <c r="Y56" s="709">
        <v>15</v>
      </c>
      <c r="Z56" s="679">
        <f t="shared" si="1"/>
        <v>15</v>
      </c>
      <c r="AA56" s="431"/>
      <c r="AB56" s="438"/>
      <c r="AC56" s="429"/>
      <c r="AD56" s="1399"/>
      <c r="AE56" s="1389"/>
      <c r="AF56" s="1382"/>
    </row>
    <row r="57" spans="1:32">
      <c r="A57" s="429"/>
      <c r="B57" s="437" t="s">
        <v>18</v>
      </c>
      <c r="C57" s="446" t="s">
        <v>38</v>
      </c>
      <c r="D57" s="431"/>
      <c r="E57" s="431"/>
      <c r="F57" s="1376"/>
      <c r="G57" s="431" t="s">
        <v>18</v>
      </c>
      <c r="H57" s="431" t="s">
        <v>19</v>
      </c>
      <c r="I57" s="1376"/>
      <c r="J57" s="1379"/>
      <c r="K57" s="1382"/>
      <c r="L57" s="1392"/>
      <c r="M57" s="1396"/>
      <c r="N57" s="437" t="s">
        <v>445</v>
      </c>
      <c r="O57" s="446" t="s">
        <v>65</v>
      </c>
      <c r="P57" s="672">
        <v>1</v>
      </c>
      <c r="Q57" s="671">
        <v>107.1</v>
      </c>
      <c r="T57" s="436"/>
      <c r="U57" s="687">
        <v>3</v>
      </c>
      <c r="V57" s="639" t="s">
        <v>61</v>
      </c>
      <c r="W57" s="709">
        <v>0</v>
      </c>
      <c r="X57" s="709">
        <v>0</v>
      </c>
      <c r="Y57" s="709">
        <v>25</v>
      </c>
      <c r="Z57" s="679">
        <f t="shared" si="1"/>
        <v>25</v>
      </c>
      <c r="AA57" s="431"/>
      <c r="AB57" s="447"/>
      <c r="AC57" s="429"/>
      <c r="AD57" s="1399"/>
      <c r="AE57" s="1389"/>
      <c r="AF57" s="1382"/>
    </row>
    <row r="58" spans="1:32" ht="55.2">
      <c r="A58" s="429"/>
      <c r="B58" s="441" t="s">
        <v>12</v>
      </c>
      <c r="C58" s="440" t="s">
        <v>740</v>
      </c>
      <c r="D58" s="430"/>
      <c r="E58" s="438"/>
      <c r="F58" s="1376"/>
      <c r="G58" s="431"/>
      <c r="H58" s="430"/>
      <c r="I58" s="1376"/>
      <c r="J58" s="1379"/>
      <c r="K58" s="1382"/>
      <c r="L58" s="1392"/>
      <c r="M58" s="1396"/>
      <c r="N58" s="431" t="s">
        <v>443</v>
      </c>
      <c r="O58" s="439" t="s">
        <v>17</v>
      </c>
      <c r="P58" s="672">
        <v>1</v>
      </c>
      <c r="Q58" s="671"/>
      <c r="R58" s="437"/>
      <c r="S58" s="447"/>
      <c r="T58" s="510"/>
      <c r="U58" s="687">
        <v>4</v>
      </c>
      <c r="V58" s="639" t="s">
        <v>1038</v>
      </c>
      <c r="W58" s="709">
        <v>0</v>
      </c>
      <c r="X58" s="709">
        <v>0</v>
      </c>
      <c r="Y58" s="709">
        <v>30</v>
      </c>
      <c r="Z58" s="679">
        <f t="shared" si="1"/>
        <v>30</v>
      </c>
      <c r="AA58" s="431"/>
      <c r="AB58" s="447"/>
      <c r="AC58" s="436"/>
      <c r="AD58" s="1399"/>
      <c r="AE58" s="1389"/>
      <c r="AF58" s="1382"/>
    </row>
    <row r="59" spans="1:32">
      <c r="A59" s="429"/>
      <c r="B59" s="441" t="s">
        <v>439</v>
      </c>
      <c r="C59" s="474" t="s">
        <v>794</v>
      </c>
      <c r="D59" s="430"/>
      <c r="E59" s="438"/>
      <c r="F59" s="1376"/>
      <c r="G59" s="431"/>
      <c r="H59" s="430"/>
      <c r="I59" s="1376"/>
      <c r="J59" s="1379"/>
      <c r="K59" s="1382"/>
      <c r="L59" s="1392"/>
      <c r="M59" s="1396"/>
      <c r="N59" s="431" t="s">
        <v>441</v>
      </c>
      <c r="O59" s="438" t="s">
        <v>11</v>
      </c>
      <c r="P59" s="672">
        <v>1</v>
      </c>
      <c r="Q59" s="671"/>
      <c r="R59" s="437"/>
      <c r="S59" s="447"/>
      <c r="T59" s="510"/>
      <c r="U59" s="687">
        <v>5</v>
      </c>
      <c r="V59" s="620" t="s">
        <v>599</v>
      </c>
      <c r="W59" s="709">
        <v>0</v>
      </c>
      <c r="X59" s="709">
        <v>0</v>
      </c>
      <c r="Y59" s="709">
        <v>15</v>
      </c>
      <c r="Z59" s="679">
        <f t="shared" si="1"/>
        <v>15</v>
      </c>
      <c r="AA59" s="431"/>
      <c r="AB59" s="447"/>
      <c r="AC59" s="436"/>
      <c r="AD59" s="1399"/>
      <c r="AE59" s="1389"/>
      <c r="AF59" s="1382"/>
    </row>
    <row r="60" spans="1:32">
      <c r="A60" s="429"/>
      <c r="B60" s="441"/>
      <c r="C60" s="440"/>
      <c r="D60" s="430"/>
      <c r="E60" s="438"/>
      <c r="F60" s="1376"/>
      <c r="G60" s="431"/>
      <c r="H60" s="430"/>
      <c r="I60" s="1376"/>
      <c r="J60" s="1379"/>
      <c r="K60" s="1382"/>
      <c r="L60" s="1392"/>
      <c r="M60" s="1396"/>
      <c r="N60" s="431"/>
      <c r="O60" s="438"/>
      <c r="P60" s="672"/>
      <c r="Q60" s="671"/>
      <c r="R60" s="437"/>
      <c r="S60" s="447"/>
      <c r="T60" s="510"/>
      <c r="U60" s="687">
        <v>6</v>
      </c>
      <c r="V60" s="620" t="s">
        <v>1039</v>
      </c>
      <c r="W60" s="709">
        <v>0</v>
      </c>
      <c r="X60" s="709">
        <v>0</v>
      </c>
      <c r="Y60" s="709">
        <v>30</v>
      </c>
      <c r="Z60" s="679">
        <f t="shared" si="1"/>
        <v>30</v>
      </c>
      <c r="AA60" s="431"/>
      <c r="AB60" s="447"/>
      <c r="AC60" s="436"/>
      <c r="AD60" s="1399"/>
      <c r="AE60" s="1389"/>
      <c r="AF60" s="1382"/>
    </row>
    <row r="61" spans="1:32">
      <c r="A61" s="429"/>
      <c r="B61" s="441"/>
      <c r="C61" s="440"/>
      <c r="D61" s="430"/>
      <c r="E61" s="438"/>
      <c r="F61" s="1376"/>
      <c r="G61" s="431"/>
      <c r="H61" s="430"/>
      <c r="I61" s="1376"/>
      <c r="J61" s="1379"/>
      <c r="K61" s="1382"/>
      <c r="L61" s="1392"/>
      <c r="M61" s="1396"/>
      <c r="N61" s="1371" t="s">
        <v>801</v>
      </c>
      <c r="O61" s="1372"/>
      <c r="P61" s="672"/>
      <c r="Q61" s="671"/>
      <c r="R61" s="437"/>
      <c r="S61" s="447"/>
      <c r="T61" s="510"/>
      <c r="U61" s="687">
        <v>7</v>
      </c>
      <c r="V61" s="620" t="s">
        <v>91</v>
      </c>
      <c r="W61" s="709">
        <v>0</v>
      </c>
      <c r="X61" s="709">
        <v>0</v>
      </c>
      <c r="Y61" s="709">
        <v>15</v>
      </c>
      <c r="Z61" s="679">
        <f t="shared" si="1"/>
        <v>15</v>
      </c>
      <c r="AA61" s="431"/>
      <c r="AB61" s="447"/>
      <c r="AC61" s="436"/>
      <c r="AD61" s="1399"/>
      <c r="AE61" s="1389"/>
      <c r="AF61" s="1382"/>
    </row>
    <row r="62" spans="1:32">
      <c r="A62" s="429"/>
      <c r="B62" s="441"/>
      <c r="C62" s="440"/>
      <c r="D62" s="430"/>
      <c r="E62" s="438"/>
      <c r="F62" s="1376"/>
      <c r="G62" s="431"/>
      <c r="H62" s="430"/>
      <c r="I62" s="1376"/>
      <c r="J62" s="1379"/>
      <c r="K62" s="1382"/>
      <c r="L62" s="1392"/>
      <c r="M62" s="1396"/>
      <c r="N62" s="431" t="s">
        <v>25</v>
      </c>
      <c r="O62" s="487" t="s">
        <v>21</v>
      </c>
      <c r="P62" s="672">
        <v>1</v>
      </c>
      <c r="Q62" s="671">
        <v>18</v>
      </c>
      <c r="R62" s="437"/>
      <c r="S62" s="447"/>
      <c r="T62" s="510"/>
      <c r="U62" s="687">
        <v>8</v>
      </c>
      <c r="V62" s="620" t="s">
        <v>112</v>
      </c>
      <c r="W62" s="709">
        <v>0</v>
      </c>
      <c r="X62" s="709">
        <v>0</v>
      </c>
      <c r="Y62" s="709">
        <v>10</v>
      </c>
      <c r="Z62" s="679">
        <f t="shared" si="1"/>
        <v>10</v>
      </c>
      <c r="AA62" s="431"/>
      <c r="AB62" s="447"/>
      <c r="AC62" s="436"/>
      <c r="AD62" s="1399"/>
      <c r="AE62" s="1389"/>
      <c r="AF62" s="1382"/>
    </row>
    <row r="63" spans="1:32">
      <c r="A63" s="429"/>
      <c r="B63" s="441"/>
      <c r="C63" s="440"/>
      <c r="D63" s="430"/>
      <c r="E63" s="438"/>
      <c r="F63" s="1376"/>
      <c r="G63" s="431"/>
      <c r="H63" s="430"/>
      <c r="I63" s="1376"/>
      <c r="J63" s="1379"/>
      <c r="K63" s="1382"/>
      <c r="L63" s="1392"/>
      <c r="M63" s="1396"/>
      <c r="N63" s="431" t="s">
        <v>445</v>
      </c>
      <c r="O63" s="446" t="s">
        <v>65</v>
      </c>
      <c r="P63" s="672">
        <v>1</v>
      </c>
      <c r="Q63" s="671">
        <v>63</v>
      </c>
      <c r="R63" s="437"/>
      <c r="S63" s="447"/>
      <c r="T63" s="510"/>
      <c r="U63" s="747"/>
      <c r="V63" s="582"/>
      <c r="W63" s="714"/>
      <c r="X63" s="559"/>
      <c r="Y63" s="719"/>
      <c r="Z63" s="679"/>
      <c r="AA63" s="431"/>
      <c r="AB63" s="447"/>
      <c r="AC63" s="436"/>
      <c r="AD63" s="1399"/>
      <c r="AE63" s="1389"/>
      <c r="AF63" s="1382"/>
    </row>
    <row r="64" spans="1:32">
      <c r="A64" s="429"/>
      <c r="B64" s="441"/>
      <c r="C64" s="440"/>
      <c r="D64" s="430"/>
      <c r="E64" s="438"/>
      <c r="F64" s="1376"/>
      <c r="G64" s="431"/>
      <c r="H64" s="430"/>
      <c r="I64" s="1376"/>
      <c r="J64" s="1379"/>
      <c r="K64" s="1382"/>
      <c r="L64" s="1392"/>
      <c r="M64" s="1396"/>
      <c r="N64" s="431"/>
      <c r="O64" s="438"/>
      <c r="P64" s="672"/>
      <c r="Q64" s="671"/>
      <c r="R64" s="437" t="s">
        <v>16</v>
      </c>
      <c r="S64" s="431" t="s">
        <v>15</v>
      </c>
      <c r="T64" s="510"/>
      <c r="U64" s="596"/>
      <c r="V64" s="582"/>
      <c r="W64" s="560"/>
      <c r="X64" s="559"/>
      <c r="Y64" s="560"/>
      <c r="Z64" s="679"/>
      <c r="AA64" s="431"/>
      <c r="AB64" s="447"/>
      <c r="AC64" s="436"/>
      <c r="AD64" s="1399"/>
      <c r="AE64" s="1389"/>
      <c r="AF64" s="1382"/>
    </row>
    <row r="65" spans="1:32">
      <c r="A65" s="429"/>
      <c r="B65" s="441"/>
      <c r="C65" s="440"/>
      <c r="D65" s="430"/>
      <c r="E65" s="438"/>
      <c r="F65" s="1376"/>
      <c r="G65" s="431"/>
      <c r="H65" s="430"/>
      <c r="I65" s="1376"/>
      <c r="J65" s="1379"/>
      <c r="K65" s="1382"/>
      <c r="L65" s="1392"/>
      <c r="M65" s="1396"/>
      <c r="N65" s="1371" t="s">
        <v>800</v>
      </c>
      <c r="O65" s="1372"/>
      <c r="P65" s="672"/>
      <c r="Q65" s="671"/>
      <c r="R65" s="437"/>
      <c r="S65" s="447"/>
      <c r="T65" s="510"/>
      <c r="U65" s="596"/>
      <c r="V65" s="582"/>
      <c r="W65" s="560"/>
      <c r="X65" s="559"/>
      <c r="Y65" s="560"/>
      <c r="Z65" s="679"/>
      <c r="AA65" s="431"/>
      <c r="AB65" s="447"/>
      <c r="AC65" s="436"/>
      <c r="AD65" s="1399"/>
      <c r="AE65" s="1389"/>
      <c r="AF65" s="1382"/>
    </row>
    <row r="66" spans="1:32" ht="27.6">
      <c r="A66" s="429"/>
      <c r="B66" s="441"/>
      <c r="C66" s="440"/>
      <c r="D66" s="430"/>
      <c r="E66" s="438"/>
      <c r="F66" s="1376"/>
      <c r="G66" s="431"/>
      <c r="H66" s="430"/>
      <c r="I66" s="1376"/>
      <c r="J66" s="1379"/>
      <c r="K66" s="1382"/>
      <c r="L66" s="1392"/>
      <c r="M66" s="1396"/>
      <c r="N66" s="431" t="s">
        <v>25</v>
      </c>
      <c r="O66" s="438" t="s">
        <v>65</v>
      </c>
      <c r="P66" s="672">
        <v>1</v>
      </c>
      <c r="Q66" s="671">
        <v>96.54</v>
      </c>
      <c r="R66" s="437"/>
      <c r="S66" s="447"/>
      <c r="T66" s="510"/>
      <c r="U66" s="596"/>
      <c r="V66" s="582"/>
      <c r="W66" s="560"/>
      <c r="X66" s="559"/>
      <c r="Y66" s="560"/>
      <c r="Z66" s="679"/>
      <c r="AA66" s="431"/>
      <c r="AB66" s="447"/>
      <c r="AC66" s="436"/>
      <c r="AD66" s="1399"/>
      <c r="AE66" s="1389"/>
      <c r="AF66" s="1382"/>
    </row>
    <row r="67" spans="1:32" ht="27.6">
      <c r="A67" s="429"/>
      <c r="B67" s="441"/>
      <c r="C67" s="440"/>
      <c r="D67" s="430"/>
      <c r="E67" s="438"/>
      <c r="F67" s="1376"/>
      <c r="G67" s="431"/>
      <c r="H67" s="430"/>
      <c r="I67" s="1376"/>
      <c r="J67" s="1379"/>
      <c r="K67" s="1382"/>
      <c r="L67" s="1392"/>
      <c r="M67" s="1396"/>
      <c r="N67" s="431" t="s">
        <v>445</v>
      </c>
      <c r="O67" s="438" t="s">
        <v>799</v>
      </c>
      <c r="P67" s="672">
        <v>1</v>
      </c>
      <c r="Q67" s="671">
        <v>16.47</v>
      </c>
      <c r="R67" s="437"/>
      <c r="S67" s="447"/>
      <c r="T67" s="510"/>
      <c r="U67" s="596"/>
      <c r="V67" s="582"/>
      <c r="W67" s="560"/>
      <c r="X67" s="559"/>
      <c r="Y67" s="560"/>
      <c r="Z67" s="679"/>
      <c r="AA67" s="431"/>
      <c r="AB67" s="447"/>
      <c r="AC67" s="436"/>
      <c r="AD67" s="1399"/>
      <c r="AE67" s="1389"/>
      <c r="AF67" s="1382"/>
    </row>
    <row r="68" spans="1:32">
      <c r="A68" s="429"/>
      <c r="B68" s="441"/>
      <c r="C68" s="440"/>
      <c r="D68" s="430"/>
      <c r="E68" s="438"/>
      <c r="F68" s="1376"/>
      <c r="G68" s="431"/>
      <c r="H68" s="430"/>
      <c r="I68" s="1376"/>
      <c r="J68" s="1379"/>
      <c r="K68" s="1382"/>
      <c r="L68" s="1392"/>
      <c r="M68" s="1396"/>
      <c r="N68" s="431" t="s">
        <v>443</v>
      </c>
      <c r="O68" s="438" t="s">
        <v>324</v>
      </c>
      <c r="P68" s="672">
        <v>1</v>
      </c>
      <c r="Q68" s="671">
        <v>2</v>
      </c>
      <c r="R68" s="437"/>
      <c r="S68" s="447"/>
      <c r="T68" s="510"/>
      <c r="U68" s="596"/>
      <c r="V68" s="582"/>
      <c r="W68" s="560"/>
      <c r="X68" s="559"/>
      <c r="Y68" s="560"/>
      <c r="Z68" s="679"/>
      <c r="AA68" s="431"/>
      <c r="AB68" s="447"/>
      <c r="AC68" s="436"/>
      <c r="AD68" s="1399"/>
      <c r="AE68" s="1389"/>
      <c r="AF68" s="1382"/>
    </row>
    <row r="69" spans="1:32">
      <c r="A69" s="429"/>
      <c r="B69" s="441"/>
      <c r="C69" s="440"/>
      <c r="D69" s="430"/>
      <c r="E69" s="438"/>
      <c r="F69" s="1376"/>
      <c r="G69" s="431"/>
      <c r="H69" s="430"/>
      <c r="I69" s="1376"/>
      <c r="J69" s="1379"/>
      <c r="K69" s="1382"/>
      <c r="L69" s="1392"/>
      <c r="M69" s="1396"/>
      <c r="N69" s="431" t="s">
        <v>441</v>
      </c>
      <c r="O69" s="438" t="s">
        <v>17</v>
      </c>
      <c r="P69" s="672">
        <v>1</v>
      </c>
      <c r="Q69" s="671"/>
      <c r="R69" s="437"/>
      <c r="S69" s="447"/>
      <c r="T69" s="510"/>
      <c r="U69" s="596"/>
      <c r="V69" s="582"/>
      <c r="W69" s="560"/>
      <c r="X69" s="559"/>
      <c r="Y69" s="560"/>
      <c r="Z69" s="679"/>
      <c r="AA69" s="431"/>
      <c r="AB69" s="447"/>
      <c r="AC69" s="436"/>
      <c r="AD69" s="1399"/>
      <c r="AE69" s="1389"/>
      <c r="AF69" s="1382"/>
    </row>
    <row r="70" spans="1:32">
      <c r="A70" s="413"/>
      <c r="B70" s="421"/>
      <c r="C70" s="425"/>
      <c r="D70" s="415"/>
      <c r="E70" s="424"/>
      <c r="F70" s="1377"/>
      <c r="G70" s="415"/>
      <c r="H70" s="414"/>
      <c r="I70" s="1377"/>
      <c r="J70" s="1380"/>
      <c r="K70" s="1383"/>
      <c r="L70" s="1393"/>
      <c r="M70" s="1397"/>
      <c r="N70" s="415" t="s">
        <v>8</v>
      </c>
      <c r="O70" s="422" t="s">
        <v>11</v>
      </c>
      <c r="P70" s="703">
        <v>1</v>
      </c>
      <c r="Q70" s="746"/>
      <c r="R70" s="421"/>
      <c r="S70" s="511"/>
      <c r="T70" s="566"/>
      <c r="U70" s="594"/>
      <c r="V70" s="593"/>
      <c r="W70" s="696"/>
      <c r="X70" s="697"/>
      <c r="Y70" s="696"/>
      <c r="Z70" s="695"/>
      <c r="AA70" s="415"/>
      <c r="AB70" s="511"/>
      <c r="AC70" s="420"/>
      <c r="AD70" s="1400"/>
      <c r="AE70" s="1390"/>
      <c r="AF70" s="1383"/>
    </row>
    <row r="71" spans="1:32">
      <c r="A71" s="469" t="s">
        <v>709</v>
      </c>
      <c r="B71" s="460" t="s">
        <v>25</v>
      </c>
      <c r="C71" s="468" t="s">
        <v>798</v>
      </c>
      <c r="D71" s="467"/>
      <c r="E71" s="454"/>
      <c r="F71" s="1375"/>
      <c r="G71" s="503" t="s">
        <v>25</v>
      </c>
      <c r="H71" s="438" t="s">
        <v>744</v>
      </c>
      <c r="I71" s="1387">
        <v>0</v>
      </c>
      <c r="J71" s="1378" t="s">
        <v>46</v>
      </c>
      <c r="K71" s="1381" t="s">
        <v>797</v>
      </c>
      <c r="L71" s="1404" t="s">
        <v>46</v>
      </c>
      <c r="M71" s="1401">
        <v>5267</v>
      </c>
      <c r="N71" s="467" t="s">
        <v>25</v>
      </c>
      <c r="O71" s="554" t="s">
        <v>796</v>
      </c>
      <c r="P71" s="694">
        <v>1</v>
      </c>
      <c r="Q71" s="693">
        <v>17.68</v>
      </c>
      <c r="R71" s="502" t="s">
        <v>25</v>
      </c>
      <c r="S71" s="431" t="s">
        <v>24</v>
      </c>
      <c r="T71" s="459"/>
      <c r="U71" s="458"/>
      <c r="V71" s="457"/>
      <c r="W71" s="698"/>
      <c r="X71" s="699"/>
      <c r="Y71" s="698"/>
      <c r="Z71" s="679"/>
      <c r="AA71" s="467"/>
      <c r="AB71" s="554"/>
      <c r="AC71" s="452"/>
      <c r="AD71" s="1398"/>
      <c r="AE71" s="1388"/>
      <c r="AF71" s="1381"/>
    </row>
    <row r="72" spans="1:32" ht="27.6">
      <c r="A72" s="429"/>
      <c r="B72" s="437" t="s">
        <v>16</v>
      </c>
      <c r="C72" s="448" t="s">
        <v>795</v>
      </c>
      <c r="D72" s="431"/>
      <c r="E72" s="447"/>
      <c r="F72" s="1376"/>
      <c r="G72" s="431" t="s">
        <v>16</v>
      </c>
      <c r="H72" s="431" t="s">
        <v>741</v>
      </c>
      <c r="I72" s="1376"/>
      <c r="J72" s="1379"/>
      <c r="K72" s="1382"/>
      <c r="L72" s="1392"/>
      <c r="M72" s="1396"/>
      <c r="N72" s="431" t="s">
        <v>16</v>
      </c>
      <c r="O72" s="447" t="s">
        <v>65</v>
      </c>
      <c r="P72" s="672">
        <v>1</v>
      </c>
      <c r="Q72" s="671">
        <v>139.65</v>
      </c>
      <c r="R72" s="437"/>
      <c r="S72" s="431"/>
      <c r="T72" s="436"/>
      <c r="U72" s="435"/>
      <c r="V72" s="434"/>
      <c r="W72" s="714"/>
      <c r="X72" s="559"/>
      <c r="Y72" s="719"/>
      <c r="Z72" s="679"/>
      <c r="AA72" s="431"/>
      <c r="AB72" s="438"/>
      <c r="AC72" s="429"/>
      <c r="AD72" s="1399"/>
      <c r="AE72" s="1389"/>
      <c r="AF72" s="1382"/>
    </row>
    <row r="73" spans="1:32">
      <c r="A73" s="429"/>
      <c r="B73" s="437" t="s">
        <v>18</v>
      </c>
      <c r="C73" s="446" t="s">
        <v>38</v>
      </c>
      <c r="D73" s="431"/>
      <c r="E73" s="431"/>
      <c r="F73" s="1376"/>
      <c r="G73" s="431" t="s">
        <v>18</v>
      </c>
      <c r="H73" s="431" t="s">
        <v>19</v>
      </c>
      <c r="I73" s="1376"/>
      <c r="J73" s="1379"/>
      <c r="K73" s="1382"/>
      <c r="L73" s="1392"/>
      <c r="M73" s="1396"/>
      <c r="N73" s="431" t="s">
        <v>443</v>
      </c>
      <c r="O73" s="591" t="s">
        <v>21</v>
      </c>
      <c r="P73" s="672">
        <v>1</v>
      </c>
      <c r="Q73" s="671">
        <v>26.6</v>
      </c>
      <c r="R73" s="437" t="s">
        <v>16</v>
      </c>
      <c r="S73" s="431" t="s">
        <v>15</v>
      </c>
      <c r="T73" s="436">
        <v>38</v>
      </c>
      <c r="U73" s="435">
        <v>1</v>
      </c>
      <c r="V73" s="434" t="s">
        <v>1009</v>
      </c>
      <c r="W73" s="724" t="s">
        <v>993</v>
      </c>
      <c r="X73" s="724">
        <v>100</v>
      </c>
      <c r="Y73" s="724" t="s">
        <v>993</v>
      </c>
      <c r="Z73" s="679">
        <f>SUM(W73:Y73)</f>
        <v>100</v>
      </c>
      <c r="AA73" s="431"/>
      <c r="AB73" s="447"/>
      <c r="AC73" s="429"/>
      <c r="AD73" s="1399"/>
      <c r="AE73" s="1389"/>
      <c r="AF73" s="1382"/>
    </row>
    <row r="74" spans="1:32" ht="55.2">
      <c r="A74" s="429"/>
      <c r="B74" s="441" t="s">
        <v>12</v>
      </c>
      <c r="C74" s="440" t="s">
        <v>740</v>
      </c>
      <c r="D74" s="431"/>
      <c r="E74" s="438"/>
      <c r="F74" s="1376"/>
      <c r="G74" s="431"/>
      <c r="H74" s="430"/>
      <c r="I74" s="1376"/>
      <c r="J74" s="1379"/>
      <c r="K74" s="1382"/>
      <c r="L74" s="1392"/>
      <c r="M74" s="1396"/>
      <c r="N74" s="431" t="s">
        <v>441</v>
      </c>
      <c r="O74" s="447" t="s">
        <v>62</v>
      </c>
      <c r="P74" s="672">
        <v>1</v>
      </c>
      <c r="Q74" s="671">
        <v>70</v>
      </c>
      <c r="R74" s="502"/>
      <c r="S74" s="447"/>
      <c r="T74" s="436"/>
      <c r="U74" s="498">
        <v>2</v>
      </c>
      <c r="V74" s="577" t="s">
        <v>1010</v>
      </c>
      <c r="W74" s="745">
        <v>2</v>
      </c>
      <c r="X74" s="679" t="s">
        <v>993</v>
      </c>
      <c r="Y74" s="729" t="s">
        <v>993</v>
      </c>
      <c r="Z74" s="679">
        <f t="shared" ref="Z74:Z110" si="2">SUM(X74:Y74)</f>
        <v>0</v>
      </c>
      <c r="AA74" s="431"/>
      <c r="AB74" s="447"/>
      <c r="AC74" s="436"/>
      <c r="AD74" s="1399"/>
      <c r="AE74" s="1389"/>
      <c r="AF74" s="1382"/>
    </row>
    <row r="75" spans="1:32">
      <c r="A75" s="429"/>
      <c r="B75" s="441" t="s">
        <v>439</v>
      </c>
      <c r="C75" s="474" t="s">
        <v>794</v>
      </c>
      <c r="D75" s="431"/>
      <c r="E75" s="438"/>
      <c r="F75" s="1376"/>
      <c r="G75" s="431"/>
      <c r="H75" s="430"/>
      <c r="I75" s="1376"/>
      <c r="J75" s="1379"/>
      <c r="K75" s="1382"/>
      <c r="L75" s="1392"/>
      <c r="M75" s="1396"/>
      <c r="N75" s="431" t="s">
        <v>8</v>
      </c>
      <c r="O75" s="438" t="s">
        <v>17</v>
      </c>
      <c r="P75" s="672">
        <v>1</v>
      </c>
      <c r="Q75" s="671"/>
      <c r="R75" s="502"/>
      <c r="S75" s="447"/>
      <c r="T75" s="436"/>
      <c r="U75" s="435">
        <v>3</v>
      </c>
      <c r="V75" s="577" t="s">
        <v>962</v>
      </c>
      <c r="W75" s="707">
        <v>101</v>
      </c>
      <c r="X75" s="679" t="s">
        <v>993</v>
      </c>
      <c r="Y75" s="707" t="s">
        <v>993</v>
      </c>
      <c r="Z75" s="679">
        <f t="shared" si="2"/>
        <v>0</v>
      </c>
      <c r="AA75" s="431"/>
      <c r="AB75" s="447"/>
      <c r="AC75" s="436"/>
      <c r="AD75" s="1399"/>
      <c r="AE75" s="1389"/>
      <c r="AF75" s="1382"/>
    </row>
    <row r="76" spans="1:32" ht="27.6">
      <c r="A76" s="429"/>
      <c r="B76" s="441"/>
      <c r="C76" s="474"/>
      <c r="D76" s="431"/>
      <c r="E76" s="438"/>
      <c r="F76" s="1376"/>
      <c r="G76" s="431"/>
      <c r="H76" s="430"/>
      <c r="I76" s="1376"/>
      <c r="J76" s="1379"/>
      <c r="K76" s="1382"/>
      <c r="L76" s="1392"/>
      <c r="M76" s="1396"/>
      <c r="N76" s="431" t="s">
        <v>57</v>
      </c>
      <c r="O76" s="438" t="s">
        <v>65</v>
      </c>
      <c r="P76" s="672">
        <v>1</v>
      </c>
      <c r="Q76" s="688">
        <v>118.89</v>
      </c>
      <c r="R76" s="502"/>
      <c r="S76" s="447"/>
      <c r="T76" s="436"/>
      <c r="U76" s="498">
        <v>4</v>
      </c>
      <c r="V76" s="577" t="s">
        <v>1011</v>
      </c>
      <c r="W76" s="707" t="s">
        <v>993</v>
      </c>
      <c r="X76" s="679" t="s">
        <v>993</v>
      </c>
      <c r="Y76" s="707">
        <v>25</v>
      </c>
      <c r="Z76" s="679">
        <f t="shared" si="2"/>
        <v>25</v>
      </c>
      <c r="AA76" s="431"/>
      <c r="AB76" s="447"/>
      <c r="AC76" s="436"/>
      <c r="AD76" s="1399"/>
      <c r="AE76" s="1389"/>
      <c r="AF76" s="1382"/>
    </row>
    <row r="77" spans="1:32">
      <c r="A77" s="429"/>
      <c r="B77" s="441"/>
      <c r="C77" s="474"/>
      <c r="D77" s="431"/>
      <c r="E77" s="438"/>
      <c r="F77" s="1376"/>
      <c r="G77" s="431"/>
      <c r="H77" s="430"/>
      <c r="I77" s="1376"/>
      <c r="J77" s="1379"/>
      <c r="K77" s="1382"/>
      <c r="L77" s="1392"/>
      <c r="M77" s="1396"/>
      <c r="N77" s="431" t="s">
        <v>55</v>
      </c>
      <c r="O77" s="438" t="s">
        <v>21</v>
      </c>
      <c r="P77" s="672">
        <v>1</v>
      </c>
      <c r="Q77" s="688">
        <v>16.98</v>
      </c>
      <c r="R77" s="502"/>
      <c r="S77" s="447"/>
      <c r="T77" s="436"/>
      <c r="U77" s="435">
        <v>5</v>
      </c>
      <c r="V77" s="577" t="s">
        <v>1012</v>
      </c>
      <c r="W77" s="707" t="s">
        <v>993</v>
      </c>
      <c r="X77" s="679" t="s">
        <v>993</v>
      </c>
      <c r="Y77" s="707">
        <v>5</v>
      </c>
      <c r="Z77" s="679">
        <f t="shared" si="2"/>
        <v>5</v>
      </c>
      <c r="AA77" s="431"/>
      <c r="AB77" s="447"/>
      <c r="AC77" s="436"/>
      <c r="AD77" s="1399"/>
      <c r="AE77" s="1389"/>
      <c r="AF77" s="1382"/>
    </row>
    <row r="78" spans="1:32">
      <c r="A78" s="429"/>
      <c r="B78" s="441"/>
      <c r="C78" s="474"/>
      <c r="D78" s="431"/>
      <c r="E78" s="438"/>
      <c r="F78" s="1376"/>
      <c r="G78" s="431"/>
      <c r="H78" s="430"/>
      <c r="I78" s="1376"/>
      <c r="J78" s="1379"/>
      <c r="K78" s="1382"/>
      <c r="L78" s="1392"/>
      <c r="M78" s="1396"/>
      <c r="N78" s="431" t="s">
        <v>456</v>
      </c>
      <c r="O78" s="438" t="s">
        <v>62</v>
      </c>
      <c r="P78" s="672">
        <v>1</v>
      </c>
      <c r="Q78" s="688">
        <v>17.600000000000001</v>
      </c>
      <c r="R78" s="502"/>
      <c r="S78" s="447"/>
      <c r="T78" s="436"/>
      <c r="U78" s="498">
        <v>6</v>
      </c>
      <c r="V78" s="577" t="s">
        <v>1008</v>
      </c>
      <c r="W78" s="707" t="s">
        <v>993</v>
      </c>
      <c r="X78" s="679">
        <v>7</v>
      </c>
      <c r="Y78" s="707" t="s">
        <v>993</v>
      </c>
      <c r="Z78" s="679">
        <f t="shared" si="2"/>
        <v>7</v>
      </c>
      <c r="AA78" s="431"/>
      <c r="AB78" s="447"/>
      <c r="AC78" s="436"/>
      <c r="AD78" s="1399"/>
      <c r="AE78" s="1389"/>
      <c r="AF78" s="1382"/>
    </row>
    <row r="79" spans="1:32">
      <c r="A79" s="429"/>
      <c r="B79" s="441"/>
      <c r="C79" s="474"/>
      <c r="D79" s="431"/>
      <c r="E79" s="438"/>
      <c r="F79" s="1376"/>
      <c r="G79" s="431"/>
      <c r="H79" s="430"/>
      <c r="I79" s="1376"/>
      <c r="J79" s="1379"/>
      <c r="K79" s="1382"/>
      <c r="L79" s="1392"/>
      <c r="M79" s="1396"/>
      <c r="N79" s="431" t="s">
        <v>159</v>
      </c>
      <c r="O79" s="438" t="s">
        <v>324</v>
      </c>
      <c r="P79" s="672">
        <v>1</v>
      </c>
      <c r="Q79" s="688">
        <v>28</v>
      </c>
      <c r="R79" s="502"/>
      <c r="S79" s="447"/>
      <c r="T79" s="436"/>
      <c r="U79" s="435">
        <v>7</v>
      </c>
      <c r="V79" s="577" t="s">
        <v>1013</v>
      </c>
      <c r="W79" s="707" t="s">
        <v>993</v>
      </c>
      <c r="X79" s="679">
        <v>4</v>
      </c>
      <c r="Y79" s="707" t="s">
        <v>993</v>
      </c>
      <c r="Z79" s="679">
        <f t="shared" si="2"/>
        <v>4</v>
      </c>
      <c r="AA79" s="431"/>
      <c r="AB79" s="447"/>
      <c r="AC79" s="436"/>
      <c r="AD79" s="1399"/>
      <c r="AE79" s="1389"/>
      <c r="AF79" s="1382"/>
    </row>
    <row r="80" spans="1:32">
      <c r="A80" s="429"/>
      <c r="B80" s="441"/>
      <c r="C80" s="440"/>
      <c r="D80" s="431"/>
      <c r="E80" s="438"/>
      <c r="F80" s="1376"/>
      <c r="G80" s="431"/>
      <c r="H80" s="430"/>
      <c r="I80" s="1376"/>
      <c r="J80" s="1379"/>
      <c r="K80" s="1382"/>
      <c r="L80" s="1392"/>
      <c r="M80" s="1396"/>
      <c r="N80" s="431" t="s">
        <v>467</v>
      </c>
      <c r="O80" s="438" t="s">
        <v>17</v>
      </c>
      <c r="P80" s="672">
        <v>1</v>
      </c>
      <c r="Q80" s="671"/>
      <c r="R80" s="502"/>
      <c r="S80" s="447"/>
      <c r="T80" s="436"/>
      <c r="U80" s="498">
        <v>8</v>
      </c>
      <c r="V80" s="577" t="s">
        <v>983</v>
      </c>
      <c r="W80" s="707" t="s">
        <v>993</v>
      </c>
      <c r="X80" s="679">
        <v>15</v>
      </c>
      <c r="Y80" s="707" t="s">
        <v>993</v>
      </c>
      <c r="Z80" s="679">
        <f t="shared" si="2"/>
        <v>15</v>
      </c>
      <c r="AA80" s="431"/>
      <c r="AB80" s="447"/>
      <c r="AC80" s="436"/>
      <c r="AD80" s="1399"/>
      <c r="AE80" s="1389"/>
      <c r="AF80" s="1382"/>
    </row>
    <row r="81" spans="1:32">
      <c r="A81" s="429"/>
      <c r="B81" s="441"/>
      <c r="C81" s="440"/>
      <c r="D81" s="431"/>
      <c r="E81" s="438"/>
      <c r="F81" s="1376"/>
      <c r="G81" s="431"/>
      <c r="H81" s="430"/>
      <c r="I81" s="1376"/>
      <c r="J81" s="1379"/>
      <c r="K81" s="1382"/>
      <c r="L81" s="1392"/>
      <c r="M81" s="1396"/>
      <c r="N81" s="431" t="s">
        <v>465</v>
      </c>
      <c r="O81" s="438" t="s">
        <v>11</v>
      </c>
      <c r="P81" s="672">
        <v>1</v>
      </c>
      <c r="Q81" s="671"/>
      <c r="R81" s="502"/>
      <c r="S81" s="447"/>
      <c r="T81" s="436"/>
      <c r="U81" s="435">
        <v>9</v>
      </c>
      <c r="V81" s="577" t="s">
        <v>976</v>
      </c>
      <c r="W81" s="707">
        <v>8</v>
      </c>
      <c r="X81" s="679" t="s">
        <v>993</v>
      </c>
      <c r="Y81" s="707" t="s">
        <v>993</v>
      </c>
      <c r="Z81" s="679">
        <f t="shared" si="2"/>
        <v>0</v>
      </c>
      <c r="AA81" s="431"/>
      <c r="AB81" s="447"/>
      <c r="AC81" s="436"/>
      <c r="AD81" s="1399"/>
      <c r="AE81" s="1389"/>
      <c r="AF81" s="1382"/>
    </row>
    <row r="82" spans="1:32">
      <c r="A82" s="429"/>
      <c r="B82" s="441"/>
      <c r="C82" s="440"/>
      <c r="D82" s="431"/>
      <c r="E82" s="438"/>
      <c r="F82" s="1376"/>
      <c r="G82" s="431"/>
      <c r="H82" s="430"/>
      <c r="I82" s="1376"/>
      <c r="J82" s="1379"/>
      <c r="K82" s="1382"/>
      <c r="L82" s="1392"/>
      <c r="M82" s="1396"/>
      <c r="N82" s="431" t="s">
        <v>464</v>
      </c>
      <c r="O82" s="438" t="s">
        <v>194</v>
      </c>
      <c r="P82" s="672"/>
      <c r="Q82" s="671">
        <v>69.599999999999994</v>
      </c>
      <c r="R82" s="502"/>
      <c r="S82" s="447"/>
      <c r="T82" s="436"/>
      <c r="U82" s="498">
        <v>10</v>
      </c>
      <c r="V82" s="577" t="s">
        <v>1014</v>
      </c>
      <c r="W82" s="707">
        <v>5</v>
      </c>
      <c r="X82" s="679" t="s">
        <v>993</v>
      </c>
      <c r="Y82" s="707" t="s">
        <v>993</v>
      </c>
      <c r="Z82" s="679">
        <f t="shared" si="2"/>
        <v>0</v>
      </c>
      <c r="AA82" s="431"/>
      <c r="AB82" s="447"/>
      <c r="AC82" s="436"/>
      <c r="AD82" s="1399"/>
      <c r="AE82" s="1389"/>
      <c r="AF82" s="1382"/>
    </row>
    <row r="83" spans="1:32">
      <c r="A83" s="429"/>
      <c r="B83" s="441"/>
      <c r="C83" s="440"/>
      <c r="D83" s="431"/>
      <c r="E83" s="438"/>
      <c r="F83" s="1376"/>
      <c r="G83" s="431"/>
      <c r="H83" s="430"/>
      <c r="I83" s="1376"/>
      <c r="J83" s="1379"/>
      <c r="K83" s="1382"/>
      <c r="L83" s="1392"/>
      <c r="M83" s="1396"/>
      <c r="N83" s="431" t="s">
        <v>462</v>
      </c>
      <c r="O83" s="438" t="s">
        <v>124</v>
      </c>
      <c r="P83" s="672"/>
      <c r="Q83" s="671">
        <v>28.7</v>
      </c>
      <c r="R83" s="502"/>
      <c r="S83" s="447"/>
      <c r="T83" s="436"/>
      <c r="U83" s="435">
        <v>11</v>
      </c>
      <c r="V83" s="577" t="s">
        <v>1007</v>
      </c>
      <c r="W83" s="707" t="s">
        <v>993</v>
      </c>
      <c r="X83" s="679" t="s">
        <v>993</v>
      </c>
      <c r="Y83" s="707">
        <v>4</v>
      </c>
      <c r="Z83" s="679">
        <f t="shared" si="2"/>
        <v>4</v>
      </c>
      <c r="AA83" s="431"/>
      <c r="AB83" s="447"/>
      <c r="AC83" s="436"/>
      <c r="AD83" s="1399"/>
      <c r="AE83" s="1389"/>
      <c r="AF83" s="1382"/>
    </row>
    <row r="84" spans="1:32">
      <c r="A84" s="429"/>
      <c r="B84" s="441"/>
      <c r="C84" s="440"/>
      <c r="D84" s="431"/>
      <c r="E84" s="438"/>
      <c r="F84" s="1376"/>
      <c r="G84" s="431"/>
      <c r="H84" s="430"/>
      <c r="I84" s="1376"/>
      <c r="J84" s="1379"/>
      <c r="K84" s="1382"/>
      <c r="L84" s="1392"/>
      <c r="M84" s="1396"/>
      <c r="N84" s="431" t="s">
        <v>484</v>
      </c>
      <c r="O84" s="438" t="s">
        <v>189</v>
      </c>
      <c r="P84" s="672">
        <v>1</v>
      </c>
      <c r="Q84" s="671">
        <v>15.33</v>
      </c>
      <c r="R84" s="502"/>
      <c r="S84" s="447"/>
      <c r="T84" s="436"/>
      <c r="U84" s="498">
        <v>12</v>
      </c>
      <c r="V84" s="577" t="s">
        <v>973</v>
      </c>
      <c r="W84" s="707">
        <v>30</v>
      </c>
      <c r="X84" s="679" t="s">
        <v>993</v>
      </c>
      <c r="Y84" s="707" t="s">
        <v>993</v>
      </c>
      <c r="Z84" s="679">
        <f t="shared" si="2"/>
        <v>0</v>
      </c>
      <c r="AA84" s="431"/>
      <c r="AB84" s="447"/>
      <c r="AC84" s="436"/>
      <c r="AD84" s="1399"/>
      <c r="AE84" s="1389"/>
      <c r="AF84" s="1382"/>
    </row>
    <row r="85" spans="1:32">
      <c r="A85" s="429"/>
      <c r="B85" s="441"/>
      <c r="C85" s="440"/>
      <c r="D85" s="431"/>
      <c r="E85" s="438"/>
      <c r="F85" s="1376"/>
      <c r="G85" s="431"/>
      <c r="H85" s="430"/>
      <c r="I85" s="1376"/>
      <c r="J85" s="1379"/>
      <c r="K85" s="1382"/>
      <c r="L85" s="1392"/>
      <c r="M85" s="1396"/>
      <c r="N85" s="431"/>
      <c r="O85" s="438"/>
      <c r="P85" s="436"/>
      <c r="Q85" s="435"/>
      <c r="R85" s="502"/>
      <c r="S85" s="447"/>
      <c r="T85" s="436"/>
      <c r="U85" s="435">
        <v>13</v>
      </c>
      <c r="V85" s="577" t="s">
        <v>961</v>
      </c>
      <c r="W85" s="707" t="s">
        <v>993</v>
      </c>
      <c r="X85" s="679">
        <v>8</v>
      </c>
      <c r="Y85" s="707" t="s">
        <v>993</v>
      </c>
      <c r="Z85" s="679">
        <f t="shared" si="2"/>
        <v>8</v>
      </c>
      <c r="AA85" s="431"/>
      <c r="AB85" s="447"/>
      <c r="AC85" s="436"/>
      <c r="AD85" s="1399"/>
      <c r="AE85" s="1389"/>
      <c r="AF85" s="1382"/>
    </row>
    <row r="86" spans="1:32" ht="27.6">
      <c r="A86" s="429"/>
      <c r="B86" s="441"/>
      <c r="C86" s="440"/>
      <c r="D86" s="431"/>
      <c r="E86" s="438"/>
      <c r="F86" s="1376"/>
      <c r="G86" s="431"/>
      <c r="H86" s="430"/>
      <c r="I86" s="1376"/>
      <c r="J86" s="1379"/>
      <c r="K86" s="1382"/>
      <c r="L86" s="1392"/>
      <c r="M86" s="1396"/>
      <c r="N86" s="431"/>
      <c r="O86" s="438"/>
      <c r="P86" s="436"/>
      <c r="Q86" s="435"/>
      <c r="R86" s="502"/>
      <c r="S86" s="447"/>
      <c r="T86" s="436"/>
      <c r="U86" s="498">
        <v>14</v>
      </c>
      <c r="V86" s="577" t="s">
        <v>1015</v>
      </c>
      <c r="W86" s="707" t="s">
        <v>993</v>
      </c>
      <c r="X86" s="679">
        <v>7</v>
      </c>
      <c r="Y86" s="707" t="s">
        <v>993</v>
      </c>
      <c r="Z86" s="679">
        <f t="shared" si="2"/>
        <v>7</v>
      </c>
      <c r="AA86" s="431"/>
      <c r="AB86" s="447"/>
      <c r="AC86" s="436"/>
      <c r="AD86" s="1399"/>
      <c r="AE86" s="1389"/>
      <c r="AF86" s="1382"/>
    </row>
    <row r="87" spans="1:32">
      <c r="A87" s="429"/>
      <c r="B87" s="441"/>
      <c r="C87" s="440"/>
      <c r="D87" s="431"/>
      <c r="E87" s="438"/>
      <c r="F87" s="1376"/>
      <c r="G87" s="431"/>
      <c r="H87" s="430"/>
      <c r="I87" s="1376"/>
      <c r="J87" s="1379"/>
      <c r="K87" s="1382"/>
      <c r="L87" s="1392"/>
      <c r="M87" s="1396"/>
      <c r="N87" s="431"/>
      <c r="O87" s="438"/>
      <c r="P87" s="436"/>
      <c r="Q87" s="435"/>
      <c r="R87" s="502"/>
      <c r="S87" s="447"/>
      <c r="T87" s="436"/>
      <c r="U87" s="435">
        <v>15</v>
      </c>
      <c r="V87" s="577" t="s">
        <v>1016</v>
      </c>
      <c r="W87" s="707" t="s">
        <v>993</v>
      </c>
      <c r="X87" s="679">
        <v>2</v>
      </c>
      <c r="Y87" s="707" t="s">
        <v>993</v>
      </c>
      <c r="Z87" s="679">
        <f t="shared" si="2"/>
        <v>2</v>
      </c>
      <c r="AA87" s="431"/>
      <c r="AB87" s="447"/>
      <c r="AC87" s="436"/>
      <c r="AD87" s="1399"/>
      <c r="AE87" s="1389"/>
      <c r="AF87" s="1382"/>
    </row>
    <row r="88" spans="1:32">
      <c r="A88" s="429"/>
      <c r="B88" s="441"/>
      <c r="C88" s="440"/>
      <c r="D88" s="431"/>
      <c r="E88" s="438"/>
      <c r="F88" s="1376"/>
      <c r="G88" s="431"/>
      <c r="H88" s="430"/>
      <c r="I88" s="1376"/>
      <c r="J88" s="1379"/>
      <c r="K88" s="1382"/>
      <c r="L88" s="1392"/>
      <c r="M88" s="1396"/>
      <c r="N88" s="431"/>
      <c r="O88" s="438"/>
      <c r="P88" s="436"/>
      <c r="Q88" s="435"/>
      <c r="R88" s="502"/>
      <c r="S88" s="447"/>
      <c r="T88" s="436"/>
      <c r="U88" s="498">
        <v>16</v>
      </c>
      <c r="V88" s="577" t="s">
        <v>966</v>
      </c>
      <c r="W88" s="707">
        <v>22</v>
      </c>
      <c r="X88" s="679" t="s">
        <v>993</v>
      </c>
      <c r="Y88" s="707" t="s">
        <v>993</v>
      </c>
      <c r="Z88" s="679">
        <f t="shared" si="2"/>
        <v>0</v>
      </c>
      <c r="AA88" s="431"/>
      <c r="AB88" s="447"/>
      <c r="AC88" s="436"/>
      <c r="AD88" s="1399"/>
      <c r="AE88" s="1389"/>
      <c r="AF88" s="1382"/>
    </row>
    <row r="89" spans="1:32">
      <c r="A89" s="429"/>
      <c r="B89" s="441"/>
      <c r="C89" s="440"/>
      <c r="D89" s="431"/>
      <c r="E89" s="438"/>
      <c r="F89" s="1376"/>
      <c r="G89" s="431"/>
      <c r="H89" s="430"/>
      <c r="I89" s="1376"/>
      <c r="J89" s="1379"/>
      <c r="K89" s="1382"/>
      <c r="L89" s="1392"/>
      <c r="M89" s="1396"/>
      <c r="N89" s="431"/>
      <c r="O89" s="438"/>
      <c r="P89" s="436"/>
      <c r="Q89" s="435"/>
      <c r="R89" s="502"/>
      <c r="S89" s="447"/>
      <c r="T89" s="436"/>
      <c r="U89" s="435">
        <v>17</v>
      </c>
      <c r="V89" s="577" t="s">
        <v>1017</v>
      </c>
      <c r="W89" s="707" t="s">
        <v>993</v>
      </c>
      <c r="X89" s="679">
        <v>15</v>
      </c>
      <c r="Y89" s="707" t="s">
        <v>993</v>
      </c>
      <c r="Z89" s="679">
        <f t="shared" si="2"/>
        <v>15</v>
      </c>
      <c r="AA89" s="431"/>
      <c r="AB89" s="447"/>
      <c r="AC89" s="436"/>
      <c r="AD89" s="1399"/>
      <c r="AE89" s="1389"/>
      <c r="AF89" s="1382"/>
    </row>
    <row r="90" spans="1:32">
      <c r="A90" s="429"/>
      <c r="B90" s="441"/>
      <c r="C90" s="440"/>
      <c r="D90" s="431"/>
      <c r="E90" s="438"/>
      <c r="F90" s="1376"/>
      <c r="G90" s="431"/>
      <c r="H90" s="430"/>
      <c r="I90" s="1376"/>
      <c r="J90" s="1379"/>
      <c r="K90" s="1382"/>
      <c r="L90" s="1392"/>
      <c r="M90" s="1396"/>
      <c r="N90" s="431"/>
      <c r="O90" s="438"/>
      <c r="P90" s="436"/>
      <c r="Q90" s="435"/>
      <c r="R90" s="502"/>
      <c r="S90" s="447"/>
      <c r="T90" s="436"/>
      <c r="U90" s="498">
        <v>18</v>
      </c>
      <c r="V90" s="577" t="s">
        <v>1014</v>
      </c>
      <c r="W90" s="707" t="s">
        <v>993</v>
      </c>
      <c r="X90" s="679">
        <v>15</v>
      </c>
      <c r="Y90" s="707" t="s">
        <v>993</v>
      </c>
      <c r="Z90" s="679">
        <f t="shared" si="2"/>
        <v>15</v>
      </c>
      <c r="AA90" s="431"/>
      <c r="AB90" s="447"/>
      <c r="AC90" s="436"/>
      <c r="AD90" s="1399"/>
      <c r="AE90" s="1389"/>
      <c r="AF90" s="1382"/>
    </row>
    <row r="91" spans="1:32">
      <c r="A91" s="429"/>
      <c r="B91" s="441"/>
      <c r="C91" s="440"/>
      <c r="D91" s="431"/>
      <c r="E91" s="438"/>
      <c r="F91" s="1376"/>
      <c r="G91" s="431"/>
      <c r="H91" s="430"/>
      <c r="I91" s="1376"/>
      <c r="J91" s="1379"/>
      <c r="K91" s="1382"/>
      <c r="L91" s="1392"/>
      <c r="M91" s="1396"/>
      <c r="N91" s="431"/>
      <c r="O91" s="438"/>
      <c r="P91" s="436"/>
      <c r="Q91" s="435"/>
      <c r="R91" s="502"/>
      <c r="S91" s="447"/>
      <c r="T91" s="436"/>
      <c r="U91" s="435">
        <v>19</v>
      </c>
      <c r="V91" s="577" t="s">
        <v>986</v>
      </c>
      <c r="W91" s="707" t="s">
        <v>993</v>
      </c>
      <c r="X91" s="679" t="s">
        <v>993</v>
      </c>
      <c r="Y91" s="707">
        <v>5</v>
      </c>
      <c r="Z91" s="679">
        <f t="shared" si="2"/>
        <v>5</v>
      </c>
      <c r="AA91" s="431"/>
      <c r="AB91" s="447"/>
      <c r="AC91" s="436"/>
      <c r="AD91" s="1399"/>
      <c r="AE91" s="1389"/>
      <c r="AF91" s="1382"/>
    </row>
    <row r="92" spans="1:32">
      <c r="A92" s="429"/>
      <c r="B92" s="441"/>
      <c r="C92" s="440"/>
      <c r="D92" s="431"/>
      <c r="E92" s="438"/>
      <c r="F92" s="1376"/>
      <c r="G92" s="431"/>
      <c r="H92" s="430"/>
      <c r="I92" s="1376"/>
      <c r="J92" s="1379"/>
      <c r="K92" s="1382"/>
      <c r="L92" s="1392"/>
      <c r="M92" s="1396"/>
      <c r="N92" s="431"/>
      <c r="O92" s="438"/>
      <c r="P92" s="436"/>
      <c r="Q92" s="435"/>
      <c r="R92" s="502"/>
      <c r="S92" s="447"/>
      <c r="T92" s="436"/>
      <c r="U92" s="498">
        <v>20</v>
      </c>
      <c r="V92" s="577" t="s">
        <v>1018</v>
      </c>
      <c r="W92" s="707" t="s">
        <v>993</v>
      </c>
      <c r="X92" s="679">
        <v>7</v>
      </c>
      <c r="Y92" s="707" t="s">
        <v>993</v>
      </c>
      <c r="Z92" s="679">
        <f t="shared" si="2"/>
        <v>7</v>
      </c>
      <c r="AA92" s="431"/>
      <c r="AB92" s="447"/>
      <c r="AC92" s="436"/>
      <c r="AD92" s="1399"/>
      <c r="AE92" s="1389"/>
      <c r="AF92" s="1382"/>
    </row>
    <row r="93" spans="1:32">
      <c r="A93" s="429"/>
      <c r="B93" s="441"/>
      <c r="C93" s="440"/>
      <c r="D93" s="431"/>
      <c r="E93" s="438"/>
      <c r="F93" s="1376"/>
      <c r="G93" s="431"/>
      <c r="H93" s="430"/>
      <c r="I93" s="1376"/>
      <c r="J93" s="1379"/>
      <c r="K93" s="1382"/>
      <c r="L93" s="1392"/>
      <c r="M93" s="1396"/>
      <c r="N93" s="431"/>
      <c r="O93" s="438"/>
      <c r="P93" s="436"/>
      <c r="Q93" s="435"/>
      <c r="R93" s="502"/>
      <c r="S93" s="447"/>
      <c r="T93" s="436"/>
      <c r="U93" s="435">
        <v>21</v>
      </c>
      <c r="V93" s="577" t="s">
        <v>968</v>
      </c>
      <c r="W93" s="707">
        <v>6</v>
      </c>
      <c r="X93" s="679" t="s">
        <v>993</v>
      </c>
      <c r="Y93" s="707">
        <v>17</v>
      </c>
      <c r="Z93" s="679">
        <f t="shared" si="2"/>
        <v>17</v>
      </c>
      <c r="AA93" s="431"/>
      <c r="AB93" s="447"/>
      <c r="AC93" s="436"/>
      <c r="AD93" s="1399"/>
      <c r="AE93" s="1389"/>
      <c r="AF93" s="1382"/>
    </row>
    <row r="94" spans="1:32">
      <c r="A94" s="429"/>
      <c r="B94" s="441"/>
      <c r="C94" s="440"/>
      <c r="D94" s="431"/>
      <c r="E94" s="438"/>
      <c r="F94" s="1376"/>
      <c r="G94" s="431"/>
      <c r="H94" s="430"/>
      <c r="I94" s="1376"/>
      <c r="J94" s="1379"/>
      <c r="K94" s="1382"/>
      <c r="L94" s="1392"/>
      <c r="M94" s="1396"/>
      <c r="N94" s="431"/>
      <c r="O94" s="438"/>
      <c r="P94" s="436"/>
      <c r="Q94" s="435"/>
      <c r="R94" s="502"/>
      <c r="S94" s="447"/>
      <c r="T94" s="436"/>
      <c r="U94" s="498">
        <v>22</v>
      </c>
      <c r="V94" s="577" t="s">
        <v>1019</v>
      </c>
      <c r="W94" s="707" t="s">
        <v>993</v>
      </c>
      <c r="X94" s="679">
        <v>5</v>
      </c>
      <c r="Y94" s="707" t="s">
        <v>993</v>
      </c>
      <c r="Z94" s="679">
        <f t="shared" si="2"/>
        <v>5</v>
      </c>
      <c r="AA94" s="431"/>
      <c r="AB94" s="447"/>
      <c r="AC94" s="436"/>
      <c r="AD94" s="1399"/>
      <c r="AE94" s="1389"/>
      <c r="AF94" s="1382"/>
    </row>
    <row r="95" spans="1:32">
      <c r="A95" s="429"/>
      <c r="B95" s="441"/>
      <c r="C95" s="440"/>
      <c r="D95" s="431"/>
      <c r="E95" s="438"/>
      <c r="F95" s="1376"/>
      <c r="G95" s="431"/>
      <c r="H95" s="430"/>
      <c r="I95" s="1376"/>
      <c r="J95" s="1379"/>
      <c r="K95" s="1382"/>
      <c r="L95" s="1392"/>
      <c r="M95" s="1396"/>
      <c r="N95" s="431"/>
      <c r="O95" s="438"/>
      <c r="P95" s="436"/>
      <c r="Q95" s="435"/>
      <c r="R95" s="502"/>
      <c r="S95" s="447"/>
      <c r="T95" s="436"/>
      <c r="U95" s="435">
        <v>23</v>
      </c>
      <c r="V95" s="577" t="s">
        <v>1020</v>
      </c>
      <c r="W95" s="707" t="s">
        <v>993</v>
      </c>
      <c r="X95" s="679">
        <v>2</v>
      </c>
      <c r="Y95" s="707" t="s">
        <v>993</v>
      </c>
      <c r="Z95" s="679">
        <f t="shared" si="2"/>
        <v>2</v>
      </c>
      <c r="AA95" s="431"/>
      <c r="AB95" s="447"/>
      <c r="AC95" s="436"/>
      <c r="AD95" s="1399"/>
      <c r="AE95" s="1389"/>
      <c r="AF95" s="1382"/>
    </row>
    <row r="96" spans="1:32">
      <c r="A96" s="429"/>
      <c r="B96" s="441"/>
      <c r="C96" s="440"/>
      <c r="D96" s="431"/>
      <c r="E96" s="438"/>
      <c r="F96" s="1376"/>
      <c r="G96" s="431"/>
      <c r="H96" s="430"/>
      <c r="I96" s="1376"/>
      <c r="J96" s="1379"/>
      <c r="K96" s="1382"/>
      <c r="L96" s="1392"/>
      <c r="M96" s="1396"/>
      <c r="N96" s="431"/>
      <c r="O96" s="438"/>
      <c r="P96" s="436"/>
      <c r="Q96" s="435"/>
      <c r="R96" s="502"/>
      <c r="S96" s="447"/>
      <c r="T96" s="436"/>
      <c r="U96" s="498">
        <v>24</v>
      </c>
      <c r="V96" s="577" t="s">
        <v>1021</v>
      </c>
      <c r="W96" s="707" t="s">
        <v>993</v>
      </c>
      <c r="X96" s="679">
        <v>51</v>
      </c>
      <c r="Y96" s="707" t="s">
        <v>993</v>
      </c>
      <c r="Z96" s="679">
        <f t="shared" si="2"/>
        <v>51</v>
      </c>
      <c r="AA96" s="431"/>
      <c r="AB96" s="447"/>
      <c r="AC96" s="436"/>
      <c r="AD96" s="1399"/>
      <c r="AE96" s="1389"/>
      <c r="AF96" s="1382"/>
    </row>
    <row r="97" spans="1:32">
      <c r="A97" s="429"/>
      <c r="B97" s="441"/>
      <c r="C97" s="440"/>
      <c r="D97" s="431"/>
      <c r="E97" s="438"/>
      <c r="F97" s="1376"/>
      <c r="G97" s="431"/>
      <c r="H97" s="430"/>
      <c r="I97" s="1376"/>
      <c r="J97" s="1379"/>
      <c r="K97" s="1382"/>
      <c r="L97" s="1392"/>
      <c r="M97" s="1396"/>
      <c r="N97" s="431"/>
      <c r="O97" s="438"/>
      <c r="P97" s="436"/>
      <c r="Q97" s="435"/>
      <c r="R97" s="502"/>
      <c r="S97" s="447"/>
      <c r="T97" s="436"/>
      <c r="U97" s="435">
        <v>25</v>
      </c>
      <c r="V97" s="577" t="s">
        <v>1022</v>
      </c>
      <c r="W97" s="707" t="s">
        <v>993</v>
      </c>
      <c r="X97" s="679">
        <v>100</v>
      </c>
      <c r="Y97" s="707" t="s">
        <v>993</v>
      </c>
      <c r="Z97" s="679">
        <f t="shared" si="2"/>
        <v>100</v>
      </c>
      <c r="AA97" s="431"/>
      <c r="AB97" s="447"/>
      <c r="AC97" s="436"/>
      <c r="AD97" s="1399"/>
      <c r="AE97" s="1389"/>
      <c r="AF97" s="1382"/>
    </row>
    <row r="98" spans="1:32">
      <c r="A98" s="429"/>
      <c r="B98" s="441"/>
      <c r="C98" s="440"/>
      <c r="D98" s="431"/>
      <c r="E98" s="438"/>
      <c r="F98" s="1376"/>
      <c r="G98" s="431"/>
      <c r="H98" s="430"/>
      <c r="I98" s="1376"/>
      <c r="J98" s="1379"/>
      <c r="K98" s="1382"/>
      <c r="L98" s="1392"/>
      <c r="M98" s="1396"/>
      <c r="N98" s="431"/>
      <c r="O98" s="438"/>
      <c r="P98" s="436"/>
      <c r="Q98" s="435"/>
      <c r="R98" s="502"/>
      <c r="S98" s="447"/>
      <c r="T98" s="436"/>
      <c r="U98" s="498">
        <v>26</v>
      </c>
      <c r="V98" s="577" t="s">
        <v>989</v>
      </c>
      <c r="W98" s="707" t="s">
        <v>993</v>
      </c>
      <c r="X98" s="679">
        <v>8</v>
      </c>
      <c r="Y98" s="707" t="s">
        <v>993</v>
      </c>
      <c r="Z98" s="679">
        <f t="shared" si="2"/>
        <v>8</v>
      </c>
      <c r="AA98" s="431"/>
      <c r="AB98" s="447"/>
      <c r="AC98" s="436"/>
      <c r="AD98" s="1399"/>
      <c r="AE98" s="1389"/>
      <c r="AF98" s="1382"/>
    </row>
    <row r="99" spans="1:32">
      <c r="A99" s="429"/>
      <c r="B99" s="441"/>
      <c r="C99" s="440"/>
      <c r="D99" s="431"/>
      <c r="E99" s="438"/>
      <c r="F99" s="1376"/>
      <c r="G99" s="431"/>
      <c r="H99" s="430"/>
      <c r="I99" s="1376"/>
      <c r="J99" s="1379"/>
      <c r="K99" s="1382"/>
      <c r="L99" s="1392"/>
      <c r="M99" s="1396"/>
      <c r="N99" s="431"/>
      <c r="O99" s="438"/>
      <c r="P99" s="436"/>
      <c r="Q99" s="435"/>
      <c r="R99" s="502"/>
      <c r="S99" s="447"/>
      <c r="T99" s="436"/>
      <c r="U99" s="435">
        <v>27</v>
      </c>
      <c r="V99" s="577" t="s">
        <v>980</v>
      </c>
      <c r="W99" s="707" t="s">
        <v>993</v>
      </c>
      <c r="X99" s="679">
        <v>15</v>
      </c>
      <c r="Y99" s="707" t="s">
        <v>993</v>
      </c>
      <c r="Z99" s="679">
        <f t="shared" si="2"/>
        <v>15</v>
      </c>
      <c r="AA99" s="431"/>
      <c r="AB99" s="447"/>
      <c r="AC99" s="436"/>
      <c r="AD99" s="1399"/>
      <c r="AE99" s="1389"/>
      <c r="AF99" s="1382"/>
    </row>
    <row r="100" spans="1:32">
      <c r="A100" s="429"/>
      <c r="B100" s="441"/>
      <c r="C100" s="440"/>
      <c r="D100" s="431"/>
      <c r="E100" s="438"/>
      <c r="F100" s="1376"/>
      <c r="G100" s="431"/>
      <c r="H100" s="430"/>
      <c r="I100" s="1376"/>
      <c r="J100" s="1379"/>
      <c r="K100" s="1382"/>
      <c r="L100" s="1392"/>
      <c r="M100" s="1396"/>
      <c r="N100" s="431"/>
      <c r="O100" s="438"/>
      <c r="P100" s="436"/>
      <c r="Q100" s="435"/>
      <c r="R100" s="502"/>
      <c r="S100" s="447"/>
      <c r="T100" s="436"/>
      <c r="U100" s="498">
        <v>28</v>
      </c>
      <c r="V100" s="577" t="s">
        <v>1023</v>
      </c>
      <c r="W100" s="707" t="s">
        <v>993</v>
      </c>
      <c r="X100" s="679" t="s">
        <v>993</v>
      </c>
      <c r="Y100" s="707">
        <v>5</v>
      </c>
      <c r="Z100" s="679">
        <f t="shared" si="2"/>
        <v>5</v>
      </c>
      <c r="AA100" s="431"/>
      <c r="AB100" s="447"/>
      <c r="AC100" s="436"/>
      <c r="AD100" s="1399"/>
      <c r="AE100" s="1389"/>
      <c r="AF100" s="1382"/>
    </row>
    <row r="101" spans="1:32">
      <c r="A101" s="429"/>
      <c r="B101" s="441"/>
      <c r="C101" s="440"/>
      <c r="D101" s="431"/>
      <c r="E101" s="438"/>
      <c r="F101" s="1376"/>
      <c r="G101" s="431"/>
      <c r="H101" s="430"/>
      <c r="I101" s="1376"/>
      <c r="J101" s="1379"/>
      <c r="K101" s="1382"/>
      <c r="L101" s="1392"/>
      <c r="M101" s="1396"/>
      <c r="N101" s="431"/>
      <c r="O101" s="438"/>
      <c r="P101" s="436"/>
      <c r="Q101" s="435"/>
      <c r="R101" s="502"/>
      <c r="S101" s="447"/>
      <c r="T101" s="436"/>
      <c r="U101" s="435">
        <v>29</v>
      </c>
      <c r="V101" s="577" t="s">
        <v>1024</v>
      </c>
      <c r="W101" s="707" t="s">
        <v>993</v>
      </c>
      <c r="X101" s="679" t="s">
        <v>993</v>
      </c>
      <c r="Y101" s="707">
        <v>4</v>
      </c>
      <c r="Z101" s="679">
        <f t="shared" si="2"/>
        <v>4</v>
      </c>
      <c r="AA101" s="431"/>
      <c r="AB101" s="447"/>
      <c r="AC101" s="436"/>
      <c r="AD101" s="1399"/>
      <c r="AE101" s="1389"/>
      <c r="AF101" s="1382"/>
    </row>
    <row r="102" spans="1:32">
      <c r="A102" s="429"/>
      <c r="B102" s="441"/>
      <c r="C102" s="440"/>
      <c r="D102" s="431"/>
      <c r="E102" s="438"/>
      <c r="F102" s="1376"/>
      <c r="G102" s="431"/>
      <c r="H102" s="430"/>
      <c r="I102" s="1376"/>
      <c r="J102" s="1379"/>
      <c r="K102" s="1382"/>
      <c r="L102" s="1392"/>
      <c r="M102" s="1396"/>
      <c r="N102" s="431"/>
      <c r="O102" s="438"/>
      <c r="P102" s="436"/>
      <c r="Q102" s="435"/>
      <c r="R102" s="502"/>
      <c r="S102" s="447"/>
      <c r="T102" s="436"/>
      <c r="U102" s="498">
        <v>30</v>
      </c>
      <c r="V102" s="434" t="s">
        <v>1025</v>
      </c>
      <c r="W102" s="707" t="s">
        <v>965</v>
      </c>
      <c r="X102" s="679">
        <v>3</v>
      </c>
      <c r="Y102" s="707" t="s">
        <v>965</v>
      </c>
      <c r="Z102" s="679">
        <f t="shared" si="2"/>
        <v>3</v>
      </c>
      <c r="AA102" s="431"/>
      <c r="AB102" s="447"/>
      <c r="AC102" s="436"/>
      <c r="AD102" s="1399"/>
      <c r="AE102" s="1389"/>
      <c r="AF102" s="1382"/>
    </row>
    <row r="103" spans="1:32">
      <c r="A103" s="429"/>
      <c r="B103" s="441"/>
      <c r="C103" s="440"/>
      <c r="D103" s="431"/>
      <c r="E103" s="438"/>
      <c r="F103" s="1376"/>
      <c r="G103" s="431"/>
      <c r="H103" s="430"/>
      <c r="I103" s="1376"/>
      <c r="J103" s="1379"/>
      <c r="K103" s="1382"/>
      <c r="L103" s="1392"/>
      <c r="M103" s="1396"/>
      <c r="N103" s="431"/>
      <c r="O103" s="438"/>
      <c r="P103" s="436"/>
      <c r="Q103" s="435"/>
      <c r="R103" s="502"/>
      <c r="S103" s="447"/>
      <c r="T103" s="436"/>
      <c r="U103" s="435">
        <v>31</v>
      </c>
      <c r="V103" s="434" t="s">
        <v>1026</v>
      </c>
      <c r="W103" s="707" t="s">
        <v>965</v>
      </c>
      <c r="X103" s="679">
        <v>2</v>
      </c>
      <c r="Y103" s="707" t="s">
        <v>965</v>
      </c>
      <c r="Z103" s="679">
        <f t="shared" si="2"/>
        <v>2</v>
      </c>
      <c r="AA103" s="431"/>
      <c r="AB103" s="447"/>
      <c r="AC103" s="436"/>
      <c r="AD103" s="1399"/>
      <c r="AE103" s="1389"/>
      <c r="AF103" s="1382"/>
    </row>
    <row r="104" spans="1:32">
      <c r="A104" s="429"/>
      <c r="B104" s="441"/>
      <c r="C104" s="440"/>
      <c r="D104" s="431"/>
      <c r="E104" s="438"/>
      <c r="F104" s="1376"/>
      <c r="G104" s="431"/>
      <c r="H104" s="430"/>
      <c r="I104" s="1376"/>
      <c r="J104" s="1379"/>
      <c r="K104" s="1382"/>
      <c r="L104" s="1392"/>
      <c r="M104" s="1396"/>
      <c r="N104" s="431"/>
      <c r="O104" s="438"/>
      <c r="P104" s="436"/>
      <c r="Q104" s="435"/>
      <c r="R104" s="502"/>
      <c r="S104" s="447"/>
      <c r="T104" s="436"/>
      <c r="U104" s="498">
        <v>32</v>
      </c>
      <c r="V104" s="434" t="s">
        <v>1027</v>
      </c>
      <c r="W104" s="707" t="s">
        <v>965</v>
      </c>
      <c r="X104" s="679">
        <v>70</v>
      </c>
      <c r="Y104" s="707" t="s">
        <v>965</v>
      </c>
      <c r="Z104" s="679">
        <f t="shared" si="2"/>
        <v>70</v>
      </c>
      <c r="AA104" s="431"/>
      <c r="AB104" s="447"/>
      <c r="AC104" s="436"/>
      <c r="AD104" s="1399"/>
      <c r="AE104" s="1389"/>
      <c r="AF104" s="1382"/>
    </row>
    <row r="105" spans="1:32">
      <c r="A105" s="429"/>
      <c r="B105" s="441"/>
      <c r="C105" s="440"/>
      <c r="D105" s="431"/>
      <c r="E105" s="438"/>
      <c r="F105" s="1376"/>
      <c r="G105" s="431"/>
      <c r="H105" s="430"/>
      <c r="I105" s="1376"/>
      <c r="J105" s="1379"/>
      <c r="K105" s="1382"/>
      <c r="L105" s="1392"/>
      <c r="M105" s="1396"/>
      <c r="N105" s="431"/>
      <c r="O105" s="438"/>
      <c r="P105" s="436"/>
      <c r="Q105" s="435"/>
      <c r="R105" s="502"/>
      <c r="S105" s="447"/>
      <c r="T105" s="436"/>
      <c r="U105" s="435">
        <v>33</v>
      </c>
      <c r="V105" s="434" t="s">
        <v>1028</v>
      </c>
      <c r="W105" s="707" t="s">
        <v>965</v>
      </c>
      <c r="X105" s="679">
        <v>2</v>
      </c>
      <c r="Y105" s="707" t="s">
        <v>965</v>
      </c>
      <c r="Z105" s="679">
        <f t="shared" si="2"/>
        <v>2</v>
      </c>
      <c r="AA105" s="431"/>
      <c r="AB105" s="447"/>
      <c r="AC105" s="436"/>
      <c r="AD105" s="1399"/>
      <c r="AE105" s="1389"/>
      <c r="AF105" s="1382"/>
    </row>
    <row r="106" spans="1:32">
      <c r="A106" s="429"/>
      <c r="B106" s="441"/>
      <c r="C106" s="440"/>
      <c r="D106" s="431"/>
      <c r="E106" s="438"/>
      <c r="F106" s="1376"/>
      <c r="G106" s="431"/>
      <c r="H106" s="430"/>
      <c r="I106" s="1376"/>
      <c r="J106" s="1379"/>
      <c r="K106" s="1382"/>
      <c r="L106" s="1392"/>
      <c r="M106" s="1396"/>
      <c r="N106" s="431"/>
      <c r="O106" s="438"/>
      <c r="P106" s="436"/>
      <c r="Q106" s="435"/>
      <c r="R106" s="502"/>
      <c r="S106" s="447"/>
      <c r="T106" s="436"/>
      <c r="U106" s="498">
        <v>34</v>
      </c>
      <c r="V106" s="434" t="s">
        <v>1029</v>
      </c>
      <c r="W106" s="707">
        <v>10</v>
      </c>
      <c r="X106" s="679" t="s">
        <v>965</v>
      </c>
      <c r="Y106" s="707" t="s">
        <v>965</v>
      </c>
      <c r="Z106" s="679">
        <f t="shared" si="2"/>
        <v>0</v>
      </c>
      <c r="AA106" s="431"/>
      <c r="AB106" s="447"/>
      <c r="AC106" s="436"/>
      <c r="AD106" s="1399"/>
      <c r="AE106" s="1389"/>
      <c r="AF106" s="1382"/>
    </row>
    <row r="107" spans="1:32">
      <c r="A107" s="429"/>
      <c r="B107" s="441"/>
      <c r="C107" s="440"/>
      <c r="D107" s="431"/>
      <c r="E107" s="438"/>
      <c r="F107" s="1376"/>
      <c r="G107" s="431"/>
      <c r="H107" s="430"/>
      <c r="I107" s="1376"/>
      <c r="J107" s="1379"/>
      <c r="K107" s="1382"/>
      <c r="L107" s="1392"/>
      <c r="M107" s="1396"/>
      <c r="N107" s="431"/>
      <c r="O107" s="438"/>
      <c r="P107" s="436"/>
      <c r="Q107" s="435"/>
      <c r="R107" s="502"/>
      <c r="S107" s="447"/>
      <c r="T107" s="436"/>
      <c r="U107" s="435">
        <v>35</v>
      </c>
      <c r="V107" s="434" t="s">
        <v>967</v>
      </c>
      <c r="W107" s="707">
        <v>25</v>
      </c>
      <c r="X107" s="679" t="s">
        <v>965</v>
      </c>
      <c r="Y107" s="707" t="s">
        <v>965</v>
      </c>
      <c r="Z107" s="679">
        <f t="shared" si="2"/>
        <v>0</v>
      </c>
      <c r="AA107" s="431"/>
      <c r="AB107" s="447"/>
      <c r="AC107" s="436"/>
      <c r="AD107" s="1399"/>
      <c r="AE107" s="1389"/>
      <c r="AF107" s="1382"/>
    </row>
    <row r="108" spans="1:32">
      <c r="A108" s="429"/>
      <c r="B108" s="441"/>
      <c r="C108" s="440"/>
      <c r="D108" s="431"/>
      <c r="E108" s="438"/>
      <c r="F108" s="1376"/>
      <c r="G108" s="431"/>
      <c r="H108" s="430"/>
      <c r="I108" s="1376"/>
      <c r="J108" s="1379"/>
      <c r="K108" s="1382"/>
      <c r="L108" s="1392"/>
      <c r="M108" s="1396"/>
      <c r="N108" s="431"/>
      <c r="O108" s="438"/>
      <c r="P108" s="436"/>
      <c r="Q108" s="435"/>
      <c r="R108" s="502"/>
      <c r="S108" s="447"/>
      <c r="T108" s="436"/>
      <c r="U108" s="498">
        <v>36</v>
      </c>
      <c r="V108" s="434" t="s">
        <v>1030</v>
      </c>
      <c r="W108" s="707" t="s">
        <v>965</v>
      </c>
      <c r="X108" s="679" t="s">
        <v>965</v>
      </c>
      <c r="Y108" s="707">
        <v>102</v>
      </c>
      <c r="Z108" s="679">
        <f t="shared" si="2"/>
        <v>102</v>
      </c>
      <c r="AA108" s="431"/>
      <c r="AB108" s="447"/>
      <c r="AC108" s="436"/>
      <c r="AD108" s="1399"/>
      <c r="AE108" s="1389"/>
      <c r="AF108" s="1382"/>
    </row>
    <row r="109" spans="1:32">
      <c r="A109" s="429"/>
      <c r="B109" s="441"/>
      <c r="C109" s="440"/>
      <c r="D109" s="431"/>
      <c r="E109" s="438"/>
      <c r="F109" s="1376"/>
      <c r="G109" s="431"/>
      <c r="H109" s="430"/>
      <c r="I109" s="1376"/>
      <c r="J109" s="1379"/>
      <c r="K109" s="1382"/>
      <c r="L109" s="1392"/>
      <c r="M109" s="1396"/>
      <c r="N109" s="431"/>
      <c r="O109" s="438"/>
      <c r="P109" s="436"/>
      <c r="Q109" s="435"/>
      <c r="R109" s="502"/>
      <c r="S109" s="447"/>
      <c r="T109" s="436"/>
      <c r="U109" s="435">
        <v>37</v>
      </c>
      <c r="V109" s="434" t="s">
        <v>979</v>
      </c>
      <c r="W109" s="707" t="s">
        <v>965</v>
      </c>
      <c r="X109" s="679">
        <v>41</v>
      </c>
      <c r="Y109" s="707" t="s">
        <v>965</v>
      </c>
      <c r="Z109" s="679">
        <f t="shared" si="2"/>
        <v>41</v>
      </c>
      <c r="AA109" s="431"/>
      <c r="AB109" s="447"/>
      <c r="AC109" s="436"/>
      <c r="AD109" s="1399"/>
      <c r="AE109" s="1389"/>
      <c r="AF109" s="1382"/>
    </row>
    <row r="110" spans="1:32">
      <c r="A110" s="429"/>
      <c r="B110" s="441"/>
      <c r="C110" s="440"/>
      <c r="D110" s="431"/>
      <c r="E110" s="438"/>
      <c r="F110" s="1376"/>
      <c r="G110" s="431"/>
      <c r="H110" s="430"/>
      <c r="I110" s="1376"/>
      <c r="J110" s="1379"/>
      <c r="K110" s="1382"/>
      <c r="L110" s="1392"/>
      <c r="M110" s="1396"/>
      <c r="N110" s="431"/>
      <c r="O110" s="438"/>
      <c r="P110" s="436"/>
      <c r="Q110" s="435"/>
      <c r="R110" s="502"/>
      <c r="S110" s="447"/>
      <c r="T110" s="436"/>
      <c r="U110" s="498">
        <v>38</v>
      </c>
      <c r="V110" s="434" t="s">
        <v>982</v>
      </c>
      <c r="W110" s="707" t="s">
        <v>965</v>
      </c>
      <c r="X110" s="679">
        <v>5</v>
      </c>
      <c r="Y110" s="707">
        <v>10</v>
      </c>
      <c r="Z110" s="679">
        <f t="shared" si="2"/>
        <v>15</v>
      </c>
      <c r="AA110" s="431"/>
      <c r="AB110" s="447"/>
      <c r="AC110" s="436"/>
      <c r="AD110" s="1399"/>
      <c r="AE110" s="1389"/>
      <c r="AF110" s="1382"/>
    </row>
    <row r="111" spans="1:32">
      <c r="A111" s="413"/>
      <c r="B111" s="421"/>
      <c r="C111" s="425"/>
      <c r="D111" s="415"/>
      <c r="E111" s="424"/>
      <c r="F111" s="1377"/>
      <c r="G111" s="415"/>
      <c r="H111" s="414"/>
      <c r="I111" s="1377"/>
      <c r="J111" s="1380"/>
      <c r="K111" s="1383"/>
      <c r="L111" s="1393"/>
      <c r="M111" s="1397"/>
      <c r="N111" s="415"/>
      <c r="O111" s="422"/>
      <c r="P111" s="420"/>
      <c r="Q111" s="419"/>
      <c r="R111" s="421"/>
      <c r="S111" s="415"/>
      <c r="T111" s="420"/>
      <c r="U111" s="494"/>
      <c r="V111" s="418"/>
      <c r="W111" s="744"/>
      <c r="X111" s="695"/>
      <c r="Y111" s="744"/>
      <c r="Z111" s="695"/>
      <c r="AA111" s="415"/>
      <c r="AB111" s="511"/>
      <c r="AC111" s="420"/>
      <c r="AD111" s="1400"/>
      <c r="AE111" s="1390"/>
      <c r="AF111" s="1383"/>
    </row>
    <row r="112" spans="1:32">
      <c r="A112" s="469" t="s">
        <v>702</v>
      </c>
      <c r="B112" s="460" t="s">
        <v>25</v>
      </c>
      <c r="C112" s="468" t="s">
        <v>793</v>
      </c>
      <c r="D112" s="454"/>
      <c r="E112" s="562"/>
      <c r="F112" s="1387"/>
      <c r="G112" s="466" t="s">
        <v>25</v>
      </c>
      <c r="H112" s="465" t="s">
        <v>744</v>
      </c>
      <c r="I112" s="1387">
        <v>0</v>
      </c>
      <c r="J112" s="458"/>
      <c r="K112" s="1381" t="s">
        <v>792</v>
      </c>
      <c r="L112" s="1405" t="s">
        <v>46</v>
      </c>
      <c r="M112" s="1401">
        <v>600</v>
      </c>
      <c r="N112" s="467" t="s">
        <v>25</v>
      </c>
      <c r="O112" s="461" t="s">
        <v>26</v>
      </c>
      <c r="P112" s="694">
        <v>1</v>
      </c>
      <c r="Q112" s="693">
        <v>101.31</v>
      </c>
      <c r="R112" s="460" t="s">
        <v>25</v>
      </c>
      <c r="S112" s="454" t="s">
        <v>24</v>
      </c>
      <c r="T112" s="459"/>
      <c r="U112" s="692">
        <v>1</v>
      </c>
      <c r="V112" s="626" t="s">
        <v>898</v>
      </c>
      <c r="W112" s="698"/>
      <c r="X112" s="699"/>
      <c r="Y112" s="710">
        <v>100</v>
      </c>
      <c r="Z112" s="689">
        <f>SUM(Y112)</f>
        <v>100</v>
      </c>
      <c r="AA112" s="467"/>
      <c r="AB112" s="554"/>
      <c r="AC112" s="452"/>
      <c r="AD112" s="1398"/>
      <c r="AE112" s="1388"/>
      <c r="AF112" s="1381"/>
    </row>
    <row r="113" spans="1:32">
      <c r="A113" s="429"/>
      <c r="B113" s="437" t="s">
        <v>16</v>
      </c>
      <c r="C113" s="448" t="s">
        <v>791</v>
      </c>
      <c r="D113" s="431"/>
      <c r="E113" s="555"/>
      <c r="F113" s="1376"/>
      <c r="G113" s="431" t="s">
        <v>16</v>
      </c>
      <c r="H113" s="431" t="s">
        <v>741</v>
      </c>
      <c r="I113" s="1376"/>
      <c r="J113" s="435"/>
      <c r="K113" s="1382"/>
      <c r="L113" s="1392"/>
      <c r="M113" s="1396"/>
      <c r="N113" s="431" t="s">
        <v>445</v>
      </c>
      <c r="O113" s="487" t="s">
        <v>790</v>
      </c>
      <c r="P113" s="672">
        <v>1</v>
      </c>
      <c r="Q113" s="671">
        <v>27.06</v>
      </c>
      <c r="R113" s="437"/>
      <c r="S113" s="431"/>
      <c r="T113" s="436"/>
      <c r="U113" s="687">
        <v>2</v>
      </c>
      <c r="V113" s="620" t="s">
        <v>1037</v>
      </c>
      <c r="W113" s="560"/>
      <c r="X113" s="559"/>
      <c r="Y113" s="709">
        <v>5</v>
      </c>
      <c r="Z113" s="679">
        <f>SUM(Y113)</f>
        <v>5</v>
      </c>
      <c r="AA113" s="431"/>
      <c r="AB113" s="438"/>
      <c r="AC113" s="429"/>
      <c r="AD113" s="1399"/>
      <c r="AE113" s="1389"/>
      <c r="AF113" s="1382"/>
    </row>
    <row r="114" spans="1:32" ht="27.6">
      <c r="A114" s="429"/>
      <c r="B114" s="437" t="s">
        <v>18</v>
      </c>
      <c r="C114" s="446" t="s">
        <v>647</v>
      </c>
      <c r="D114" s="431"/>
      <c r="E114" s="555"/>
      <c r="F114" s="1376"/>
      <c r="G114" s="431" t="s">
        <v>18</v>
      </c>
      <c r="H114" s="431" t="s">
        <v>19</v>
      </c>
      <c r="I114" s="1376"/>
      <c r="J114" s="435"/>
      <c r="K114" s="1382"/>
      <c r="L114" s="1392"/>
      <c r="M114" s="1396"/>
      <c r="N114" s="431" t="s">
        <v>18</v>
      </c>
      <c r="O114" s="438" t="s">
        <v>196</v>
      </c>
      <c r="P114" s="672">
        <v>1</v>
      </c>
      <c r="Q114" s="671">
        <v>23.78</v>
      </c>
      <c r="R114" s="327"/>
      <c r="S114" s="684"/>
      <c r="T114" s="683"/>
      <c r="U114" s="687">
        <v>3</v>
      </c>
      <c r="V114" s="620" t="s">
        <v>59</v>
      </c>
      <c r="W114" s="682"/>
      <c r="X114" s="682"/>
      <c r="Y114" s="709">
        <v>15</v>
      </c>
      <c r="Z114" s="681">
        <f>SUM(Y114)</f>
        <v>15</v>
      </c>
      <c r="AA114" s="431"/>
      <c r="AB114" s="447"/>
      <c r="AC114" s="429"/>
      <c r="AD114" s="1399"/>
      <c r="AE114" s="1389"/>
      <c r="AF114" s="1382"/>
    </row>
    <row r="115" spans="1:32" ht="55.2">
      <c r="A115" s="429"/>
      <c r="B115" s="441" t="s">
        <v>12</v>
      </c>
      <c r="C115" s="440" t="s">
        <v>740</v>
      </c>
      <c r="D115" s="431"/>
      <c r="E115" s="555"/>
      <c r="F115" s="1376"/>
      <c r="G115" s="431"/>
      <c r="H115" s="430"/>
      <c r="I115" s="1376"/>
      <c r="J115" s="435"/>
      <c r="K115" s="1382"/>
      <c r="L115" s="1392"/>
      <c r="M115" s="1396"/>
      <c r="N115" s="431" t="s">
        <v>12</v>
      </c>
      <c r="O115" s="439" t="s">
        <v>54</v>
      </c>
      <c r="P115" s="672">
        <v>1</v>
      </c>
      <c r="Q115" s="671">
        <v>27.98</v>
      </c>
      <c r="R115" s="437" t="s">
        <v>16</v>
      </c>
      <c r="S115" s="431" t="s">
        <v>15</v>
      </c>
      <c r="T115" s="436">
        <v>34</v>
      </c>
      <c r="U115" s="522">
        <v>1</v>
      </c>
      <c r="V115" s="434" t="s">
        <v>963</v>
      </c>
      <c r="W115" s="707">
        <v>21</v>
      </c>
      <c r="X115" s="679" t="s">
        <v>993</v>
      </c>
      <c r="Y115" s="679" t="s">
        <v>993</v>
      </c>
      <c r="Z115" s="679">
        <f t="shared" ref="Z115:Z148" si="3">SUM(W115:Y115)</f>
        <v>21</v>
      </c>
      <c r="AA115" s="431"/>
      <c r="AB115" s="447"/>
      <c r="AC115" s="436"/>
      <c r="AD115" s="1399"/>
      <c r="AE115" s="1389"/>
      <c r="AF115" s="1382"/>
    </row>
    <row r="116" spans="1:32">
      <c r="A116" s="429"/>
      <c r="B116" s="441" t="s">
        <v>8</v>
      </c>
      <c r="C116" s="474" t="s">
        <v>697</v>
      </c>
      <c r="D116" s="431"/>
      <c r="E116" s="555"/>
      <c r="F116" s="1376"/>
      <c r="G116" s="431"/>
      <c r="H116" s="430"/>
      <c r="I116" s="1376"/>
      <c r="J116" s="435"/>
      <c r="K116" s="1382"/>
      <c r="L116" s="1392"/>
      <c r="M116" s="1396"/>
      <c r="N116" s="431" t="s">
        <v>8</v>
      </c>
      <c r="O116" s="438" t="s">
        <v>789</v>
      </c>
      <c r="P116" s="672">
        <v>1</v>
      </c>
      <c r="Q116" s="671">
        <v>23.5</v>
      </c>
      <c r="R116" s="502"/>
      <c r="S116" s="447"/>
      <c r="T116" s="436"/>
      <c r="U116" s="498">
        <v>2</v>
      </c>
      <c r="V116" s="434" t="s">
        <v>966</v>
      </c>
      <c r="W116" s="707">
        <v>80</v>
      </c>
      <c r="X116" s="679" t="s">
        <v>993</v>
      </c>
      <c r="Y116" s="707" t="s">
        <v>993</v>
      </c>
      <c r="Z116" s="679">
        <f t="shared" si="3"/>
        <v>80</v>
      </c>
      <c r="AA116" s="431"/>
      <c r="AB116" s="447"/>
      <c r="AC116" s="436"/>
      <c r="AD116" s="1399"/>
      <c r="AE116" s="1389"/>
      <c r="AF116" s="1382"/>
    </row>
    <row r="117" spans="1:32">
      <c r="A117" s="429"/>
      <c r="B117" s="441"/>
      <c r="C117" s="440"/>
      <c r="D117" s="431"/>
      <c r="E117" s="555"/>
      <c r="F117" s="1376"/>
      <c r="G117" s="431"/>
      <c r="H117" s="430"/>
      <c r="I117" s="1376"/>
      <c r="J117" s="435"/>
      <c r="K117" s="1382"/>
      <c r="L117" s="1392"/>
      <c r="M117" s="1396"/>
      <c r="N117" s="431" t="s">
        <v>57</v>
      </c>
      <c r="O117" s="438" t="s">
        <v>17</v>
      </c>
      <c r="P117" s="672">
        <v>1</v>
      </c>
      <c r="Q117" s="671"/>
      <c r="R117" s="502"/>
      <c r="S117" s="447"/>
      <c r="T117" s="436"/>
      <c r="U117" s="498">
        <v>3</v>
      </c>
      <c r="V117" s="434" t="s">
        <v>967</v>
      </c>
      <c r="W117" s="707">
        <v>5</v>
      </c>
      <c r="X117" s="679" t="s">
        <v>993</v>
      </c>
      <c r="Y117" s="707" t="s">
        <v>993</v>
      </c>
      <c r="Z117" s="679">
        <f t="shared" si="3"/>
        <v>5</v>
      </c>
      <c r="AA117" s="431"/>
      <c r="AB117" s="447"/>
      <c r="AC117" s="436"/>
      <c r="AD117" s="1399"/>
      <c r="AE117" s="1389"/>
      <c r="AF117" s="1382"/>
    </row>
    <row r="118" spans="1:32">
      <c r="A118" s="429"/>
      <c r="B118" s="441"/>
      <c r="C118" s="440"/>
      <c r="D118" s="431"/>
      <c r="E118" s="555"/>
      <c r="F118" s="1376"/>
      <c r="G118" s="431"/>
      <c r="H118" s="430"/>
      <c r="I118" s="1376"/>
      <c r="J118" s="435"/>
      <c r="K118" s="1382"/>
      <c r="L118" s="1392"/>
      <c r="M118" s="1396"/>
      <c r="N118" s="431" t="s">
        <v>55</v>
      </c>
      <c r="O118" s="438" t="s">
        <v>11</v>
      </c>
      <c r="P118" s="672">
        <v>1</v>
      </c>
      <c r="Q118" s="671"/>
      <c r="R118" s="502"/>
      <c r="S118" s="447"/>
      <c r="T118" s="436"/>
      <c r="U118" s="498">
        <v>4</v>
      </c>
      <c r="V118" s="434" t="s">
        <v>968</v>
      </c>
      <c r="W118" s="707">
        <v>6</v>
      </c>
      <c r="X118" s="679">
        <v>30</v>
      </c>
      <c r="Y118" s="707" t="s">
        <v>993</v>
      </c>
      <c r="Z118" s="679">
        <f t="shared" si="3"/>
        <v>36</v>
      </c>
      <c r="AA118" s="431"/>
      <c r="AB118" s="447"/>
      <c r="AC118" s="436"/>
      <c r="AD118" s="1399"/>
      <c r="AE118" s="1389"/>
      <c r="AF118" s="1382"/>
    </row>
    <row r="119" spans="1:32">
      <c r="A119" s="429"/>
      <c r="B119" s="441"/>
      <c r="C119" s="440"/>
      <c r="D119" s="431"/>
      <c r="E119" s="555"/>
      <c r="F119" s="1376"/>
      <c r="G119" s="431"/>
      <c r="H119" s="430"/>
      <c r="I119" s="1376"/>
      <c r="J119" s="435"/>
      <c r="K119" s="1382"/>
      <c r="L119" s="1392"/>
      <c r="M119" s="1396"/>
      <c r="N119" s="431" t="s">
        <v>53</v>
      </c>
      <c r="O119" s="438" t="s">
        <v>194</v>
      </c>
      <c r="P119" s="672"/>
      <c r="Q119" s="671">
        <v>26</v>
      </c>
      <c r="R119" s="502"/>
      <c r="S119" s="447"/>
      <c r="T119" s="436"/>
      <c r="U119" s="498">
        <v>5</v>
      </c>
      <c r="V119" s="434" t="s">
        <v>969</v>
      </c>
      <c r="W119" s="707">
        <v>25</v>
      </c>
      <c r="X119" s="679" t="s">
        <v>993</v>
      </c>
      <c r="Y119" s="707" t="s">
        <v>993</v>
      </c>
      <c r="Z119" s="679">
        <f t="shared" si="3"/>
        <v>25</v>
      </c>
      <c r="AA119" s="431"/>
      <c r="AB119" s="447"/>
      <c r="AC119" s="436"/>
      <c r="AD119" s="1399"/>
      <c r="AE119" s="1389"/>
      <c r="AF119" s="1382"/>
    </row>
    <row r="120" spans="1:32">
      <c r="A120" s="429"/>
      <c r="B120" s="437"/>
      <c r="C120" s="504"/>
      <c r="D120" s="431"/>
      <c r="E120" s="555"/>
      <c r="F120" s="1376"/>
      <c r="G120" s="431"/>
      <c r="H120" s="430"/>
      <c r="I120" s="1376"/>
      <c r="J120" s="435"/>
      <c r="K120" s="1382"/>
      <c r="L120" s="1392"/>
      <c r="M120" s="1396"/>
      <c r="N120" s="431" t="s">
        <v>159</v>
      </c>
      <c r="O120" s="438" t="s">
        <v>124</v>
      </c>
      <c r="P120" s="672"/>
      <c r="Q120" s="671">
        <v>9.9</v>
      </c>
      <c r="R120" s="502"/>
      <c r="S120" s="447"/>
      <c r="T120" s="436"/>
      <c r="U120" s="498">
        <v>6</v>
      </c>
      <c r="V120" s="434" t="s">
        <v>970</v>
      </c>
      <c r="W120" s="707" t="s">
        <v>993</v>
      </c>
      <c r="X120" s="679">
        <v>7</v>
      </c>
      <c r="Y120" s="707" t="s">
        <v>993</v>
      </c>
      <c r="Z120" s="679">
        <f t="shared" si="3"/>
        <v>7</v>
      </c>
      <c r="AA120" s="431"/>
      <c r="AB120" s="447"/>
      <c r="AC120" s="436"/>
      <c r="AD120" s="1399"/>
      <c r="AE120" s="1389"/>
      <c r="AF120" s="1382"/>
    </row>
    <row r="121" spans="1:32">
      <c r="A121" s="429"/>
      <c r="B121" s="437"/>
      <c r="C121" s="504"/>
      <c r="D121" s="431"/>
      <c r="E121" s="555"/>
      <c r="F121" s="510"/>
      <c r="G121" s="431"/>
      <c r="H121" s="430"/>
      <c r="I121" s="510"/>
      <c r="J121" s="435"/>
      <c r="K121" s="426"/>
      <c r="L121" s="565"/>
      <c r="M121" s="515"/>
      <c r="N121" s="431"/>
      <c r="O121" s="438"/>
      <c r="P121" s="436"/>
      <c r="Q121" s="435"/>
      <c r="R121" s="437"/>
      <c r="S121" s="431"/>
      <c r="T121" s="436"/>
      <c r="U121" s="498">
        <v>7</v>
      </c>
      <c r="V121" s="434" t="s">
        <v>971</v>
      </c>
      <c r="W121" s="707">
        <v>3</v>
      </c>
      <c r="X121" s="679" t="s">
        <v>993</v>
      </c>
      <c r="Y121" s="707" t="s">
        <v>993</v>
      </c>
      <c r="Z121" s="679">
        <f t="shared" si="3"/>
        <v>3</v>
      </c>
      <c r="AA121" s="431"/>
      <c r="AB121" s="447"/>
      <c r="AC121" s="436"/>
      <c r="AD121" s="428"/>
      <c r="AE121" s="427"/>
      <c r="AF121" s="426"/>
    </row>
    <row r="122" spans="1:32">
      <c r="A122" s="429"/>
      <c r="B122" s="437"/>
      <c r="C122" s="504"/>
      <c r="D122" s="431"/>
      <c r="E122" s="555"/>
      <c r="F122" s="510"/>
      <c r="G122" s="431"/>
      <c r="H122" s="430"/>
      <c r="I122" s="510"/>
      <c r="J122" s="435"/>
      <c r="K122" s="426"/>
      <c r="L122" s="565"/>
      <c r="M122" s="515"/>
      <c r="N122" s="431"/>
      <c r="O122" s="438"/>
      <c r="P122" s="436"/>
      <c r="Q122" s="435"/>
      <c r="R122" s="437"/>
      <c r="S122" s="431"/>
      <c r="T122" s="436"/>
      <c r="U122" s="498">
        <v>8</v>
      </c>
      <c r="V122" s="434" t="s">
        <v>972</v>
      </c>
      <c r="W122" s="707" t="s">
        <v>993</v>
      </c>
      <c r="X122" s="679">
        <v>10</v>
      </c>
      <c r="Y122" s="707" t="s">
        <v>993</v>
      </c>
      <c r="Z122" s="679">
        <f t="shared" si="3"/>
        <v>10</v>
      </c>
      <c r="AA122" s="431"/>
      <c r="AB122" s="447"/>
      <c r="AC122" s="436"/>
      <c r="AD122" s="428"/>
      <c r="AE122" s="427"/>
      <c r="AF122" s="426"/>
    </row>
    <row r="123" spans="1:32">
      <c r="A123" s="429"/>
      <c r="B123" s="437"/>
      <c r="C123" s="504"/>
      <c r="D123" s="431"/>
      <c r="E123" s="555"/>
      <c r="F123" s="510"/>
      <c r="G123" s="431"/>
      <c r="H123" s="430"/>
      <c r="I123" s="510"/>
      <c r="J123" s="435"/>
      <c r="K123" s="426"/>
      <c r="L123" s="565"/>
      <c r="M123" s="515"/>
      <c r="N123" s="431"/>
      <c r="O123" s="438"/>
      <c r="P123" s="436"/>
      <c r="Q123" s="435"/>
      <c r="R123" s="437"/>
      <c r="S123" s="431"/>
      <c r="T123" s="436"/>
      <c r="U123" s="498">
        <v>9</v>
      </c>
      <c r="V123" s="434" t="s">
        <v>973</v>
      </c>
      <c r="W123" s="707">
        <v>90</v>
      </c>
      <c r="X123" s="679" t="s">
        <v>993</v>
      </c>
      <c r="Y123" s="707">
        <v>110</v>
      </c>
      <c r="Z123" s="679">
        <f t="shared" si="3"/>
        <v>200</v>
      </c>
      <c r="AA123" s="431"/>
      <c r="AB123" s="447"/>
      <c r="AC123" s="436"/>
      <c r="AD123" s="428"/>
      <c r="AE123" s="427"/>
      <c r="AF123" s="426"/>
    </row>
    <row r="124" spans="1:32">
      <c r="A124" s="429"/>
      <c r="B124" s="437"/>
      <c r="C124" s="504"/>
      <c r="D124" s="431"/>
      <c r="E124" s="555"/>
      <c r="F124" s="510"/>
      <c r="G124" s="431"/>
      <c r="H124" s="430"/>
      <c r="I124" s="510"/>
      <c r="J124" s="435"/>
      <c r="K124" s="426"/>
      <c r="L124" s="565"/>
      <c r="M124" s="515"/>
      <c r="N124" s="431"/>
      <c r="O124" s="438"/>
      <c r="P124" s="436"/>
      <c r="Q124" s="435"/>
      <c r="R124" s="437"/>
      <c r="S124" s="431"/>
      <c r="T124" s="436"/>
      <c r="U124" s="498">
        <v>10</v>
      </c>
      <c r="V124" s="434" t="s">
        <v>974</v>
      </c>
      <c r="W124" s="707" t="s">
        <v>993</v>
      </c>
      <c r="X124" s="679">
        <v>400</v>
      </c>
      <c r="Y124" s="707" t="s">
        <v>993</v>
      </c>
      <c r="Z124" s="679">
        <f t="shared" si="3"/>
        <v>400</v>
      </c>
      <c r="AA124" s="431"/>
      <c r="AB124" s="447"/>
      <c r="AC124" s="436"/>
      <c r="AD124" s="428"/>
      <c r="AE124" s="427"/>
      <c r="AF124" s="426"/>
    </row>
    <row r="125" spans="1:32">
      <c r="A125" s="429"/>
      <c r="B125" s="437"/>
      <c r="C125" s="504"/>
      <c r="D125" s="431"/>
      <c r="E125" s="555"/>
      <c r="F125" s="510"/>
      <c r="G125" s="431"/>
      <c r="H125" s="430"/>
      <c r="I125" s="510"/>
      <c r="J125" s="435"/>
      <c r="K125" s="426"/>
      <c r="L125" s="565"/>
      <c r="M125" s="515"/>
      <c r="N125" s="431"/>
      <c r="O125" s="438"/>
      <c r="P125" s="436"/>
      <c r="Q125" s="435"/>
      <c r="R125" s="437"/>
      <c r="S125" s="431"/>
      <c r="T125" s="436"/>
      <c r="U125" s="498">
        <v>11</v>
      </c>
      <c r="V125" s="434" t="s">
        <v>975</v>
      </c>
      <c r="W125" s="707" t="s">
        <v>993</v>
      </c>
      <c r="X125" s="679">
        <v>500</v>
      </c>
      <c r="Y125" s="707" t="s">
        <v>993</v>
      </c>
      <c r="Z125" s="679">
        <f t="shared" si="3"/>
        <v>500</v>
      </c>
      <c r="AA125" s="431"/>
      <c r="AB125" s="447"/>
      <c r="AC125" s="436"/>
      <c r="AD125" s="428"/>
      <c r="AE125" s="427"/>
      <c r="AF125" s="426"/>
    </row>
    <row r="126" spans="1:32">
      <c r="A126" s="429"/>
      <c r="B126" s="437"/>
      <c r="C126" s="504"/>
      <c r="D126" s="431"/>
      <c r="E126" s="555"/>
      <c r="F126" s="510"/>
      <c r="G126" s="431"/>
      <c r="H126" s="430"/>
      <c r="I126" s="510"/>
      <c r="J126" s="435"/>
      <c r="K126" s="426"/>
      <c r="L126" s="565"/>
      <c r="M126" s="515"/>
      <c r="N126" s="431"/>
      <c r="O126" s="438"/>
      <c r="P126" s="436"/>
      <c r="Q126" s="435"/>
      <c r="R126" s="437"/>
      <c r="S126" s="431"/>
      <c r="T126" s="436"/>
      <c r="U126" s="498">
        <v>12</v>
      </c>
      <c r="V126" s="434" t="s">
        <v>976</v>
      </c>
      <c r="W126" s="707" t="s">
        <v>993</v>
      </c>
      <c r="X126" s="679">
        <v>475</v>
      </c>
      <c r="Y126" s="707" t="s">
        <v>993</v>
      </c>
      <c r="Z126" s="679">
        <f t="shared" si="3"/>
        <v>475</v>
      </c>
      <c r="AA126" s="431"/>
      <c r="AB126" s="447"/>
      <c r="AC126" s="436"/>
      <c r="AD126" s="428"/>
      <c r="AE126" s="427"/>
      <c r="AF126" s="426"/>
    </row>
    <row r="127" spans="1:32">
      <c r="A127" s="429"/>
      <c r="B127" s="437"/>
      <c r="C127" s="504"/>
      <c r="D127" s="431"/>
      <c r="E127" s="555"/>
      <c r="F127" s="510"/>
      <c r="G127" s="431"/>
      <c r="H127" s="430"/>
      <c r="I127" s="510"/>
      <c r="J127" s="435"/>
      <c r="K127" s="426"/>
      <c r="L127" s="565"/>
      <c r="M127" s="515"/>
      <c r="N127" s="431"/>
      <c r="O127" s="438"/>
      <c r="P127" s="436"/>
      <c r="Q127" s="435"/>
      <c r="R127" s="437"/>
      <c r="S127" s="431"/>
      <c r="T127" s="436"/>
      <c r="U127" s="498">
        <v>13</v>
      </c>
      <c r="V127" s="434" t="s">
        <v>977</v>
      </c>
      <c r="W127" s="707" t="s">
        <v>993</v>
      </c>
      <c r="X127" s="679">
        <v>126</v>
      </c>
      <c r="Y127" s="707" t="s">
        <v>993</v>
      </c>
      <c r="Z127" s="679">
        <f t="shared" si="3"/>
        <v>126</v>
      </c>
      <c r="AA127" s="431"/>
      <c r="AB127" s="447"/>
      <c r="AC127" s="436"/>
      <c r="AD127" s="428"/>
      <c r="AE127" s="427"/>
      <c r="AF127" s="426"/>
    </row>
    <row r="128" spans="1:32">
      <c r="A128" s="429"/>
      <c r="B128" s="437"/>
      <c r="C128" s="504"/>
      <c r="D128" s="431"/>
      <c r="E128" s="555"/>
      <c r="F128" s="510"/>
      <c r="G128" s="431"/>
      <c r="H128" s="430"/>
      <c r="I128" s="510"/>
      <c r="J128" s="435"/>
      <c r="K128" s="426"/>
      <c r="L128" s="565"/>
      <c r="M128" s="515"/>
      <c r="N128" s="431"/>
      <c r="O128" s="438"/>
      <c r="P128" s="436"/>
      <c r="Q128" s="435"/>
      <c r="R128" s="437"/>
      <c r="S128" s="431"/>
      <c r="T128" s="436"/>
      <c r="U128" s="498">
        <v>14</v>
      </c>
      <c r="V128" s="434" t="s">
        <v>978</v>
      </c>
      <c r="W128" s="707" t="s">
        <v>993</v>
      </c>
      <c r="X128" s="679">
        <v>70</v>
      </c>
      <c r="Y128" s="707" t="s">
        <v>993</v>
      </c>
      <c r="Z128" s="679">
        <f t="shared" si="3"/>
        <v>70</v>
      </c>
      <c r="AA128" s="431"/>
      <c r="AB128" s="447"/>
      <c r="AC128" s="436"/>
      <c r="AD128" s="428"/>
      <c r="AE128" s="427"/>
      <c r="AF128" s="426"/>
    </row>
    <row r="129" spans="1:32">
      <c r="A129" s="429"/>
      <c r="B129" s="437"/>
      <c r="C129" s="504"/>
      <c r="D129" s="431"/>
      <c r="E129" s="555"/>
      <c r="F129" s="510"/>
      <c r="G129" s="431"/>
      <c r="H129" s="430"/>
      <c r="I129" s="510"/>
      <c r="J129" s="435"/>
      <c r="K129" s="426"/>
      <c r="L129" s="565"/>
      <c r="M129" s="515"/>
      <c r="N129" s="431"/>
      <c r="O129" s="438"/>
      <c r="P129" s="436"/>
      <c r="Q129" s="435"/>
      <c r="R129" s="437"/>
      <c r="S129" s="431"/>
      <c r="T129" s="436"/>
      <c r="U129" s="498">
        <v>15</v>
      </c>
      <c r="V129" s="434" t="s">
        <v>979</v>
      </c>
      <c r="W129" s="707" t="s">
        <v>993</v>
      </c>
      <c r="X129" s="679">
        <v>30</v>
      </c>
      <c r="Y129" s="707" t="s">
        <v>993</v>
      </c>
      <c r="Z129" s="679">
        <f t="shared" si="3"/>
        <v>30</v>
      </c>
      <c r="AA129" s="431"/>
      <c r="AB129" s="447"/>
      <c r="AC129" s="436"/>
      <c r="AD129" s="428"/>
      <c r="AE129" s="427"/>
      <c r="AF129" s="426"/>
    </row>
    <row r="130" spans="1:32">
      <c r="A130" s="429"/>
      <c r="B130" s="437"/>
      <c r="C130" s="504"/>
      <c r="D130" s="431"/>
      <c r="E130" s="555"/>
      <c r="F130" s="510"/>
      <c r="G130" s="431"/>
      <c r="H130" s="430"/>
      <c r="I130" s="510"/>
      <c r="J130" s="435"/>
      <c r="K130" s="426"/>
      <c r="L130" s="565"/>
      <c r="M130" s="515"/>
      <c r="N130" s="431"/>
      <c r="O130" s="438"/>
      <c r="P130" s="436"/>
      <c r="Q130" s="435"/>
      <c r="R130" s="437"/>
      <c r="S130" s="431"/>
      <c r="T130" s="436"/>
      <c r="U130" s="498">
        <v>16</v>
      </c>
      <c r="V130" s="434" t="s">
        <v>980</v>
      </c>
      <c r="W130" s="707" t="s">
        <v>993</v>
      </c>
      <c r="X130" s="679">
        <v>25</v>
      </c>
      <c r="Y130" s="707" t="s">
        <v>993</v>
      </c>
      <c r="Z130" s="679">
        <f t="shared" si="3"/>
        <v>25</v>
      </c>
      <c r="AA130" s="431"/>
      <c r="AB130" s="447"/>
      <c r="AC130" s="436"/>
      <c r="AD130" s="428"/>
      <c r="AE130" s="427"/>
      <c r="AF130" s="426"/>
    </row>
    <row r="131" spans="1:32" ht="27.6">
      <c r="A131" s="429"/>
      <c r="B131" s="437"/>
      <c r="C131" s="504"/>
      <c r="D131" s="431"/>
      <c r="E131" s="555"/>
      <c r="F131" s="510"/>
      <c r="G131" s="431"/>
      <c r="H131" s="430"/>
      <c r="I131" s="510"/>
      <c r="J131" s="435"/>
      <c r="K131" s="426"/>
      <c r="L131" s="565"/>
      <c r="M131" s="515"/>
      <c r="N131" s="431"/>
      <c r="O131" s="438"/>
      <c r="P131" s="436"/>
      <c r="Q131" s="435"/>
      <c r="R131" s="437"/>
      <c r="S131" s="431"/>
      <c r="T131" s="436"/>
      <c r="U131" s="498">
        <v>17</v>
      </c>
      <c r="V131" s="577" t="s">
        <v>981</v>
      </c>
      <c r="W131" s="707">
        <v>15</v>
      </c>
      <c r="X131" s="679" t="s">
        <v>993</v>
      </c>
      <c r="Y131" s="707" t="s">
        <v>993</v>
      </c>
      <c r="Z131" s="679">
        <f t="shared" si="3"/>
        <v>15</v>
      </c>
      <c r="AA131" s="431"/>
      <c r="AB131" s="447"/>
      <c r="AC131" s="436"/>
      <c r="AD131" s="428"/>
      <c r="AE131" s="427"/>
      <c r="AF131" s="426"/>
    </row>
    <row r="132" spans="1:32">
      <c r="A132" s="429"/>
      <c r="B132" s="437"/>
      <c r="C132" s="504"/>
      <c r="D132" s="431"/>
      <c r="E132" s="555"/>
      <c r="F132" s="510"/>
      <c r="G132" s="431"/>
      <c r="H132" s="430"/>
      <c r="I132" s="510"/>
      <c r="J132" s="435"/>
      <c r="K132" s="426"/>
      <c r="L132" s="565"/>
      <c r="M132" s="515"/>
      <c r="N132" s="431"/>
      <c r="O132" s="438"/>
      <c r="P132" s="436"/>
      <c r="Q132" s="435"/>
      <c r="R132" s="437"/>
      <c r="S132" s="431"/>
      <c r="T132" s="436"/>
      <c r="U132" s="498">
        <v>18</v>
      </c>
      <c r="V132" s="434" t="s">
        <v>982</v>
      </c>
      <c r="W132" s="707">
        <v>5</v>
      </c>
      <c r="X132" s="679" t="s">
        <v>993</v>
      </c>
      <c r="Y132" s="707">
        <v>30</v>
      </c>
      <c r="Z132" s="679">
        <f t="shared" si="3"/>
        <v>35</v>
      </c>
      <c r="AA132" s="431"/>
      <c r="AB132" s="447"/>
      <c r="AC132" s="436"/>
      <c r="AD132" s="428"/>
      <c r="AE132" s="427"/>
      <c r="AF132" s="426"/>
    </row>
    <row r="133" spans="1:32">
      <c r="A133" s="429"/>
      <c r="B133" s="437"/>
      <c r="C133" s="504"/>
      <c r="D133" s="431"/>
      <c r="E133" s="555"/>
      <c r="F133" s="510"/>
      <c r="G133" s="431"/>
      <c r="H133" s="430"/>
      <c r="I133" s="510"/>
      <c r="J133" s="435"/>
      <c r="K133" s="426"/>
      <c r="L133" s="565"/>
      <c r="M133" s="515"/>
      <c r="N133" s="431"/>
      <c r="O133" s="438"/>
      <c r="P133" s="436"/>
      <c r="Q133" s="435"/>
      <c r="R133" s="437"/>
      <c r="S133" s="431"/>
      <c r="T133" s="436"/>
      <c r="U133" s="498">
        <v>19</v>
      </c>
      <c r="V133" s="434" t="s">
        <v>962</v>
      </c>
      <c r="W133" s="707">
        <v>35</v>
      </c>
      <c r="X133" s="679" t="s">
        <v>993</v>
      </c>
      <c r="Y133" s="707" t="s">
        <v>993</v>
      </c>
      <c r="Z133" s="679">
        <f t="shared" si="3"/>
        <v>35</v>
      </c>
      <c r="AA133" s="431"/>
      <c r="AB133" s="447"/>
      <c r="AC133" s="436"/>
      <c r="AD133" s="428"/>
      <c r="AE133" s="427"/>
      <c r="AF133" s="426"/>
    </row>
    <row r="134" spans="1:32">
      <c r="A134" s="429"/>
      <c r="B134" s="437"/>
      <c r="C134" s="504"/>
      <c r="D134" s="431"/>
      <c r="E134" s="555"/>
      <c r="F134" s="510"/>
      <c r="G134" s="431"/>
      <c r="H134" s="430"/>
      <c r="I134" s="510"/>
      <c r="J134" s="435"/>
      <c r="K134" s="426"/>
      <c r="L134" s="565"/>
      <c r="M134" s="515"/>
      <c r="N134" s="431"/>
      <c r="O134" s="438"/>
      <c r="P134" s="436"/>
      <c r="Q134" s="435"/>
      <c r="R134" s="437"/>
      <c r="S134" s="431"/>
      <c r="T134" s="436"/>
      <c r="U134" s="498">
        <v>20</v>
      </c>
      <c r="V134" s="434" t="s">
        <v>983</v>
      </c>
      <c r="W134" s="707" t="s">
        <v>993</v>
      </c>
      <c r="X134" s="679">
        <v>10</v>
      </c>
      <c r="Y134" s="707" t="s">
        <v>993</v>
      </c>
      <c r="Z134" s="679">
        <f t="shared" si="3"/>
        <v>10</v>
      </c>
      <c r="AA134" s="431"/>
      <c r="AB134" s="447"/>
      <c r="AC134" s="436"/>
      <c r="AD134" s="428"/>
      <c r="AE134" s="427"/>
      <c r="AF134" s="426"/>
    </row>
    <row r="135" spans="1:32">
      <c r="A135" s="429"/>
      <c r="B135" s="437"/>
      <c r="C135" s="504"/>
      <c r="D135" s="431"/>
      <c r="E135" s="555"/>
      <c r="F135" s="510"/>
      <c r="G135" s="431"/>
      <c r="H135" s="430"/>
      <c r="I135" s="510"/>
      <c r="J135" s="435"/>
      <c r="K135" s="426"/>
      <c r="L135" s="565"/>
      <c r="M135" s="515"/>
      <c r="N135" s="431"/>
      <c r="O135" s="438"/>
      <c r="P135" s="436"/>
      <c r="Q135" s="435"/>
      <c r="R135" s="437"/>
      <c r="S135" s="431"/>
      <c r="T135" s="436"/>
      <c r="U135" s="498">
        <v>21</v>
      </c>
      <c r="V135" s="434" t="s">
        <v>984</v>
      </c>
      <c r="W135" s="707" t="s">
        <v>993</v>
      </c>
      <c r="X135" s="679">
        <v>20</v>
      </c>
      <c r="Y135" s="707" t="s">
        <v>993</v>
      </c>
      <c r="Z135" s="679">
        <f t="shared" si="3"/>
        <v>20</v>
      </c>
      <c r="AA135" s="431"/>
      <c r="AB135" s="447"/>
      <c r="AC135" s="436"/>
      <c r="AD135" s="428"/>
      <c r="AE135" s="427"/>
      <c r="AF135" s="426"/>
    </row>
    <row r="136" spans="1:32">
      <c r="A136" s="429"/>
      <c r="B136" s="437"/>
      <c r="C136" s="504"/>
      <c r="D136" s="431"/>
      <c r="E136" s="555"/>
      <c r="F136" s="510"/>
      <c r="G136" s="431"/>
      <c r="H136" s="430"/>
      <c r="I136" s="510"/>
      <c r="J136" s="435"/>
      <c r="K136" s="426"/>
      <c r="L136" s="565"/>
      <c r="M136" s="515"/>
      <c r="N136" s="431"/>
      <c r="O136" s="438"/>
      <c r="P136" s="436"/>
      <c r="Q136" s="435"/>
      <c r="R136" s="437"/>
      <c r="S136" s="431"/>
      <c r="T136" s="436"/>
      <c r="U136" s="498">
        <v>22</v>
      </c>
      <c r="V136" s="434" t="s">
        <v>985</v>
      </c>
      <c r="W136" s="707" t="s">
        <v>993</v>
      </c>
      <c r="X136" s="679">
        <v>20</v>
      </c>
      <c r="Y136" s="707" t="s">
        <v>993</v>
      </c>
      <c r="Z136" s="679">
        <f t="shared" si="3"/>
        <v>20</v>
      </c>
      <c r="AA136" s="431"/>
      <c r="AB136" s="447"/>
      <c r="AC136" s="436"/>
      <c r="AD136" s="428"/>
      <c r="AE136" s="427"/>
      <c r="AF136" s="426"/>
    </row>
    <row r="137" spans="1:32">
      <c r="A137" s="429"/>
      <c r="B137" s="437"/>
      <c r="C137" s="504"/>
      <c r="D137" s="431"/>
      <c r="E137" s="555"/>
      <c r="F137" s="510"/>
      <c r="G137" s="431"/>
      <c r="H137" s="430"/>
      <c r="I137" s="510"/>
      <c r="J137" s="435"/>
      <c r="K137" s="426"/>
      <c r="L137" s="565"/>
      <c r="M137" s="515"/>
      <c r="N137" s="431"/>
      <c r="O137" s="438"/>
      <c r="P137" s="436"/>
      <c r="Q137" s="435"/>
      <c r="R137" s="437"/>
      <c r="S137" s="431"/>
      <c r="T137" s="436"/>
      <c r="U137" s="498">
        <v>23</v>
      </c>
      <c r="V137" s="434" t="s">
        <v>986</v>
      </c>
      <c r="W137" s="707" t="s">
        <v>993</v>
      </c>
      <c r="X137" s="679" t="s">
        <v>993</v>
      </c>
      <c r="Y137" s="707">
        <v>5</v>
      </c>
      <c r="Z137" s="679">
        <f t="shared" si="3"/>
        <v>5</v>
      </c>
      <c r="AA137" s="431"/>
      <c r="AB137" s="447"/>
      <c r="AC137" s="436"/>
      <c r="AD137" s="428"/>
      <c r="AE137" s="427"/>
      <c r="AF137" s="426"/>
    </row>
    <row r="138" spans="1:32">
      <c r="A138" s="429"/>
      <c r="B138" s="437"/>
      <c r="C138" s="504"/>
      <c r="D138" s="431"/>
      <c r="E138" s="555"/>
      <c r="F138" s="510"/>
      <c r="G138" s="431"/>
      <c r="H138" s="430"/>
      <c r="I138" s="510"/>
      <c r="J138" s="435"/>
      <c r="K138" s="426"/>
      <c r="L138" s="565"/>
      <c r="M138" s="515"/>
      <c r="N138" s="431"/>
      <c r="O138" s="438"/>
      <c r="P138" s="436"/>
      <c r="Q138" s="435"/>
      <c r="R138" s="437"/>
      <c r="S138" s="431"/>
      <c r="T138" s="436"/>
      <c r="U138" s="498">
        <v>24</v>
      </c>
      <c r="V138" s="434" t="s">
        <v>987</v>
      </c>
      <c r="W138" s="707" t="s">
        <v>993</v>
      </c>
      <c r="X138" s="679">
        <v>5</v>
      </c>
      <c r="Y138" s="707" t="s">
        <v>993</v>
      </c>
      <c r="Z138" s="679">
        <f t="shared" si="3"/>
        <v>5</v>
      </c>
      <c r="AA138" s="431"/>
      <c r="AB138" s="447"/>
      <c r="AC138" s="436"/>
      <c r="AD138" s="428"/>
      <c r="AE138" s="427"/>
      <c r="AF138" s="426"/>
    </row>
    <row r="139" spans="1:32">
      <c r="A139" s="429"/>
      <c r="B139" s="437"/>
      <c r="C139" s="504"/>
      <c r="D139" s="431"/>
      <c r="E139" s="555"/>
      <c r="F139" s="510"/>
      <c r="G139" s="431"/>
      <c r="H139" s="430"/>
      <c r="I139" s="510"/>
      <c r="J139" s="435"/>
      <c r="K139" s="426"/>
      <c r="L139" s="565"/>
      <c r="M139" s="515"/>
      <c r="N139" s="431"/>
      <c r="O139" s="438"/>
      <c r="P139" s="436"/>
      <c r="Q139" s="435"/>
      <c r="R139" s="437"/>
      <c r="S139" s="431"/>
      <c r="T139" s="436"/>
      <c r="U139" s="498">
        <v>25</v>
      </c>
      <c r="V139" s="434" t="s">
        <v>988</v>
      </c>
      <c r="W139" s="707">
        <v>15</v>
      </c>
      <c r="X139" s="679" t="s">
        <v>993</v>
      </c>
      <c r="Y139" s="707" t="s">
        <v>993</v>
      </c>
      <c r="Z139" s="679">
        <f t="shared" si="3"/>
        <v>15</v>
      </c>
      <c r="AA139" s="431"/>
      <c r="AB139" s="447"/>
      <c r="AC139" s="436"/>
      <c r="AD139" s="428"/>
      <c r="AE139" s="427"/>
      <c r="AF139" s="426"/>
    </row>
    <row r="140" spans="1:32">
      <c r="A140" s="429"/>
      <c r="B140" s="437"/>
      <c r="C140" s="504"/>
      <c r="D140" s="431"/>
      <c r="E140" s="555"/>
      <c r="F140" s="510"/>
      <c r="G140" s="431"/>
      <c r="H140" s="430"/>
      <c r="I140" s="510"/>
      <c r="J140" s="435"/>
      <c r="K140" s="426"/>
      <c r="L140" s="565"/>
      <c r="M140" s="515"/>
      <c r="N140" s="431"/>
      <c r="O140" s="438"/>
      <c r="P140" s="436"/>
      <c r="Q140" s="435"/>
      <c r="R140" s="437"/>
      <c r="S140" s="431"/>
      <c r="T140" s="436"/>
      <c r="U140" s="498">
        <v>26</v>
      </c>
      <c r="V140" s="434" t="s">
        <v>989</v>
      </c>
      <c r="W140" s="707">
        <v>12</v>
      </c>
      <c r="X140" s="679" t="s">
        <v>993</v>
      </c>
      <c r="Y140" s="707" t="s">
        <v>993</v>
      </c>
      <c r="Z140" s="679">
        <f t="shared" si="3"/>
        <v>12</v>
      </c>
      <c r="AA140" s="431"/>
      <c r="AB140" s="447"/>
      <c r="AC140" s="436"/>
      <c r="AD140" s="428"/>
      <c r="AE140" s="427"/>
      <c r="AF140" s="426"/>
    </row>
    <row r="141" spans="1:32">
      <c r="A141" s="429"/>
      <c r="B141" s="437"/>
      <c r="C141" s="504"/>
      <c r="D141" s="431"/>
      <c r="E141" s="555"/>
      <c r="F141" s="510"/>
      <c r="G141" s="431"/>
      <c r="H141" s="430"/>
      <c r="I141" s="510"/>
      <c r="J141" s="435"/>
      <c r="K141" s="426"/>
      <c r="L141" s="565"/>
      <c r="M141" s="515"/>
      <c r="N141" s="431"/>
      <c r="O141" s="438"/>
      <c r="P141" s="436"/>
      <c r="Q141" s="435"/>
      <c r="R141" s="437"/>
      <c r="S141" s="431"/>
      <c r="T141" s="436"/>
      <c r="U141" s="498">
        <v>27</v>
      </c>
      <c r="V141" s="434" t="s">
        <v>990</v>
      </c>
      <c r="W141" s="707" t="s">
        <v>993</v>
      </c>
      <c r="X141" s="679" t="s">
        <v>993</v>
      </c>
      <c r="Y141" s="707">
        <v>70</v>
      </c>
      <c r="Z141" s="679">
        <f t="shared" si="3"/>
        <v>70</v>
      </c>
      <c r="AA141" s="431"/>
      <c r="AB141" s="447"/>
      <c r="AC141" s="436"/>
      <c r="AD141" s="428"/>
      <c r="AE141" s="427"/>
      <c r="AF141" s="426"/>
    </row>
    <row r="142" spans="1:32">
      <c r="A142" s="429"/>
      <c r="B142" s="437"/>
      <c r="C142" s="504"/>
      <c r="D142" s="431"/>
      <c r="E142" s="555"/>
      <c r="F142" s="510"/>
      <c r="G142" s="431"/>
      <c r="H142" s="430"/>
      <c r="I142" s="510"/>
      <c r="J142" s="435"/>
      <c r="K142" s="426"/>
      <c r="L142" s="565"/>
      <c r="M142" s="515"/>
      <c r="N142" s="431"/>
      <c r="O142" s="438"/>
      <c r="P142" s="436"/>
      <c r="Q142" s="435"/>
      <c r="R142" s="437"/>
      <c r="S142" s="431"/>
      <c r="T142" s="436"/>
      <c r="U142" s="498">
        <v>28</v>
      </c>
      <c r="V142" s="434" t="s">
        <v>991</v>
      </c>
      <c r="W142" s="707" t="s">
        <v>993</v>
      </c>
      <c r="X142" s="679">
        <v>5</v>
      </c>
      <c r="Y142" s="707" t="s">
        <v>993</v>
      </c>
      <c r="Z142" s="679">
        <f t="shared" si="3"/>
        <v>5</v>
      </c>
      <c r="AA142" s="431"/>
      <c r="AB142" s="447"/>
      <c r="AC142" s="436"/>
      <c r="AD142" s="428"/>
      <c r="AE142" s="427"/>
      <c r="AF142" s="426"/>
    </row>
    <row r="143" spans="1:32">
      <c r="A143" s="429"/>
      <c r="B143" s="437"/>
      <c r="C143" s="504"/>
      <c r="D143" s="431"/>
      <c r="E143" s="555"/>
      <c r="F143" s="510"/>
      <c r="G143" s="431"/>
      <c r="H143" s="430"/>
      <c r="I143" s="510"/>
      <c r="J143" s="435"/>
      <c r="K143" s="426"/>
      <c r="L143" s="565"/>
      <c r="M143" s="515"/>
      <c r="N143" s="431"/>
      <c r="O143" s="438"/>
      <c r="P143" s="436"/>
      <c r="Q143" s="435"/>
      <c r="R143" s="437"/>
      <c r="S143" s="431"/>
      <c r="T143" s="436"/>
      <c r="U143" s="498">
        <v>29</v>
      </c>
      <c r="V143" s="434" t="s">
        <v>992</v>
      </c>
      <c r="W143" s="707" t="s">
        <v>993</v>
      </c>
      <c r="X143" s="679">
        <v>70</v>
      </c>
      <c r="Y143" s="707" t="s">
        <v>993</v>
      </c>
      <c r="Z143" s="679">
        <f t="shared" si="3"/>
        <v>70</v>
      </c>
      <c r="AA143" s="431"/>
      <c r="AB143" s="447"/>
      <c r="AC143" s="436"/>
      <c r="AD143" s="428"/>
      <c r="AE143" s="427"/>
      <c r="AF143" s="426"/>
    </row>
    <row r="144" spans="1:32">
      <c r="A144" s="429"/>
      <c r="B144" s="437"/>
      <c r="C144" s="504"/>
      <c r="D144" s="431"/>
      <c r="E144" s="555"/>
      <c r="F144" s="510"/>
      <c r="G144" s="431"/>
      <c r="H144" s="430"/>
      <c r="I144" s="510"/>
      <c r="J144" s="435"/>
      <c r="K144" s="426"/>
      <c r="L144" s="565"/>
      <c r="M144" s="515"/>
      <c r="N144" s="431"/>
      <c r="O144" s="438"/>
      <c r="P144" s="436"/>
      <c r="Q144" s="435"/>
      <c r="R144" s="437"/>
      <c r="S144" s="431"/>
      <c r="T144" s="436"/>
      <c r="U144" s="498">
        <v>30</v>
      </c>
      <c r="V144" s="434" t="s">
        <v>994</v>
      </c>
      <c r="W144" s="707" t="s">
        <v>965</v>
      </c>
      <c r="X144" s="679">
        <v>5</v>
      </c>
      <c r="Y144" s="707" t="s">
        <v>965</v>
      </c>
      <c r="Z144" s="679">
        <f t="shared" si="3"/>
        <v>5</v>
      </c>
      <c r="AA144" s="431"/>
      <c r="AB144" s="447"/>
      <c r="AC144" s="436"/>
      <c r="AD144" s="428"/>
      <c r="AE144" s="427"/>
      <c r="AF144" s="426"/>
    </row>
    <row r="145" spans="1:32">
      <c r="A145" s="429"/>
      <c r="B145" s="437"/>
      <c r="C145" s="504"/>
      <c r="D145" s="431"/>
      <c r="E145" s="555"/>
      <c r="F145" s="510"/>
      <c r="G145" s="431"/>
      <c r="H145" s="430"/>
      <c r="I145" s="510"/>
      <c r="J145" s="435"/>
      <c r="K145" s="426"/>
      <c r="L145" s="565"/>
      <c r="M145" s="515"/>
      <c r="N145" s="431"/>
      <c r="O145" s="438"/>
      <c r="P145" s="436"/>
      <c r="Q145" s="435"/>
      <c r="R145" s="437"/>
      <c r="S145" s="431"/>
      <c r="T145" s="436"/>
      <c r="U145" s="498">
        <v>31</v>
      </c>
      <c r="V145" s="434" t="s">
        <v>995</v>
      </c>
      <c r="W145" s="707" t="s">
        <v>965</v>
      </c>
      <c r="X145" s="679" t="s">
        <v>965</v>
      </c>
      <c r="Y145" s="707">
        <v>80</v>
      </c>
      <c r="Z145" s="679">
        <f t="shared" si="3"/>
        <v>80</v>
      </c>
      <c r="AA145" s="431"/>
      <c r="AB145" s="447"/>
      <c r="AC145" s="436"/>
      <c r="AD145" s="428"/>
      <c r="AE145" s="427"/>
      <c r="AF145" s="426"/>
    </row>
    <row r="146" spans="1:32">
      <c r="A146" s="429"/>
      <c r="B146" s="437"/>
      <c r="C146" s="504"/>
      <c r="D146" s="431"/>
      <c r="E146" s="555"/>
      <c r="F146" s="510"/>
      <c r="G146" s="431"/>
      <c r="H146" s="430"/>
      <c r="I146" s="510"/>
      <c r="J146" s="435"/>
      <c r="K146" s="426"/>
      <c r="L146" s="565"/>
      <c r="M146" s="515"/>
      <c r="N146" s="431"/>
      <c r="O146" s="438"/>
      <c r="P146" s="436"/>
      <c r="Q146" s="435"/>
      <c r="R146" s="437"/>
      <c r="S146" s="431"/>
      <c r="T146" s="436"/>
      <c r="U146" s="498">
        <v>32</v>
      </c>
      <c r="V146" s="434" t="s">
        <v>996</v>
      </c>
      <c r="W146" s="707" t="s">
        <v>965</v>
      </c>
      <c r="X146" s="679">
        <v>5</v>
      </c>
      <c r="Y146" s="707" t="s">
        <v>965</v>
      </c>
      <c r="Z146" s="679">
        <f t="shared" si="3"/>
        <v>5</v>
      </c>
      <c r="AA146" s="431"/>
      <c r="AB146" s="447"/>
      <c r="AC146" s="436"/>
      <c r="AD146" s="428"/>
      <c r="AE146" s="427"/>
      <c r="AF146" s="426"/>
    </row>
    <row r="147" spans="1:32">
      <c r="A147" s="429"/>
      <c r="B147" s="437"/>
      <c r="C147" s="504"/>
      <c r="D147" s="431"/>
      <c r="E147" s="555"/>
      <c r="F147" s="510"/>
      <c r="G147" s="431"/>
      <c r="H147" s="430"/>
      <c r="I147" s="510"/>
      <c r="J147" s="435"/>
      <c r="K147" s="426"/>
      <c r="L147" s="565"/>
      <c r="M147" s="515"/>
      <c r="N147" s="431"/>
      <c r="O147" s="438"/>
      <c r="P147" s="436"/>
      <c r="Q147" s="435"/>
      <c r="R147" s="437"/>
      <c r="S147" s="431"/>
      <c r="T147" s="436"/>
      <c r="U147" s="498">
        <v>33</v>
      </c>
      <c r="V147" s="434" t="s">
        <v>997</v>
      </c>
      <c r="W147" s="707">
        <v>5</v>
      </c>
      <c r="X147" s="679" t="s">
        <v>965</v>
      </c>
      <c r="Y147" s="707" t="s">
        <v>965</v>
      </c>
      <c r="Z147" s="679">
        <f t="shared" si="3"/>
        <v>5</v>
      </c>
      <c r="AA147" s="431"/>
      <c r="AB147" s="447"/>
      <c r="AC147" s="436"/>
      <c r="AD147" s="428"/>
      <c r="AE147" s="427"/>
      <c r="AF147" s="426"/>
    </row>
    <row r="148" spans="1:32">
      <c r="A148" s="429"/>
      <c r="B148" s="437"/>
      <c r="C148" s="504"/>
      <c r="D148" s="431"/>
      <c r="E148" s="555"/>
      <c r="F148" s="510"/>
      <c r="G148" s="431"/>
      <c r="H148" s="430"/>
      <c r="I148" s="510"/>
      <c r="J148" s="435"/>
      <c r="K148" s="426"/>
      <c r="L148" s="565"/>
      <c r="M148" s="515"/>
      <c r="N148" s="431"/>
      <c r="O148" s="438"/>
      <c r="P148" s="436"/>
      <c r="Q148" s="435"/>
      <c r="R148" s="437"/>
      <c r="S148" s="431"/>
      <c r="T148" s="436"/>
      <c r="U148" s="498">
        <v>34</v>
      </c>
      <c r="V148" s="434" t="s">
        <v>998</v>
      </c>
      <c r="W148" s="707" t="s">
        <v>965</v>
      </c>
      <c r="X148" s="679">
        <v>450</v>
      </c>
      <c r="Y148" s="707" t="s">
        <v>965</v>
      </c>
      <c r="Z148" s="679">
        <f t="shared" si="3"/>
        <v>450</v>
      </c>
      <c r="AA148" s="431"/>
      <c r="AB148" s="447"/>
      <c r="AC148" s="436"/>
      <c r="AD148" s="428"/>
      <c r="AE148" s="427"/>
      <c r="AF148" s="426"/>
    </row>
    <row r="149" spans="1:32">
      <c r="A149" s="429"/>
      <c r="B149" s="437"/>
      <c r="C149" s="504"/>
      <c r="D149" s="431"/>
      <c r="E149" s="555"/>
      <c r="F149" s="510"/>
      <c r="G149" s="431"/>
      <c r="H149" s="430"/>
      <c r="I149" s="510"/>
      <c r="J149" s="435"/>
      <c r="K149" s="426"/>
      <c r="L149" s="565"/>
      <c r="M149" s="515"/>
      <c r="N149" s="431"/>
      <c r="O149" s="438"/>
      <c r="P149" s="436"/>
      <c r="Q149" s="435"/>
      <c r="R149" s="437"/>
      <c r="S149" s="431"/>
      <c r="T149" s="436"/>
      <c r="U149" s="498"/>
      <c r="V149" s="434"/>
      <c r="W149" s="560"/>
      <c r="X149" s="559"/>
      <c r="Y149" s="560"/>
      <c r="Z149" s="679"/>
      <c r="AA149" s="431"/>
      <c r="AB149" s="447"/>
      <c r="AC149" s="436"/>
      <c r="AD149" s="428"/>
      <c r="AE149" s="427"/>
      <c r="AF149" s="426"/>
    </row>
    <row r="150" spans="1:32">
      <c r="A150" s="469" t="s">
        <v>696</v>
      </c>
      <c r="B150" s="460" t="s">
        <v>25</v>
      </c>
      <c r="C150" s="468" t="s">
        <v>788</v>
      </c>
      <c r="D150" s="491"/>
      <c r="E150" s="743"/>
      <c r="F150" s="1375"/>
      <c r="G150" s="742" t="s">
        <v>25</v>
      </c>
      <c r="H150" s="741" t="s">
        <v>744</v>
      </c>
      <c r="I150" s="1387">
        <v>0</v>
      </c>
      <c r="J150" s="459"/>
      <c r="K150" s="1381" t="s">
        <v>787</v>
      </c>
      <c r="L150" s="1381" t="s">
        <v>46</v>
      </c>
      <c r="M150" s="1401">
        <v>155</v>
      </c>
      <c r="N150" s="1384" t="s">
        <v>786</v>
      </c>
      <c r="O150" s="1384"/>
      <c r="P150" s="459"/>
      <c r="Q150" s="459"/>
      <c r="R150" s="460" t="s">
        <v>25</v>
      </c>
      <c r="S150" s="468" t="s">
        <v>24</v>
      </c>
      <c r="T150" s="459">
        <v>2</v>
      </c>
      <c r="U150" s="692">
        <v>1</v>
      </c>
      <c r="V150" s="626" t="s">
        <v>59</v>
      </c>
      <c r="W150" s="689" t="s">
        <v>965</v>
      </c>
      <c r="X150" s="740" t="s">
        <v>965</v>
      </c>
      <c r="Y150" s="710">
        <v>50</v>
      </c>
      <c r="Z150" s="689">
        <f>SUM(Y150)</f>
        <v>50</v>
      </c>
      <c r="AA150" s="460"/>
      <c r="AB150" s="580"/>
      <c r="AC150" s="452"/>
      <c r="AD150" s="1388"/>
      <c r="AE150" s="1388"/>
      <c r="AF150" s="1381"/>
    </row>
    <row r="151" spans="1:32">
      <c r="A151" s="429"/>
      <c r="B151" s="437" t="s">
        <v>16</v>
      </c>
      <c r="C151" s="448" t="s">
        <v>785</v>
      </c>
      <c r="D151" s="437"/>
      <c r="E151" s="504"/>
      <c r="F151" s="1376"/>
      <c r="G151" s="437" t="s">
        <v>16</v>
      </c>
      <c r="H151" s="446" t="s">
        <v>741</v>
      </c>
      <c r="I151" s="1376"/>
      <c r="J151" s="436"/>
      <c r="K151" s="1382"/>
      <c r="L151" s="1402"/>
      <c r="M151" s="1396"/>
      <c r="N151" s="437" t="s">
        <v>25</v>
      </c>
      <c r="O151" s="448" t="s">
        <v>26</v>
      </c>
      <c r="P151" s="672">
        <v>1</v>
      </c>
      <c r="Q151" s="727">
        <v>115.3</v>
      </c>
      <c r="R151" s="437"/>
      <c r="S151" s="446"/>
      <c r="T151" s="436"/>
      <c r="U151" s="687">
        <v>2</v>
      </c>
      <c r="V151" s="620" t="s">
        <v>599</v>
      </c>
      <c r="W151" s="679" t="s">
        <v>965</v>
      </c>
      <c r="X151" s="707" t="s">
        <v>965</v>
      </c>
      <c r="Y151" s="709">
        <v>50</v>
      </c>
      <c r="Z151" s="679">
        <f>SUM(Y151)</f>
        <v>50</v>
      </c>
      <c r="AA151" s="437"/>
      <c r="AB151" s="440"/>
      <c r="AC151" s="429"/>
      <c r="AD151" s="1389"/>
      <c r="AE151" s="1389"/>
      <c r="AF151" s="1382"/>
    </row>
    <row r="152" spans="1:32">
      <c r="A152" s="429"/>
      <c r="B152" s="437" t="s">
        <v>18</v>
      </c>
      <c r="C152" s="446" t="s">
        <v>38</v>
      </c>
      <c r="D152" s="437"/>
      <c r="E152" s="504"/>
      <c r="F152" s="1376"/>
      <c r="G152" s="437" t="s">
        <v>18</v>
      </c>
      <c r="H152" s="446" t="s">
        <v>19</v>
      </c>
      <c r="I152" s="1376"/>
      <c r="J152" s="436"/>
      <c r="K152" s="1382"/>
      <c r="L152" s="1402"/>
      <c r="M152" s="1396"/>
      <c r="N152" s="437" t="s">
        <v>16</v>
      </c>
      <c r="O152" s="440" t="s">
        <v>54</v>
      </c>
      <c r="P152" s="672">
        <v>1</v>
      </c>
      <c r="Q152" s="727">
        <v>16.5</v>
      </c>
      <c r="S152" s="684"/>
      <c r="T152" s="683"/>
      <c r="U152" s="636"/>
      <c r="V152" s="636"/>
      <c r="W152" s="682"/>
      <c r="X152" s="682"/>
      <c r="Y152" s="682"/>
      <c r="Z152" s="739"/>
      <c r="AA152" s="437"/>
      <c r="AB152" s="440"/>
      <c r="AC152" s="429"/>
      <c r="AD152" s="1389"/>
      <c r="AE152" s="1389"/>
      <c r="AF152" s="1382"/>
    </row>
    <row r="153" spans="1:32" ht="55.2">
      <c r="A153" s="429"/>
      <c r="B153" s="441" t="s">
        <v>12</v>
      </c>
      <c r="C153" s="440" t="s">
        <v>784</v>
      </c>
      <c r="D153" s="437"/>
      <c r="E153" s="504"/>
      <c r="F153" s="1376"/>
      <c r="G153" s="437"/>
      <c r="H153" s="570"/>
      <c r="I153" s="1376"/>
      <c r="J153" s="436"/>
      <c r="K153" s="1382"/>
      <c r="L153" s="1402"/>
      <c r="M153" s="1396"/>
      <c r="N153" s="437" t="s">
        <v>18</v>
      </c>
      <c r="O153" s="738" t="s">
        <v>783</v>
      </c>
      <c r="P153" s="672">
        <v>1</v>
      </c>
      <c r="Q153" s="727">
        <v>9.75</v>
      </c>
      <c r="R153" s="437" t="s">
        <v>16</v>
      </c>
      <c r="S153" s="446" t="s">
        <v>15</v>
      </c>
      <c r="T153" s="436">
        <v>5</v>
      </c>
      <c r="U153" s="436">
        <v>1</v>
      </c>
      <c r="V153" s="434" t="s">
        <v>960</v>
      </c>
      <c r="W153" s="737">
        <v>1</v>
      </c>
      <c r="X153" s="737">
        <v>0</v>
      </c>
      <c r="Y153" s="737">
        <v>0</v>
      </c>
      <c r="Z153" s="676">
        <f>SUM(W153:Y153)</f>
        <v>1</v>
      </c>
      <c r="AA153" s="437"/>
      <c r="AB153" s="448"/>
      <c r="AC153" s="436"/>
      <c r="AD153" s="1389"/>
      <c r="AE153" s="1389"/>
      <c r="AF153" s="1382"/>
    </row>
    <row r="154" spans="1:32">
      <c r="A154" s="429"/>
      <c r="B154" s="437" t="s">
        <v>8</v>
      </c>
      <c r="C154" s="504" t="s">
        <v>782</v>
      </c>
      <c r="D154" s="437"/>
      <c r="E154" s="504"/>
      <c r="F154" s="1376"/>
      <c r="G154" s="437"/>
      <c r="H154" s="570"/>
      <c r="I154" s="1376"/>
      <c r="J154" s="436"/>
      <c r="K154" s="1382"/>
      <c r="L154" s="1402"/>
      <c r="M154" s="1396"/>
      <c r="N154" s="437" t="s">
        <v>12</v>
      </c>
      <c r="O154" s="440" t="s">
        <v>21</v>
      </c>
      <c r="P154" s="672">
        <v>1</v>
      </c>
      <c r="Q154" s="727">
        <v>9.75</v>
      </c>
      <c r="R154" s="502"/>
      <c r="S154" s="448"/>
      <c r="T154" s="436"/>
      <c r="U154" s="515">
        <v>2</v>
      </c>
      <c r="V154" s="434" t="s">
        <v>961</v>
      </c>
      <c r="W154" s="676">
        <v>0</v>
      </c>
      <c r="X154" s="676">
        <v>0</v>
      </c>
      <c r="Y154" s="676">
        <v>5</v>
      </c>
      <c r="Z154" s="676">
        <f>SUM(W154:Y154)</f>
        <v>5</v>
      </c>
      <c r="AA154" s="437"/>
      <c r="AB154" s="448"/>
      <c r="AC154" s="436"/>
      <c r="AD154" s="1389"/>
      <c r="AE154" s="1389"/>
      <c r="AF154" s="1382"/>
    </row>
    <row r="155" spans="1:32">
      <c r="A155" s="429"/>
      <c r="B155" s="437"/>
      <c r="C155" s="504"/>
      <c r="D155" s="437"/>
      <c r="E155" s="504"/>
      <c r="F155" s="510"/>
      <c r="G155" s="437"/>
      <c r="H155" s="570"/>
      <c r="I155" s="510"/>
      <c r="J155" s="436"/>
      <c r="K155" s="426"/>
      <c r="L155" s="736"/>
      <c r="M155" s="515"/>
      <c r="N155" s="437" t="s">
        <v>8</v>
      </c>
      <c r="O155" s="440" t="s">
        <v>17</v>
      </c>
      <c r="P155" s="672">
        <v>1</v>
      </c>
      <c r="Q155" s="727"/>
      <c r="R155" s="437"/>
      <c r="S155" s="446"/>
      <c r="T155" s="436"/>
      <c r="U155" s="515">
        <v>3</v>
      </c>
      <c r="V155" s="434" t="s">
        <v>962</v>
      </c>
      <c r="W155" s="676">
        <v>15</v>
      </c>
      <c r="X155" s="676">
        <v>0</v>
      </c>
      <c r="Y155" s="676">
        <v>0</v>
      </c>
      <c r="Z155" s="676">
        <f>SUM(W155:Y155)</f>
        <v>15</v>
      </c>
      <c r="AA155" s="437"/>
      <c r="AB155" s="448"/>
      <c r="AC155" s="436"/>
      <c r="AD155" s="427"/>
      <c r="AE155" s="427"/>
      <c r="AF155" s="426"/>
    </row>
    <row r="156" spans="1:32">
      <c r="A156" s="429"/>
      <c r="B156" s="437"/>
      <c r="C156" s="504"/>
      <c r="D156" s="437"/>
      <c r="E156" s="504"/>
      <c r="F156" s="510"/>
      <c r="G156" s="437"/>
      <c r="H156" s="570"/>
      <c r="I156" s="510"/>
      <c r="J156" s="436"/>
      <c r="K156" s="426"/>
      <c r="L156" s="736"/>
      <c r="M156" s="515"/>
      <c r="N156" s="437" t="s">
        <v>57</v>
      </c>
      <c r="O156" s="440" t="s">
        <v>11</v>
      </c>
      <c r="P156" s="672">
        <v>1</v>
      </c>
      <c r="Q156" s="727"/>
      <c r="R156" s="437"/>
      <c r="S156" s="446"/>
      <c r="T156" s="436"/>
      <c r="U156" s="515">
        <v>4</v>
      </c>
      <c r="V156" s="434" t="s">
        <v>963</v>
      </c>
      <c r="W156" s="676">
        <v>0</v>
      </c>
      <c r="X156" s="676">
        <v>0</v>
      </c>
      <c r="Y156" s="676">
        <v>7</v>
      </c>
      <c r="Z156" s="676">
        <f>SUM(W156:Y156)</f>
        <v>7</v>
      </c>
      <c r="AA156" s="437"/>
      <c r="AB156" s="448"/>
      <c r="AC156" s="436"/>
      <c r="AD156" s="427"/>
      <c r="AE156" s="427"/>
      <c r="AF156" s="426"/>
    </row>
    <row r="157" spans="1:32">
      <c r="A157" s="429"/>
      <c r="B157" s="437"/>
      <c r="C157" s="504"/>
      <c r="D157" s="437"/>
      <c r="E157" s="504"/>
      <c r="F157" s="510"/>
      <c r="G157" s="437"/>
      <c r="H157" s="570"/>
      <c r="I157" s="510"/>
      <c r="J157" s="436"/>
      <c r="K157" s="426"/>
      <c r="L157" s="736"/>
      <c r="M157" s="515"/>
      <c r="N157" s="437" t="s">
        <v>55</v>
      </c>
      <c r="O157" s="440" t="s">
        <v>180</v>
      </c>
      <c r="P157" s="436"/>
      <c r="Q157" s="727">
        <v>12</v>
      </c>
      <c r="R157" s="437"/>
      <c r="S157" s="446"/>
      <c r="T157" s="436"/>
      <c r="U157" s="515">
        <v>5</v>
      </c>
      <c r="V157" s="434" t="s">
        <v>964</v>
      </c>
      <c r="W157" s="676">
        <v>0</v>
      </c>
      <c r="X157" s="676">
        <v>12</v>
      </c>
      <c r="Y157" s="676">
        <v>0</v>
      </c>
      <c r="Z157" s="676">
        <f>SUM(W157:Y157)</f>
        <v>12</v>
      </c>
      <c r="AA157" s="437"/>
      <c r="AB157" s="448"/>
      <c r="AC157" s="436"/>
      <c r="AD157" s="427"/>
      <c r="AE157" s="427"/>
      <c r="AF157" s="426"/>
    </row>
    <row r="158" spans="1:32">
      <c r="A158" s="429"/>
      <c r="B158" s="437"/>
      <c r="C158" s="504"/>
      <c r="D158" s="437"/>
      <c r="E158" s="504"/>
      <c r="F158" s="510"/>
      <c r="G158" s="437"/>
      <c r="H158" s="570"/>
      <c r="I158" s="510"/>
      <c r="J158" s="436"/>
      <c r="K158" s="426"/>
      <c r="L158" s="736"/>
      <c r="M158" s="515"/>
      <c r="N158" s="437" t="s">
        <v>53</v>
      </c>
      <c r="O158" s="440" t="s">
        <v>123</v>
      </c>
      <c r="P158" s="436"/>
      <c r="Q158" s="727">
        <v>1.2</v>
      </c>
      <c r="R158" s="437"/>
      <c r="S158" s="446"/>
      <c r="T158" s="436"/>
      <c r="U158" s="515"/>
      <c r="V158" s="434"/>
      <c r="W158" s="559"/>
      <c r="X158" s="559"/>
      <c r="Y158" s="559"/>
      <c r="Z158" s="679"/>
      <c r="AA158" s="437"/>
      <c r="AB158" s="448"/>
      <c r="AC158" s="436"/>
      <c r="AD158" s="427"/>
      <c r="AE158" s="427"/>
      <c r="AF158" s="426"/>
    </row>
    <row r="159" spans="1:32">
      <c r="A159" s="413"/>
      <c r="B159" s="421"/>
      <c r="C159" s="425"/>
      <c r="D159" s="421"/>
      <c r="E159" s="425"/>
      <c r="F159" s="566"/>
      <c r="G159" s="421"/>
      <c r="H159" s="598"/>
      <c r="I159" s="566"/>
      <c r="J159" s="420"/>
      <c r="K159" s="410"/>
      <c r="L159" s="573"/>
      <c r="M159" s="564"/>
      <c r="N159" s="421" t="s">
        <v>159</v>
      </c>
      <c r="O159" s="599" t="s">
        <v>781</v>
      </c>
      <c r="P159" s="420"/>
      <c r="Q159" s="735">
        <v>9</v>
      </c>
      <c r="R159" s="421"/>
      <c r="S159" s="538"/>
      <c r="T159" s="420"/>
      <c r="U159" s="564"/>
      <c r="V159" s="418"/>
      <c r="W159" s="697"/>
      <c r="X159" s="697"/>
      <c r="Y159" s="697"/>
      <c r="Z159" s="695"/>
      <c r="AA159" s="421"/>
      <c r="AB159" s="734"/>
      <c r="AC159" s="420"/>
      <c r="AD159" s="411"/>
      <c r="AE159" s="411"/>
      <c r="AF159" s="410"/>
    </row>
    <row r="160" spans="1:32">
      <c r="A160" s="505" t="s">
        <v>689</v>
      </c>
      <c r="B160" s="502" t="s">
        <v>25</v>
      </c>
      <c r="C160" s="446" t="s">
        <v>758</v>
      </c>
      <c r="D160" s="431"/>
      <c r="E160" s="555"/>
      <c r="F160" s="1403"/>
      <c r="G160" s="503" t="s">
        <v>25</v>
      </c>
      <c r="H160" s="438" t="s">
        <v>780</v>
      </c>
      <c r="I160" s="1376">
        <v>0</v>
      </c>
      <c r="J160" s="435"/>
      <c r="K160" s="1382" t="s">
        <v>779</v>
      </c>
      <c r="L160" s="1392" t="s">
        <v>46</v>
      </c>
      <c r="M160" s="1396">
        <v>7060</v>
      </c>
      <c r="N160" s="431" t="s">
        <v>25</v>
      </c>
      <c r="O160" s="447" t="s">
        <v>17</v>
      </c>
      <c r="P160" s="672">
        <v>2</v>
      </c>
      <c r="Q160" s="671"/>
      <c r="R160" s="502" t="s">
        <v>25</v>
      </c>
      <c r="S160" s="431" t="s">
        <v>24</v>
      </c>
      <c r="T160" s="436">
        <v>3</v>
      </c>
      <c r="U160" s="692">
        <v>1</v>
      </c>
      <c r="V160" s="691" t="s">
        <v>91</v>
      </c>
      <c r="W160" s="690">
        <v>0</v>
      </c>
      <c r="X160" s="690">
        <v>0</v>
      </c>
      <c r="Y160" s="690">
        <v>44</v>
      </c>
      <c r="Z160" s="689">
        <f>SUM(W160:Y160)</f>
        <v>44</v>
      </c>
      <c r="AA160" s="501"/>
      <c r="AB160" s="438"/>
      <c r="AC160" s="429"/>
      <c r="AD160" s="1399"/>
      <c r="AE160" s="1389"/>
      <c r="AF160" s="1382"/>
    </row>
    <row r="161" spans="1:32">
      <c r="A161" s="429"/>
      <c r="B161" s="437" t="s">
        <v>16</v>
      </c>
      <c r="C161" s="448" t="s">
        <v>451</v>
      </c>
      <c r="D161" s="431"/>
      <c r="E161" s="555"/>
      <c r="F161" s="1376"/>
      <c r="G161" s="431" t="s">
        <v>16</v>
      </c>
      <c r="H161" s="431" t="s">
        <v>741</v>
      </c>
      <c r="I161" s="1376"/>
      <c r="J161" s="435"/>
      <c r="K161" s="1382"/>
      <c r="L161" s="1392"/>
      <c r="M161" s="1396"/>
      <c r="N161" s="431" t="s">
        <v>16</v>
      </c>
      <c r="O161" s="438" t="s">
        <v>17</v>
      </c>
      <c r="P161" s="672">
        <v>2</v>
      </c>
      <c r="Q161" s="671"/>
      <c r="R161" s="437"/>
      <c r="S161" s="431"/>
      <c r="T161" s="436"/>
      <c r="U161" s="687">
        <v>2</v>
      </c>
      <c r="V161" s="639" t="s">
        <v>824</v>
      </c>
      <c r="W161" s="686">
        <v>0</v>
      </c>
      <c r="X161" s="686">
        <v>0</v>
      </c>
      <c r="Y161" s="686">
        <v>54</v>
      </c>
      <c r="Z161" s="679">
        <f>SUM(W161:Y161)</f>
        <v>54</v>
      </c>
      <c r="AA161" s="431"/>
      <c r="AB161" s="438"/>
      <c r="AC161" s="429"/>
      <c r="AD161" s="1399"/>
      <c r="AE161" s="1389"/>
      <c r="AF161" s="1382"/>
    </row>
    <row r="162" spans="1:32">
      <c r="A162" s="429"/>
      <c r="B162" s="437" t="s">
        <v>18</v>
      </c>
      <c r="C162" s="446" t="s">
        <v>38</v>
      </c>
      <c r="D162" s="431"/>
      <c r="E162" s="555"/>
      <c r="F162" s="1376"/>
      <c r="G162" s="431" t="s">
        <v>18</v>
      </c>
      <c r="H162" s="431" t="s">
        <v>19</v>
      </c>
      <c r="I162" s="1376"/>
      <c r="J162" s="435"/>
      <c r="K162" s="1382"/>
      <c r="L162" s="1392"/>
      <c r="M162" s="1396"/>
      <c r="N162" s="431"/>
      <c r="O162" s="480"/>
      <c r="P162" s="672"/>
      <c r="Q162" s="688"/>
      <c r="S162" s="684"/>
      <c r="T162" s="683"/>
      <c r="U162" s="687">
        <v>3</v>
      </c>
      <c r="V162" s="639" t="s">
        <v>1038</v>
      </c>
      <c r="W162" s="686">
        <v>0</v>
      </c>
      <c r="X162" s="686">
        <v>0</v>
      </c>
      <c r="Y162" s="686">
        <v>35</v>
      </c>
      <c r="Z162" s="685">
        <f>SUM(W162:Y162)</f>
        <v>35</v>
      </c>
      <c r="AA162" s="431"/>
      <c r="AB162" s="438"/>
      <c r="AC162" s="429"/>
      <c r="AD162" s="1399"/>
      <c r="AE162" s="1389"/>
      <c r="AF162" s="1382"/>
    </row>
    <row r="163" spans="1:32" ht="55.2">
      <c r="A163" s="429"/>
      <c r="B163" s="730"/>
      <c r="C163" s="440" t="s">
        <v>740</v>
      </c>
      <c r="D163" s="431"/>
      <c r="E163" s="555"/>
      <c r="F163" s="1376"/>
      <c r="G163" s="431"/>
      <c r="H163" s="430"/>
      <c r="I163" s="1376"/>
      <c r="J163" s="435"/>
      <c r="K163" s="1382"/>
      <c r="L163" s="1392"/>
      <c r="M163" s="1396"/>
      <c r="N163" s="431"/>
      <c r="O163" s="438"/>
      <c r="P163" s="672"/>
      <c r="Q163" s="435"/>
      <c r="R163" s="437" t="s">
        <v>16</v>
      </c>
      <c r="S163" s="431" t="s">
        <v>15</v>
      </c>
      <c r="T163" s="436">
        <v>2</v>
      </c>
      <c r="U163" s="615">
        <v>1</v>
      </c>
      <c r="V163" s="725" t="s">
        <v>968</v>
      </c>
      <c r="W163" s="724">
        <v>97</v>
      </c>
      <c r="X163" s="724">
        <v>70</v>
      </c>
      <c r="Y163" s="724">
        <v>32</v>
      </c>
      <c r="Z163" s="724">
        <f>SUM(W163:Y163)</f>
        <v>199</v>
      </c>
      <c r="AA163" s="431"/>
      <c r="AB163" s="447"/>
      <c r="AC163" s="436"/>
      <c r="AD163" s="1399"/>
      <c r="AE163" s="1389"/>
      <c r="AF163" s="1382"/>
    </row>
    <row r="164" spans="1:32">
      <c r="A164" s="429"/>
      <c r="B164" s="441" t="s">
        <v>12</v>
      </c>
      <c r="C164" s="504" t="s">
        <v>756</v>
      </c>
      <c r="D164" s="431"/>
      <c r="E164" s="555"/>
      <c r="F164" s="1376"/>
      <c r="G164" s="431"/>
      <c r="H164" s="430"/>
      <c r="I164" s="1376"/>
      <c r="J164" s="435"/>
      <c r="K164" s="1382"/>
      <c r="L164" s="1392"/>
      <c r="M164" s="1396"/>
      <c r="N164" s="431"/>
      <c r="O164" s="438"/>
      <c r="P164" s="436"/>
      <c r="Q164" s="435"/>
      <c r="R164" s="437"/>
      <c r="S164" s="431"/>
      <c r="T164" s="436"/>
      <c r="U164" s="615">
        <v>2</v>
      </c>
      <c r="V164" s="725" t="s">
        <v>973</v>
      </c>
      <c r="W164" s="724">
        <v>82</v>
      </c>
      <c r="X164" s="724">
        <v>0</v>
      </c>
      <c r="Y164" s="724">
        <v>30</v>
      </c>
      <c r="Z164" s="724">
        <f>SUM(W164:Y164)</f>
        <v>112</v>
      </c>
      <c r="AA164" s="431"/>
      <c r="AB164" s="447"/>
      <c r="AC164" s="436"/>
      <c r="AD164" s="1399"/>
      <c r="AE164" s="1389"/>
      <c r="AF164" s="1382"/>
    </row>
    <row r="165" spans="1:32">
      <c r="A165" s="429"/>
      <c r="B165" s="441"/>
      <c r="C165" s="504"/>
      <c r="D165" s="431"/>
      <c r="E165" s="555"/>
      <c r="F165" s="1376"/>
      <c r="G165" s="431"/>
      <c r="H165" s="430"/>
      <c r="I165" s="1376"/>
      <c r="J165" s="435"/>
      <c r="K165" s="1382"/>
      <c r="L165" s="1392"/>
      <c r="M165" s="1396"/>
      <c r="N165" s="431"/>
      <c r="O165" s="438"/>
      <c r="P165" s="436"/>
      <c r="Q165" s="435"/>
      <c r="R165" s="437"/>
      <c r="S165" s="431"/>
      <c r="T165" s="436"/>
      <c r="U165" s="615"/>
      <c r="V165" s="725"/>
      <c r="W165" s="724"/>
      <c r="X165" s="724"/>
      <c r="Y165" s="724"/>
      <c r="Z165" s="724"/>
      <c r="AA165" s="431"/>
      <c r="AB165" s="447"/>
      <c r="AC165" s="436"/>
      <c r="AD165" s="1399"/>
      <c r="AE165" s="1389"/>
      <c r="AF165" s="1382"/>
    </row>
    <row r="166" spans="1:32">
      <c r="A166" s="413"/>
      <c r="B166" s="421"/>
      <c r="C166" s="425"/>
      <c r="D166" s="415"/>
      <c r="E166" s="424"/>
      <c r="F166" s="1377"/>
      <c r="G166" s="415"/>
      <c r="H166" s="414"/>
      <c r="I166" s="1377"/>
      <c r="J166" s="419"/>
      <c r="K166" s="1383"/>
      <c r="L166" s="1393"/>
      <c r="M166" s="1397"/>
      <c r="N166" s="415"/>
      <c r="O166" s="422"/>
      <c r="P166" s="420"/>
      <c r="Q166" s="419"/>
      <c r="R166" s="421"/>
      <c r="S166" s="415"/>
      <c r="T166" s="420"/>
      <c r="U166" s="733"/>
      <c r="V166" s="722"/>
      <c r="W166" s="721"/>
      <c r="X166" s="721"/>
      <c r="Y166" s="721"/>
      <c r="Z166" s="732"/>
      <c r="AA166" s="415"/>
      <c r="AB166" s="511"/>
      <c r="AC166" s="420"/>
      <c r="AD166" s="1400"/>
      <c r="AE166" s="1390"/>
      <c r="AF166" s="1383"/>
    </row>
    <row r="167" spans="1:32">
      <c r="A167" s="469" t="s">
        <v>680</v>
      </c>
      <c r="B167" s="460" t="s">
        <v>25</v>
      </c>
      <c r="C167" s="468" t="s">
        <v>758</v>
      </c>
      <c r="D167" s="454"/>
      <c r="E167" s="562"/>
      <c r="F167" s="1375"/>
      <c r="G167" s="503" t="s">
        <v>25</v>
      </c>
      <c r="H167" s="438" t="s">
        <v>754</v>
      </c>
      <c r="I167" s="1387">
        <v>0</v>
      </c>
      <c r="J167" s="458"/>
      <c r="K167" s="1381" t="s">
        <v>778</v>
      </c>
      <c r="L167" s="1391" t="s">
        <v>46</v>
      </c>
      <c r="M167" s="1401">
        <v>14460</v>
      </c>
      <c r="N167" s="1373" t="s">
        <v>777</v>
      </c>
      <c r="O167" s="1374"/>
      <c r="P167" s="459"/>
      <c r="Q167" s="458"/>
      <c r="R167" s="460" t="s">
        <v>154</v>
      </c>
      <c r="S167" s="454" t="s">
        <v>24</v>
      </c>
      <c r="T167" s="459">
        <v>5</v>
      </c>
      <c r="U167" s="692">
        <v>1</v>
      </c>
      <c r="V167" s="626" t="s">
        <v>112</v>
      </c>
      <c r="W167" s="710">
        <v>0</v>
      </c>
      <c r="X167" s="690">
        <v>0</v>
      </c>
      <c r="Y167" s="690">
        <v>84</v>
      </c>
      <c r="Z167" s="689">
        <f>SUM(W167:Y167)</f>
        <v>84</v>
      </c>
      <c r="AA167" s="467"/>
      <c r="AB167" s="465"/>
      <c r="AC167" s="452"/>
      <c r="AD167" s="1398"/>
      <c r="AE167" s="1388"/>
      <c r="AF167" s="1381"/>
    </row>
    <row r="168" spans="1:32">
      <c r="A168" s="429"/>
      <c r="B168" s="437" t="s">
        <v>16</v>
      </c>
      <c r="C168" s="448" t="s">
        <v>451</v>
      </c>
      <c r="D168" s="431"/>
      <c r="E168" s="555"/>
      <c r="F168" s="1376"/>
      <c r="G168" s="431" t="s">
        <v>16</v>
      </c>
      <c r="H168" s="431" t="s">
        <v>741</v>
      </c>
      <c r="I168" s="1376"/>
      <c r="J168" s="435"/>
      <c r="K168" s="1382"/>
      <c r="L168" s="1392"/>
      <c r="M168" s="1396"/>
      <c r="N168" s="431" t="s">
        <v>25</v>
      </c>
      <c r="O168" s="487" t="s">
        <v>54</v>
      </c>
      <c r="P168" s="672">
        <v>1</v>
      </c>
      <c r="Q168" s="671">
        <v>9432</v>
      </c>
      <c r="R168" s="437"/>
      <c r="S168" s="431"/>
      <c r="T168" s="436"/>
      <c r="U168" s="687">
        <v>2</v>
      </c>
      <c r="V168" s="620" t="s">
        <v>91</v>
      </c>
      <c r="W168" s="709">
        <v>0</v>
      </c>
      <c r="X168" s="686">
        <v>0</v>
      </c>
      <c r="Y168" s="686">
        <v>59</v>
      </c>
      <c r="Z168" s="679">
        <f>SUM(W168:Y168)</f>
        <v>59</v>
      </c>
      <c r="AA168" s="431"/>
      <c r="AB168" s="438"/>
      <c r="AC168" s="429"/>
      <c r="AD168" s="1399"/>
      <c r="AE168" s="1389"/>
      <c r="AF168" s="1382"/>
    </row>
    <row r="169" spans="1:32">
      <c r="A169" s="429"/>
      <c r="B169" s="437" t="s">
        <v>18</v>
      </c>
      <c r="C169" s="446" t="s">
        <v>38</v>
      </c>
      <c r="D169" s="431"/>
      <c r="E169" s="555"/>
      <c r="F169" s="1376"/>
      <c r="G169" s="431" t="s">
        <v>18</v>
      </c>
      <c r="H169" s="431" t="s">
        <v>19</v>
      </c>
      <c r="I169" s="1376"/>
      <c r="J169" s="435"/>
      <c r="K169" s="1382"/>
      <c r="L169" s="1392"/>
      <c r="M169" s="1396"/>
      <c r="N169" s="431" t="s">
        <v>16</v>
      </c>
      <c r="O169" s="447" t="s">
        <v>17</v>
      </c>
      <c r="P169" s="672">
        <v>3</v>
      </c>
      <c r="Q169" s="688">
        <v>6.8</v>
      </c>
      <c r="S169" s="684"/>
      <c r="T169" s="683"/>
      <c r="U169" s="687">
        <v>3</v>
      </c>
      <c r="V169" s="639" t="s">
        <v>1038</v>
      </c>
      <c r="W169" s="709">
        <v>0</v>
      </c>
      <c r="X169" s="686">
        <v>0</v>
      </c>
      <c r="Y169" s="686">
        <v>15</v>
      </c>
      <c r="Z169" s="685">
        <f>SUM(W169:Y169)</f>
        <v>15</v>
      </c>
      <c r="AA169" s="431"/>
      <c r="AB169" s="438"/>
      <c r="AC169" s="429"/>
      <c r="AD169" s="1399"/>
      <c r="AE169" s="1389"/>
      <c r="AF169" s="1382"/>
    </row>
    <row r="170" spans="1:32" ht="55.2">
      <c r="A170" s="429"/>
      <c r="B170" s="441" t="s">
        <v>12</v>
      </c>
      <c r="C170" s="440" t="s">
        <v>740</v>
      </c>
      <c r="D170" s="431"/>
      <c r="E170" s="555"/>
      <c r="F170" s="1376"/>
      <c r="G170" s="431"/>
      <c r="H170" s="430"/>
      <c r="I170" s="1376"/>
      <c r="J170" s="435"/>
      <c r="K170" s="1382"/>
      <c r="L170" s="1392"/>
      <c r="M170" s="1396"/>
      <c r="N170" s="431"/>
      <c r="O170" s="447"/>
      <c r="P170" s="672"/>
      <c r="Q170" s="436"/>
      <c r="S170" s="684"/>
      <c r="T170" s="683"/>
      <c r="U170" s="687">
        <v>4</v>
      </c>
      <c r="V170" s="639" t="s">
        <v>599</v>
      </c>
      <c r="W170" s="709">
        <v>0</v>
      </c>
      <c r="X170" s="686">
        <v>15</v>
      </c>
      <c r="Y170" s="686">
        <v>61</v>
      </c>
      <c r="Z170" s="731">
        <f>SUM(W170:Y170)</f>
        <v>76</v>
      </c>
      <c r="AA170" s="431"/>
      <c r="AB170" s="438"/>
      <c r="AC170" s="429"/>
      <c r="AD170" s="1399"/>
      <c r="AE170" s="1389"/>
      <c r="AF170" s="1382"/>
    </row>
    <row r="171" spans="1:32">
      <c r="A171" s="429"/>
      <c r="B171" s="437" t="s">
        <v>8</v>
      </c>
      <c r="C171" s="504" t="s">
        <v>756</v>
      </c>
      <c r="D171" s="431"/>
      <c r="E171" s="555"/>
      <c r="F171" s="1376"/>
      <c r="G171" s="431"/>
      <c r="H171" s="430"/>
      <c r="I171" s="1376"/>
      <c r="J171" s="435"/>
      <c r="K171" s="1382"/>
      <c r="L171" s="1392"/>
      <c r="M171" s="1396"/>
      <c r="N171" s="431"/>
      <c r="O171" s="447"/>
      <c r="P171" s="672"/>
      <c r="Q171" s="436"/>
      <c r="R171" s="730"/>
      <c r="S171" s="684"/>
      <c r="T171" s="683"/>
      <c r="U171" s="687">
        <v>5</v>
      </c>
      <c r="V171" s="639" t="s">
        <v>59</v>
      </c>
      <c r="W171" s="709">
        <v>0</v>
      </c>
      <c r="X171" s="686">
        <v>55</v>
      </c>
      <c r="Y171" s="686">
        <v>0</v>
      </c>
      <c r="Z171" s="731">
        <f>SUM(W171:Y171)</f>
        <v>55</v>
      </c>
      <c r="AA171" s="431"/>
      <c r="AB171" s="438"/>
      <c r="AC171" s="429"/>
      <c r="AD171" s="1399"/>
      <c r="AE171" s="1389"/>
      <c r="AF171" s="1382"/>
    </row>
    <row r="172" spans="1:32">
      <c r="A172" s="429"/>
      <c r="B172" s="437"/>
      <c r="C172" s="504"/>
      <c r="D172" s="431"/>
      <c r="E172" s="555"/>
      <c r="F172" s="1376"/>
      <c r="G172" s="431"/>
      <c r="H172" s="430"/>
      <c r="I172" s="1376"/>
      <c r="J172" s="435"/>
      <c r="K172" s="1382"/>
      <c r="L172" s="1392"/>
      <c r="M172" s="1396"/>
      <c r="N172" s="431"/>
      <c r="O172" s="447"/>
      <c r="P172" s="672"/>
      <c r="Q172" s="436"/>
      <c r="R172" s="730"/>
      <c r="S172" s="684"/>
      <c r="T172" s="683"/>
      <c r="U172" s="636"/>
      <c r="V172" s="636"/>
      <c r="W172" s="720"/>
      <c r="X172" s="720"/>
      <c r="Y172" s="720"/>
      <c r="Z172" s="720"/>
      <c r="AA172" s="431"/>
      <c r="AB172" s="438"/>
      <c r="AC172" s="429"/>
      <c r="AD172" s="1399"/>
      <c r="AE172" s="1389"/>
      <c r="AF172" s="1382"/>
    </row>
    <row r="173" spans="1:32" ht="27.6">
      <c r="A173" s="429"/>
      <c r="B173" s="437"/>
      <c r="C173" s="504"/>
      <c r="D173" s="431"/>
      <c r="E173" s="555"/>
      <c r="F173" s="1376"/>
      <c r="G173" s="431"/>
      <c r="H173" s="430"/>
      <c r="I173" s="1376"/>
      <c r="J173" s="435"/>
      <c r="K173" s="1382"/>
      <c r="L173" s="1392"/>
      <c r="M173" s="1396"/>
      <c r="N173" s="431"/>
      <c r="O173" s="447"/>
      <c r="P173" s="672"/>
      <c r="Q173" s="435"/>
      <c r="R173" s="437" t="s">
        <v>16</v>
      </c>
      <c r="S173" s="431" t="s">
        <v>15</v>
      </c>
      <c r="T173" s="436">
        <v>2</v>
      </c>
      <c r="U173" s="435">
        <v>1</v>
      </c>
      <c r="V173" s="725" t="s">
        <v>968</v>
      </c>
      <c r="W173" s="724">
        <v>95</v>
      </c>
      <c r="X173" s="724" t="s">
        <v>965</v>
      </c>
      <c r="Y173" s="724" t="s">
        <v>965</v>
      </c>
      <c r="Z173" s="679">
        <f>SUM(W173:Y173)</f>
        <v>95</v>
      </c>
      <c r="AA173" s="431"/>
      <c r="AB173" s="438"/>
      <c r="AC173" s="429"/>
      <c r="AD173" s="1399"/>
      <c r="AE173" s="1389"/>
      <c r="AF173" s="1382"/>
    </row>
    <row r="174" spans="1:32">
      <c r="A174" s="429"/>
      <c r="B174" s="437"/>
      <c r="C174" s="504"/>
      <c r="D174" s="431"/>
      <c r="E174" s="555"/>
      <c r="F174" s="1376"/>
      <c r="G174" s="431"/>
      <c r="H174" s="430"/>
      <c r="I174" s="1376"/>
      <c r="J174" s="435"/>
      <c r="K174" s="1382"/>
      <c r="L174" s="1392"/>
      <c r="M174" s="1396"/>
      <c r="N174" s="431"/>
      <c r="O174" s="447"/>
      <c r="P174" s="672"/>
      <c r="Q174" s="435"/>
      <c r="R174" s="437"/>
      <c r="S174" s="431"/>
      <c r="T174" s="436"/>
      <c r="U174" s="498">
        <v>2</v>
      </c>
      <c r="V174" s="434" t="s">
        <v>973</v>
      </c>
      <c r="W174" s="707">
        <v>97</v>
      </c>
      <c r="X174" s="679" t="s">
        <v>965</v>
      </c>
      <c r="Y174" s="729">
        <v>23</v>
      </c>
      <c r="Z174" s="679">
        <f>SUM(W174:Y174)</f>
        <v>120</v>
      </c>
      <c r="AA174" s="431"/>
      <c r="AB174" s="438"/>
      <c r="AC174" s="429"/>
      <c r="AD174" s="1399"/>
      <c r="AE174" s="1389"/>
      <c r="AF174" s="1382"/>
    </row>
    <row r="175" spans="1:32">
      <c r="A175" s="413"/>
      <c r="B175" s="706"/>
      <c r="C175" s="704"/>
      <c r="D175" s="415"/>
      <c r="E175" s="424"/>
      <c r="F175" s="1377"/>
      <c r="G175" s="415"/>
      <c r="H175" s="414"/>
      <c r="I175" s="1377"/>
      <c r="J175" s="419"/>
      <c r="K175" s="1383"/>
      <c r="L175" s="1393"/>
      <c r="M175" s="1397"/>
      <c r="N175" s="415"/>
      <c r="O175" s="422"/>
      <c r="P175" s="420"/>
      <c r="Q175" s="419"/>
      <c r="R175" s="421"/>
      <c r="S175" s="415"/>
      <c r="T175" s="420"/>
      <c r="U175" s="494"/>
      <c r="V175" s="418"/>
      <c r="W175" s="696"/>
      <c r="X175" s="697"/>
      <c r="Y175" s="696"/>
      <c r="Z175" s="695"/>
      <c r="AA175" s="415"/>
      <c r="AB175" s="422"/>
      <c r="AC175" s="413"/>
      <c r="AD175" s="1400"/>
      <c r="AE175" s="1390"/>
      <c r="AF175" s="1383"/>
    </row>
    <row r="176" spans="1:32">
      <c r="A176" s="469">
        <v>10</v>
      </c>
      <c r="B176" s="460" t="s">
        <v>25</v>
      </c>
      <c r="C176" s="468" t="s">
        <v>758</v>
      </c>
      <c r="D176" s="454"/>
      <c r="E176" s="562"/>
      <c r="F176" s="1375"/>
      <c r="G176" s="503" t="s">
        <v>25</v>
      </c>
      <c r="H176" s="438" t="s">
        <v>754</v>
      </c>
      <c r="I176" s="1387">
        <v>0</v>
      </c>
      <c r="J176" s="458"/>
      <c r="K176" s="1381" t="s">
        <v>776</v>
      </c>
      <c r="L176" s="561" t="s">
        <v>46</v>
      </c>
      <c r="M176" s="1401">
        <v>5800</v>
      </c>
      <c r="N176" s="431" t="s">
        <v>25</v>
      </c>
      <c r="O176" s="447" t="s">
        <v>54</v>
      </c>
      <c r="P176" s="672">
        <v>1</v>
      </c>
      <c r="Q176" s="728"/>
      <c r="R176" s="460" t="s">
        <v>25</v>
      </c>
      <c r="S176" s="454" t="s">
        <v>24</v>
      </c>
      <c r="T176" s="459">
        <v>2</v>
      </c>
      <c r="U176" s="692">
        <v>1</v>
      </c>
      <c r="V176" s="691" t="s">
        <v>1038</v>
      </c>
      <c r="W176" s="710">
        <v>0</v>
      </c>
      <c r="X176" s="710">
        <v>0</v>
      </c>
      <c r="Y176" s="710">
        <v>75</v>
      </c>
      <c r="Z176" s="689">
        <f>SUM(W176:Y176)</f>
        <v>75</v>
      </c>
      <c r="AA176" s="467"/>
      <c r="AB176" s="465"/>
      <c r="AC176" s="452"/>
      <c r="AD176" s="451"/>
      <c r="AE176" s="450"/>
      <c r="AF176" s="1381"/>
    </row>
    <row r="177" spans="1:32">
      <c r="A177" s="429"/>
      <c r="B177" s="437" t="s">
        <v>16</v>
      </c>
      <c r="C177" s="448" t="s">
        <v>451</v>
      </c>
      <c r="D177" s="431"/>
      <c r="E177" s="555"/>
      <c r="F177" s="1376"/>
      <c r="G177" s="431" t="s">
        <v>16</v>
      </c>
      <c r="H177" s="431" t="s">
        <v>741</v>
      </c>
      <c r="I177" s="1376"/>
      <c r="J177" s="435"/>
      <c r="K177" s="1382"/>
      <c r="L177" s="439"/>
      <c r="M177" s="1396"/>
      <c r="N177" s="431" t="s">
        <v>16</v>
      </c>
      <c r="O177" s="438" t="s">
        <v>17</v>
      </c>
      <c r="P177" s="672">
        <v>2</v>
      </c>
      <c r="Q177" s="673">
        <v>6</v>
      </c>
      <c r="R177" s="437"/>
      <c r="S177" s="431"/>
      <c r="T177" s="436"/>
      <c r="U177" s="687">
        <v>2</v>
      </c>
      <c r="V177" s="639" t="s">
        <v>91</v>
      </c>
      <c r="W177" s="709">
        <v>0</v>
      </c>
      <c r="X177" s="709">
        <v>0</v>
      </c>
      <c r="Y177" s="709">
        <v>56</v>
      </c>
      <c r="Z177" s="679">
        <f>SUM(W177:Y177)</f>
        <v>56</v>
      </c>
      <c r="AA177" s="431"/>
      <c r="AB177" s="438"/>
      <c r="AC177" s="429"/>
      <c r="AD177" s="428"/>
      <c r="AE177" s="427"/>
      <c r="AF177" s="1382"/>
    </row>
    <row r="178" spans="1:32">
      <c r="A178" s="429"/>
      <c r="B178" s="437" t="s">
        <v>18</v>
      </c>
      <c r="C178" s="446" t="s">
        <v>38</v>
      </c>
      <c r="D178" s="431"/>
      <c r="E178" s="555"/>
      <c r="F178" s="1376"/>
      <c r="G178" s="431" t="s">
        <v>18</v>
      </c>
      <c r="H178" s="431" t="s">
        <v>19</v>
      </c>
      <c r="I178" s="1376"/>
      <c r="J178" s="435"/>
      <c r="K178" s="1382"/>
      <c r="L178" s="439"/>
      <c r="M178" s="1396"/>
      <c r="N178" s="431"/>
      <c r="O178" s="438"/>
      <c r="P178" s="672"/>
      <c r="Q178" s="727"/>
      <c r="S178" s="684"/>
      <c r="T178" s="683"/>
      <c r="U178" s="636"/>
      <c r="V178" s="636"/>
      <c r="W178" s="682"/>
      <c r="X178" s="682"/>
      <c r="Y178" s="682"/>
      <c r="Z178" s="681"/>
      <c r="AA178" s="431"/>
      <c r="AB178" s="438"/>
      <c r="AC178" s="429"/>
      <c r="AD178" s="428"/>
      <c r="AE178" s="427"/>
      <c r="AF178" s="1382"/>
    </row>
    <row r="179" spans="1:32" ht="55.2">
      <c r="A179" s="429"/>
      <c r="B179" s="441" t="s">
        <v>12</v>
      </c>
      <c r="C179" s="440" t="s">
        <v>740</v>
      </c>
      <c r="D179" s="431"/>
      <c r="E179" s="555"/>
      <c r="F179" s="1376"/>
      <c r="G179" s="431"/>
      <c r="H179" s="430"/>
      <c r="I179" s="1376"/>
      <c r="J179" s="435"/>
      <c r="K179" s="1382"/>
      <c r="L179" s="439"/>
      <c r="M179" s="1396"/>
      <c r="N179" s="431"/>
      <c r="O179" s="591"/>
      <c r="P179" s="672"/>
      <c r="Q179" s="673"/>
      <c r="R179" s="437" t="s">
        <v>16</v>
      </c>
      <c r="S179" s="431" t="s">
        <v>15</v>
      </c>
      <c r="T179" s="436">
        <v>2</v>
      </c>
      <c r="U179" s="435">
        <v>1</v>
      </c>
      <c r="V179" s="434" t="s">
        <v>968</v>
      </c>
      <c r="W179" s="707" t="s">
        <v>965</v>
      </c>
      <c r="X179" s="679">
        <v>58</v>
      </c>
      <c r="Y179" s="707" t="s">
        <v>965</v>
      </c>
      <c r="Z179" s="679">
        <f>SUM(W179:Y179)</f>
        <v>58</v>
      </c>
      <c r="AA179" s="431"/>
      <c r="AB179" s="447"/>
      <c r="AC179" s="436"/>
      <c r="AD179" s="428"/>
      <c r="AE179" s="427"/>
      <c r="AF179" s="1382"/>
    </row>
    <row r="180" spans="1:32">
      <c r="A180" s="429"/>
      <c r="B180" s="441" t="s">
        <v>8</v>
      </c>
      <c r="C180" s="474" t="s">
        <v>756</v>
      </c>
      <c r="D180" s="431"/>
      <c r="E180" s="555"/>
      <c r="F180" s="1376"/>
      <c r="G180" s="431"/>
      <c r="H180" s="430"/>
      <c r="I180" s="1376"/>
      <c r="J180" s="435"/>
      <c r="K180" s="1382"/>
      <c r="L180" s="439"/>
      <c r="M180" s="1396"/>
      <c r="N180" s="431"/>
      <c r="O180" s="438"/>
      <c r="P180" s="672"/>
      <c r="Q180" s="673"/>
      <c r="R180" s="437"/>
      <c r="S180" s="431"/>
      <c r="T180" s="436"/>
      <c r="U180" s="498">
        <v>2</v>
      </c>
      <c r="V180" s="434" t="s">
        <v>973</v>
      </c>
      <c r="W180" s="707">
        <v>41</v>
      </c>
      <c r="X180" s="679" t="s">
        <v>965</v>
      </c>
      <c r="Y180" s="707">
        <v>16</v>
      </c>
      <c r="Z180" s="679">
        <f>SUM(W180:Y180)</f>
        <v>57</v>
      </c>
      <c r="AA180" s="431"/>
      <c r="AB180" s="447"/>
      <c r="AC180" s="436"/>
      <c r="AD180" s="428"/>
      <c r="AE180" s="427"/>
      <c r="AF180" s="1382"/>
    </row>
    <row r="181" spans="1:32">
      <c r="A181" s="413"/>
      <c r="B181" s="421"/>
      <c r="C181" s="425"/>
      <c r="D181" s="415"/>
      <c r="E181" s="424"/>
      <c r="F181" s="1377"/>
      <c r="G181" s="415"/>
      <c r="H181" s="414"/>
      <c r="I181" s="1377"/>
      <c r="J181" s="419"/>
      <c r="K181" s="1383"/>
      <c r="L181" s="423"/>
      <c r="M181" s="1397"/>
      <c r="N181" s="415"/>
      <c r="O181" s="422"/>
      <c r="P181" s="420"/>
      <c r="Q181" s="419"/>
      <c r="R181" s="421"/>
      <c r="S181" s="415"/>
      <c r="T181" s="420"/>
      <c r="U181" s="494"/>
      <c r="V181" s="418"/>
      <c r="W181" s="696"/>
      <c r="X181" s="697"/>
      <c r="Y181" s="696"/>
      <c r="Z181" s="695"/>
      <c r="AA181" s="415"/>
      <c r="AB181" s="511"/>
      <c r="AC181" s="420"/>
      <c r="AD181" s="412"/>
      <c r="AE181" s="411"/>
      <c r="AF181" s="1383"/>
    </row>
    <row r="182" spans="1:32">
      <c r="A182" s="469" t="s">
        <v>667</v>
      </c>
      <c r="B182" s="460" t="s">
        <v>25</v>
      </c>
      <c r="C182" s="468" t="s">
        <v>758</v>
      </c>
      <c r="D182" s="467"/>
      <c r="E182" s="454"/>
      <c r="F182" s="1387"/>
      <c r="G182" s="503" t="s">
        <v>25</v>
      </c>
      <c r="H182" s="438" t="s">
        <v>754</v>
      </c>
      <c r="I182" s="1387">
        <v>0</v>
      </c>
      <c r="J182" s="1378"/>
      <c r="K182" s="1381" t="s">
        <v>775</v>
      </c>
      <c r="L182" s="1391" t="s">
        <v>46</v>
      </c>
      <c r="M182" s="1401">
        <v>3309</v>
      </c>
      <c r="N182" s="467"/>
      <c r="O182" s="554"/>
      <c r="P182" s="694"/>
      <c r="Q182" s="693"/>
      <c r="R182" s="460" t="s">
        <v>25</v>
      </c>
      <c r="S182" s="454" t="s">
        <v>24</v>
      </c>
      <c r="T182" s="459">
        <v>4</v>
      </c>
      <c r="U182" s="692">
        <v>1</v>
      </c>
      <c r="V182" s="691" t="s">
        <v>1038</v>
      </c>
      <c r="W182" s="710">
        <v>0</v>
      </c>
      <c r="X182" s="710">
        <v>0</v>
      </c>
      <c r="Y182" s="710">
        <v>40</v>
      </c>
      <c r="Z182" s="679">
        <f>SUM(W182:Y182)</f>
        <v>40</v>
      </c>
      <c r="AA182" s="467"/>
      <c r="AB182" s="465"/>
      <c r="AC182" s="452"/>
      <c r="AD182" s="1398"/>
      <c r="AE182" s="1388"/>
      <c r="AF182" s="1381"/>
    </row>
    <row r="183" spans="1:32">
      <c r="A183" s="429"/>
      <c r="B183" s="437" t="s">
        <v>16</v>
      </c>
      <c r="C183" s="448" t="s">
        <v>451</v>
      </c>
      <c r="D183" s="431"/>
      <c r="E183" s="447"/>
      <c r="F183" s="1376"/>
      <c r="G183" s="431" t="s">
        <v>16</v>
      </c>
      <c r="H183" s="431" t="s">
        <v>741</v>
      </c>
      <c r="I183" s="1376"/>
      <c r="J183" s="1379"/>
      <c r="K183" s="1382"/>
      <c r="L183" s="1392"/>
      <c r="M183" s="1396"/>
      <c r="N183" s="431"/>
      <c r="O183" s="438"/>
      <c r="P183" s="436"/>
      <c r="Q183" s="435"/>
      <c r="R183" s="437"/>
      <c r="S183" s="431"/>
      <c r="T183" s="436"/>
      <c r="U183" s="687">
        <v>2</v>
      </c>
      <c r="V183" s="639" t="s">
        <v>898</v>
      </c>
      <c r="W183" s="709">
        <v>0</v>
      </c>
      <c r="X183" s="709">
        <v>0</v>
      </c>
      <c r="Y183" s="709">
        <v>8</v>
      </c>
      <c r="Z183" s="679">
        <f>SUM(W183:Y183)</f>
        <v>8</v>
      </c>
      <c r="AA183" s="431"/>
      <c r="AB183" s="438"/>
      <c r="AC183" s="429"/>
      <c r="AD183" s="1399"/>
      <c r="AE183" s="1389"/>
      <c r="AF183" s="1382"/>
    </row>
    <row r="184" spans="1:32">
      <c r="A184" s="429"/>
      <c r="B184" s="437" t="s">
        <v>18</v>
      </c>
      <c r="C184" s="446" t="s">
        <v>38</v>
      </c>
      <c r="D184" s="431"/>
      <c r="E184" s="431"/>
      <c r="F184" s="1376"/>
      <c r="G184" s="431" t="s">
        <v>18</v>
      </c>
      <c r="H184" s="431" t="s">
        <v>19</v>
      </c>
      <c r="I184" s="1376"/>
      <c r="J184" s="1379"/>
      <c r="K184" s="1382"/>
      <c r="L184" s="1392"/>
      <c r="M184" s="1396"/>
      <c r="N184" s="431"/>
      <c r="O184" s="438"/>
      <c r="P184" s="436"/>
      <c r="Q184" s="436"/>
      <c r="S184" s="684"/>
      <c r="T184" s="683"/>
      <c r="U184" s="687">
        <v>3</v>
      </c>
      <c r="V184" s="639" t="s">
        <v>91</v>
      </c>
      <c r="W184" s="709">
        <v>0</v>
      </c>
      <c r="X184" s="709">
        <v>0</v>
      </c>
      <c r="Y184" s="709">
        <v>81</v>
      </c>
      <c r="Z184" s="681">
        <f>SUM(W184:Y184)</f>
        <v>81</v>
      </c>
      <c r="AA184" s="431"/>
      <c r="AB184" s="438"/>
      <c r="AC184" s="429"/>
      <c r="AD184" s="1399"/>
      <c r="AE184" s="1389"/>
      <c r="AF184" s="1382"/>
    </row>
    <row r="185" spans="1:32" ht="55.2">
      <c r="A185" s="429"/>
      <c r="B185" s="441" t="s">
        <v>12</v>
      </c>
      <c r="C185" s="440" t="s">
        <v>740</v>
      </c>
      <c r="D185" s="431"/>
      <c r="E185" s="438"/>
      <c r="F185" s="1376"/>
      <c r="G185" s="431"/>
      <c r="H185" s="430"/>
      <c r="I185" s="1376"/>
      <c r="J185" s="1379"/>
      <c r="K185" s="1382"/>
      <c r="L185" s="1392"/>
      <c r="M185" s="1396"/>
      <c r="N185" s="431"/>
      <c r="O185" s="438"/>
      <c r="P185" s="436"/>
      <c r="Q185" s="436"/>
      <c r="S185" s="684"/>
      <c r="T185" s="683"/>
      <c r="U185" s="687">
        <v>4</v>
      </c>
      <c r="V185" s="639" t="s">
        <v>61</v>
      </c>
      <c r="W185" s="709">
        <v>0</v>
      </c>
      <c r="X185" s="709">
        <v>0</v>
      </c>
      <c r="Y185" s="709">
        <v>8</v>
      </c>
      <c r="Z185" s="726">
        <f>SUM(W185:Y185)</f>
        <v>8</v>
      </c>
      <c r="AA185" s="431"/>
      <c r="AB185" s="438"/>
      <c r="AC185" s="429"/>
      <c r="AD185" s="1399"/>
      <c r="AE185" s="1389"/>
      <c r="AF185" s="1382"/>
    </row>
    <row r="186" spans="1:32">
      <c r="A186" s="429"/>
      <c r="B186" s="437" t="s">
        <v>8</v>
      </c>
      <c r="C186" s="504" t="s">
        <v>756</v>
      </c>
      <c r="D186" s="431"/>
      <c r="E186" s="438"/>
      <c r="F186" s="1376"/>
      <c r="G186" s="431"/>
      <c r="H186" s="430"/>
      <c r="I186" s="1376"/>
      <c r="J186" s="1379"/>
      <c r="K186" s="1382"/>
      <c r="L186" s="1392"/>
      <c r="M186" s="1396"/>
      <c r="N186" s="431"/>
      <c r="O186" s="438"/>
      <c r="P186" s="436"/>
      <c r="Q186" s="435"/>
      <c r="R186" s="437"/>
      <c r="S186" s="431"/>
      <c r="T186" s="540"/>
      <c r="U186" s="523"/>
      <c r="V186" s="725"/>
      <c r="W186" s="724"/>
      <c r="X186" s="723"/>
      <c r="Y186" s="723"/>
      <c r="Z186" s="679"/>
      <c r="AA186" s="431"/>
      <c r="AB186" s="438"/>
      <c r="AC186" s="429"/>
      <c r="AD186" s="1399"/>
      <c r="AE186" s="1389"/>
      <c r="AF186" s="1382"/>
    </row>
    <row r="187" spans="1:32">
      <c r="A187" s="429"/>
      <c r="B187" s="441"/>
      <c r="C187" s="440"/>
      <c r="D187" s="431"/>
      <c r="E187" s="438"/>
      <c r="F187" s="1376"/>
      <c r="G187" s="431"/>
      <c r="H187" s="430"/>
      <c r="I187" s="1376"/>
      <c r="J187" s="1379"/>
      <c r="K187" s="1382"/>
      <c r="L187" s="1392"/>
      <c r="M187" s="1396"/>
      <c r="N187" s="431"/>
      <c r="O187" s="438"/>
      <c r="P187" s="436"/>
      <c r="Q187" s="435"/>
      <c r="R187" s="437"/>
      <c r="S187" s="431"/>
      <c r="T187" s="540"/>
      <c r="U187" s="523"/>
      <c r="V187" s="725"/>
      <c r="W187" s="724"/>
      <c r="X187" s="723"/>
      <c r="Y187" s="723"/>
      <c r="Z187" s="679"/>
      <c r="AA187" s="431"/>
      <c r="AB187" s="438"/>
      <c r="AC187" s="429"/>
      <c r="AD187" s="1399"/>
      <c r="AE187" s="1389"/>
      <c r="AF187" s="1382"/>
    </row>
    <row r="188" spans="1:32">
      <c r="A188" s="429"/>
      <c r="B188" s="441"/>
      <c r="C188" s="440"/>
      <c r="D188" s="431"/>
      <c r="E188" s="438"/>
      <c r="F188" s="1376"/>
      <c r="G188" s="431"/>
      <c r="H188" s="430"/>
      <c r="I188" s="1376"/>
      <c r="J188" s="1379"/>
      <c r="K188" s="1382"/>
      <c r="L188" s="1392"/>
      <c r="M188" s="1396"/>
      <c r="N188" s="431"/>
      <c r="O188" s="438"/>
      <c r="P188" s="436"/>
      <c r="Q188" s="435"/>
      <c r="R188" s="437" t="s">
        <v>16</v>
      </c>
      <c r="S188" s="431" t="s">
        <v>15</v>
      </c>
      <c r="T188" s="436">
        <v>1</v>
      </c>
      <c r="U188" s="435">
        <v>1</v>
      </c>
      <c r="V188" s="725" t="s">
        <v>14</v>
      </c>
      <c r="W188" s="724">
        <v>90</v>
      </c>
      <c r="X188" s="723">
        <v>0</v>
      </c>
      <c r="Y188" s="723">
        <v>0</v>
      </c>
      <c r="Z188" s="679">
        <f>SUM(W188:Y188)</f>
        <v>90</v>
      </c>
      <c r="AA188" s="431"/>
      <c r="AB188" s="438"/>
      <c r="AC188" s="429"/>
      <c r="AD188" s="1399"/>
      <c r="AE188" s="1389"/>
      <c r="AF188" s="1382"/>
    </row>
    <row r="189" spans="1:32">
      <c r="A189" s="413"/>
      <c r="C189" s="704"/>
      <c r="D189" s="415"/>
      <c r="E189" s="552"/>
      <c r="F189" s="1377"/>
      <c r="G189" s="415"/>
      <c r="H189" s="414"/>
      <c r="I189" s="1377"/>
      <c r="J189" s="1380"/>
      <c r="K189" s="1383"/>
      <c r="L189" s="1393"/>
      <c r="M189" s="1397"/>
      <c r="N189" s="415"/>
      <c r="O189" s="422"/>
      <c r="P189" s="420"/>
      <c r="Q189" s="419"/>
      <c r="R189" s="421"/>
      <c r="S189" s="415"/>
      <c r="T189" s="590"/>
      <c r="U189" s="419"/>
      <c r="V189" s="722"/>
      <c r="W189" s="721"/>
      <c r="X189" s="721"/>
      <c r="Y189" s="721"/>
      <c r="Z189" s="695"/>
      <c r="AA189" s="415"/>
      <c r="AB189" s="422"/>
      <c r="AC189" s="413"/>
      <c r="AD189" s="1400"/>
      <c r="AE189" s="1390"/>
      <c r="AF189" s="1383"/>
    </row>
    <row r="190" spans="1:32">
      <c r="A190" s="469" t="s">
        <v>659</v>
      </c>
      <c r="B190" s="460" t="s">
        <v>25</v>
      </c>
      <c r="C190" s="468" t="s">
        <v>758</v>
      </c>
      <c r="D190" s="467"/>
      <c r="E190" s="454"/>
      <c r="F190" s="1375"/>
      <c r="G190" s="503" t="s">
        <v>25</v>
      </c>
      <c r="H190" s="438" t="s">
        <v>754</v>
      </c>
      <c r="I190" s="1387">
        <v>0</v>
      </c>
      <c r="J190" s="1378"/>
      <c r="K190" s="1381" t="s">
        <v>774</v>
      </c>
      <c r="L190" s="1391" t="s">
        <v>46</v>
      </c>
      <c r="M190" s="1401">
        <v>5400</v>
      </c>
      <c r="N190" s="1373" t="s">
        <v>773</v>
      </c>
      <c r="O190" s="1374"/>
      <c r="P190" s="459"/>
      <c r="Q190" s="458"/>
      <c r="R190" s="460" t="s">
        <v>25</v>
      </c>
      <c r="S190" s="454" t="s">
        <v>24</v>
      </c>
      <c r="T190" s="547">
        <v>3</v>
      </c>
      <c r="U190" s="692">
        <v>1</v>
      </c>
      <c r="V190" s="691" t="s">
        <v>112</v>
      </c>
      <c r="W190" s="690">
        <v>0</v>
      </c>
      <c r="X190" s="690">
        <v>0</v>
      </c>
      <c r="Y190" s="690">
        <v>40</v>
      </c>
      <c r="Z190" s="689">
        <f>SUM(W190:Y190)</f>
        <v>40</v>
      </c>
      <c r="AA190" s="467"/>
      <c r="AB190" s="465"/>
      <c r="AC190" s="452"/>
      <c r="AD190" s="1398"/>
      <c r="AE190" s="1388"/>
      <c r="AF190" s="1381"/>
    </row>
    <row r="191" spans="1:32">
      <c r="A191" s="429"/>
      <c r="B191" s="437" t="s">
        <v>16</v>
      </c>
      <c r="C191" s="448" t="s">
        <v>451</v>
      </c>
      <c r="D191" s="431"/>
      <c r="E191" s="447"/>
      <c r="F191" s="1376"/>
      <c r="G191" s="431" t="s">
        <v>16</v>
      </c>
      <c r="H191" s="431" t="s">
        <v>741</v>
      </c>
      <c r="I191" s="1376"/>
      <c r="J191" s="1379"/>
      <c r="K191" s="1382"/>
      <c r="L191" s="1392"/>
      <c r="M191" s="1396"/>
      <c r="N191" s="431" t="s">
        <v>25</v>
      </c>
      <c r="O191" s="438" t="s">
        <v>17</v>
      </c>
      <c r="P191" s="672">
        <v>2</v>
      </c>
      <c r="Q191" s="671"/>
      <c r="R191" s="437"/>
      <c r="S191" s="431"/>
      <c r="T191" s="436"/>
      <c r="U191" s="687">
        <v>2</v>
      </c>
      <c r="V191" s="639" t="s">
        <v>91</v>
      </c>
      <c r="W191" s="686">
        <v>0</v>
      </c>
      <c r="X191" s="686">
        <v>0</v>
      </c>
      <c r="Y191" s="686">
        <v>38</v>
      </c>
      <c r="Z191" s="679">
        <f>SUM(W191:Y191)</f>
        <v>38</v>
      </c>
      <c r="AA191" s="431"/>
      <c r="AB191" s="438"/>
      <c r="AC191" s="429"/>
      <c r="AD191" s="1399"/>
      <c r="AE191" s="1389"/>
      <c r="AF191" s="1382"/>
    </row>
    <row r="192" spans="1:32">
      <c r="A192" s="429"/>
      <c r="B192" s="437" t="s">
        <v>18</v>
      </c>
      <c r="C192" s="446" t="s">
        <v>38</v>
      </c>
      <c r="D192" s="431"/>
      <c r="E192" s="431"/>
      <c r="F192" s="1376"/>
      <c r="G192" s="431" t="s">
        <v>18</v>
      </c>
      <c r="H192" s="431" t="s">
        <v>19</v>
      </c>
      <c r="I192" s="1376"/>
      <c r="J192" s="1379"/>
      <c r="K192" s="1382"/>
      <c r="L192" s="1392"/>
      <c r="M192" s="1396"/>
      <c r="N192" s="431"/>
      <c r="O192" s="438"/>
      <c r="P192" s="672"/>
      <c r="Q192" s="436"/>
      <c r="R192" s="487"/>
      <c r="S192" s="487"/>
      <c r="T192" s="540"/>
      <c r="U192" s="687">
        <v>3</v>
      </c>
      <c r="V192" s="639" t="s">
        <v>61</v>
      </c>
      <c r="W192" s="686">
        <v>0</v>
      </c>
      <c r="X192" s="686">
        <v>62</v>
      </c>
      <c r="Y192" s="686">
        <v>0</v>
      </c>
      <c r="Z192" s="679">
        <f>SUM(W192:Y192)</f>
        <v>62</v>
      </c>
      <c r="AA192" s="431"/>
      <c r="AB192" s="438"/>
      <c r="AC192" s="429"/>
      <c r="AD192" s="1399"/>
      <c r="AE192" s="1389"/>
      <c r="AF192" s="1382"/>
    </row>
    <row r="193" spans="1:32" ht="55.2">
      <c r="A193" s="429"/>
      <c r="B193" s="441" t="s">
        <v>12</v>
      </c>
      <c r="C193" s="440" t="s">
        <v>740</v>
      </c>
      <c r="D193" s="431"/>
      <c r="E193" s="438"/>
      <c r="F193" s="1376"/>
      <c r="G193" s="431"/>
      <c r="H193" s="430"/>
      <c r="I193" s="1376"/>
      <c r="J193" s="1379"/>
      <c r="K193" s="1382"/>
      <c r="L193" s="1392"/>
      <c r="M193" s="1396"/>
      <c r="N193" s="431"/>
      <c r="O193" s="438"/>
      <c r="P193" s="436"/>
      <c r="Q193" s="436"/>
      <c r="S193" s="684"/>
      <c r="T193" s="683"/>
      <c r="U193" s="636"/>
      <c r="V193" s="636"/>
      <c r="W193" s="720"/>
      <c r="X193" s="720"/>
      <c r="Y193" s="720"/>
      <c r="Z193" s="720"/>
      <c r="AA193" s="431"/>
      <c r="AB193" s="447"/>
      <c r="AC193" s="436"/>
      <c r="AD193" s="1399"/>
      <c r="AE193" s="1389"/>
      <c r="AF193" s="1382"/>
    </row>
    <row r="194" spans="1:32">
      <c r="A194" s="429"/>
      <c r="B194" s="437" t="s">
        <v>8</v>
      </c>
      <c r="C194" s="504" t="s">
        <v>756</v>
      </c>
      <c r="D194" s="431"/>
      <c r="E194" s="438"/>
      <c r="F194" s="1376"/>
      <c r="G194" s="431"/>
      <c r="H194" s="430"/>
      <c r="I194" s="1376"/>
      <c r="J194" s="1379"/>
      <c r="K194" s="1382"/>
      <c r="L194" s="1392"/>
      <c r="M194" s="1396"/>
      <c r="N194" s="431"/>
      <c r="O194" s="438"/>
      <c r="P194" s="436"/>
      <c r="Q194" s="435"/>
      <c r="R194" s="502" t="s">
        <v>16</v>
      </c>
      <c r="S194" s="501" t="s">
        <v>15</v>
      </c>
      <c r="T194" s="436">
        <v>1</v>
      </c>
      <c r="U194" s="435">
        <v>1</v>
      </c>
      <c r="V194" s="434" t="s">
        <v>14</v>
      </c>
      <c r="W194" s="560">
        <v>0</v>
      </c>
      <c r="X194" s="679">
        <v>58</v>
      </c>
      <c r="Y194" s="719">
        <v>0</v>
      </c>
      <c r="Z194" s="679">
        <f>SUM(W194:Y194)</f>
        <v>58</v>
      </c>
      <c r="AA194" s="431"/>
      <c r="AB194" s="447"/>
      <c r="AC194" s="436"/>
      <c r="AD194" s="1399"/>
      <c r="AE194" s="1389"/>
      <c r="AF194" s="1382"/>
    </row>
    <row r="195" spans="1:32">
      <c r="A195" s="413"/>
      <c r="B195" s="706"/>
      <c r="C195" s="704"/>
      <c r="D195" s="415"/>
      <c r="E195" s="424"/>
      <c r="F195" s="1377"/>
      <c r="G195" s="415"/>
      <c r="H195" s="414"/>
      <c r="I195" s="1377"/>
      <c r="J195" s="1380"/>
      <c r="K195" s="1383"/>
      <c r="L195" s="1393"/>
      <c r="M195" s="1397"/>
      <c r="N195" s="415"/>
      <c r="O195" s="422"/>
      <c r="P195" s="420"/>
      <c r="Q195" s="435"/>
      <c r="R195" s="437"/>
      <c r="S195" s="431"/>
      <c r="T195" s="540"/>
      <c r="U195" s="435"/>
      <c r="V195" s="434"/>
      <c r="W195" s="560"/>
      <c r="X195" s="559"/>
      <c r="Y195" s="560"/>
      <c r="Z195" s="679"/>
      <c r="AA195" s="415"/>
      <c r="AB195" s="511"/>
      <c r="AC195" s="420"/>
      <c r="AD195" s="1400"/>
      <c r="AE195" s="1390"/>
      <c r="AF195" s="1383"/>
    </row>
    <row r="196" spans="1:32">
      <c r="A196" s="469" t="s">
        <v>652</v>
      </c>
      <c r="B196" s="460" t="s">
        <v>25</v>
      </c>
      <c r="C196" s="468" t="s">
        <v>772</v>
      </c>
      <c r="D196" s="467"/>
      <c r="E196" s="454"/>
      <c r="F196" s="1375"/>
      <c r="G196" s="503" t="s">
        <v>25</v>
      </c>
      <c r="H196" s="438" t="s">
        <v>754</v>
      </c>
      <c r="I196" s="1387">
        <v>0</v>
      </c>
      <c r="J196" s="1378"/>
      <c r="K196" s="1381" t="s">
        <v>664</v>
      </c>
      <c r="L196" s="1391" t="s">
        <v>46</v>
      </c>
      <c r="M196" s="1401">
        <v>1400</v>
      </c>
      <c r="N196" s="431" t="s">
        <v>25</v>
      </c>
      <c r="O196" s="716" t="s">
        <v>17</v>
      </c>
      <c r="P196" s="715">
        <v>1</v>
      </c>
      <c r="Q196" s="718"/>
      <c r="R196" s="461"/>
      <c r="S196" s="461"/>
      <c r="T196" s="535"/>
      <c r="U196" s="535"/>
      <c r="V196" s="534"/>
      <c r="W196" s="717"/>
      <c r="X196" s="717"/>
      <c r="Y196" s="717"/>
      <c r="Z196" s="689"/>
      <c r="AA196" s="467"/>
      <c r="AB196" s="465"/>
      <c r="AC196" s="452"/>
      <c r="AD196" s="1398"/>
      <c r="AE196" s="1388"/>
      <c r="AF196" s="1381"/>
    </row>
    <row r="197" spans="1:32">
      <c r="A197" s="429"/>
      <c r="B197" s="437" t="s">
        <v>16</v>
      </c>
      <c r="C197" s="448" t="s">
        <v>771</v>
      </c>
      <c r="D197" s="431"/>
      <c r="E197" s="447"/>
      <c r="F197" s="1376"/>
      <c r="G197" s="431" t="s">
        <v>16</v>
      </c>
      <c r="H197" s="431" t="s">
        <v>741</v>
      </c>
      <c r="I197" s="1376"/>
      <c r="J197" s="1379"/>
      <c r="K197" s="1382"/>
      <c r="L197" s="1392"/>
      <c r="M197" s="1396"/>
      <c r="N197" s="431"/>
      <c r="O197" s="716"/>
      <c r="P197" s="701"/>
      <c r="Q197" s="688"/>
      <c r="R197" s="487"/>
      <c r="S197" s="487"/>
      <c r="T197" s="529"/>
      <c r="U197" s="529"/>
      <c r="V197" s="528"/>
      <c r="W197" s="714"/>
      <c r="X197" s="714"/>
      <c r="Y197" s="714"/>
      <c r="Z197" s="679"/>
      <c r="AA197" s="431"/>
      <c r="AB197" s="438"/>
      <c r="AC197" s="429"/>
      <c r="AD197" s="1399"/>
      <c r="AE197" s="1389"/>
      <c r="AF197" s="1382"/>
    </row>
    <row r="198" spans="1:32">
      <c r="A198" s="429"/>
      <c r="B198" s="437" t="s">
        <v>18</v>
      </c>
      <c r="C198" s="446" t="s">
        <v>627</v>
      </c>
      <c r="D198" s="431"/>
      <c r="E198" s="431"/>
      <c r="F198" s="1376"/>
      <c r="G198" s="431" t="s">
        <v>18</v>
      </c>
      <c r="H198" s="431" t="s">
        <v>19</v>
      </c>
      <c r="I198" s="1376"/>
      <c r="J198" s="1379"/>
      <c r="K198" s="1382"/>
      <c r="L198" s="1392"/>
      <c r="M198" s="1396"/>
      <c r="N198" s="431"/>
      <c r="O198" s="716"/>
      <c r="P198" s="715"/>
      <c r="Q198" s="523"/>
      <c r="R198" s="530"/>
      <c r="S198" s="487"/>
      <c r="T198" s="529"/>
      <c r="U198" s="529"/>
      <c r="V198" s="528"/>
      <c r="W198" s="714"/>
      <c r="X198" s="714"/>
      <c r="Y198" s="714"/>
      <c r="Z198" s="679"/>
      <c r="AA198" s="431"/>
      <c r="AB198" s="438"/>
      <c r="AC198" s="429"/>
      <c r="AD198" s="1399"/>
      <c r="AE198" s="1389"/>
      <c r="AF198" s="1382"/>
    </row>
    <row r="199" spans="1:32" ht="55.2">
      <c r="A199" s="429"/>
      <c r="B199" s="441" t="s">
        <v>12</v>
      </c>
      <c r="C199" s="440" t="s">
        <v>770</v>
      </c>
      <c r="D199" s="431"/>
      <c r="E199" s="438"/>
      <c r="F199" s="1376"/>
      <c r="G199" s="431"/>
      <c r="H199" s="430"/>
      <c r="I199" s="1376"/>
      <c r="J199" s="1379"/>
      <c r="K199" s="1382"/>
      <c r="L199" s="1392"/>
      <c r="M199" s="1396"/>
      <c r="N199" s="431"/>
      <c r="O199" s="435"/>
      <c r="P199" s="436"/>
      <c r="Q199" s="435"/>
      <c r="R199" s="437"/>
      <c r="S199" s="431"/>
      <c r="T199" s="523"/>
      <c r="U199" s="522"/>
      <c r="V199" s="502"/>
      <c r="W199" s="714"/>
      <c r="X199" s="714"/>
      <c r="Y199" s="714"/>
      <c r="Z199" s="679"/>
      <c r="AA199" s="431"/>
      <c r="AB199" s="438"/>
      <c r="AC199" s="429"/>
      <c r="AD199" s="1399"/>
      <c r="AE199" s="1389"/>
      <c r="AF199" s="1382"/>
    </row>
    <row r="200" spans="1:32">
      <c r="A200" s="429"/>
      <c r="B200" s="441" t="s">
        <v>8</v>
      </c>
      <c r="C200" s="474" t="s">
        <v>769</v>
      </c>
      <c r="D200" s="431"/>
      <c r="E200" s="438"/>
      <c r="F200" s="1376"/>
      <c r="G200" s="431"/>
      <c r="H200" s="430"/>
      <c r="I200" s="1376"/>
      <c r="J200" s="1379"/>
      <c r="K200" s="1382"/>
      <c r="L200" s="1392"/>
      <c r="M200" s="1396"/>
      <c r="N200" s="431"/>
      <c r="O200" s="487"/>
      <c r="P200" s="436"/>
      <c r="Q200" s="435"/>
      <c r="R200" s="437"/>
      <c r="S200" s="431"/>
      <c r="T200" s="523"/>
      <c r="U200" s="522"/>
      <c r="V200" s="502"/>
      <c r="W200" s="714"/>
      <c r="X200" s="714"/>
      <c r="Y200" s="714"/>
      <c r="Z200" s="679"/>
      <c r="AA200" s="431"/>
      <c r="AB200" s="438"/>
      <c r="AC200" s="429"/>
      <c r="AD200" s="1399"/>
      <c r="AE200" s="1389"/>
      <c r="AF200" s="1382"/>
    </row>
    <row r="201" spans="1:32">
      <c r="A201" s="429"/>
      <c r="B201" s="421"/>
      <c r="C201" s="425"/>
      <c r="D201" s="415"/>
      <c r="E201" s="424"/>
      <c r="F201" s="1377"/>
      <c r="G201" s="415"/>
      <c r="H201" s="414"/>
      <c r="I201" s="1377"/>
      <c r="J201" s="1380"/>
      <c r="K201" s="1383"/>
      <c r="L201" s="1393"/>
      <c r="M201" s="1397"/>
      <c r="N201" s="415"/>
      <c r="O201" s="422"/>
      <c r="P201" s="420"/>
      <c r="Q201" s="419"/>
      <c r="R201" s="421"/>
      <c r="S201" s="415"/>
      <c r="T201" s="520"/>
      <c r="U201" s="519"/>
      <c r="V201" s="518"/>
      <c r="W201" s="713"/>
      <c r="X201" s="713"/>
      <c r="Y201" s="713"/>
      <c r="Z201" s="695"/>
      <c r="AA201" s="415"/>
      <c r="AB201" s="422"/>
      <c r="AC201" s="413"/>
      <c r="AD201" s="1400"/>
      <c r="AE201" s="1390"/>
      <c r="AF201" s="1383"/>
    </row>
    <row r="202" spans="1:32">
      <c r="A202" s="469" t="s">
        <v>644</v>
      </c>
      <c r="B202" s="460" t="s">
        <v>25</v>
      </c>
      <c r="C202" s="468" t="s">
        <v>768</v>
      </c>
      <c r="D202" s="467"/>
      <c r="E202" s="454"/>
      <c r="F202" s="1375"/>
      <c r="G202" s="466" t="s">
        <v>25</v>
      </c>
      <c r="H202" s="465" t="s">
        <v>763</v>
      </c>
      <c r="I202" s="1387">
        <v>4680</v>
      </c>
      <c r="J202" s="1378"/>
      <c r="K202" s="1381" t="s">
        <v>767</v>
      </c>
      <c r="L202" s="1391" t="s">
        <v>46</v>
      </c>
      <c r="M202" s="1401">
        <v>4680</v>
      </c>
      <c r="N202" s="467"/>
      <c r="O202" s="461"/>
      <c r="P202" s="459"/>
      <c r="Q202" s="458"/>
      <c r="R202" s="460" t="s">
        <v>25</v>
      </c>
      <c r="S202" s="454" t="s">
        <v>24</v>
      </c>
      <c r="T202" s="459"/>
      <c r="U202" s="458"/>
      <c r="V202" s="712"/>
      <c r="W202" s="698">
        <v>0</v>
      </c>
      <c r="X202" s="699">
        <v>0</v>
      </c>
      <c r="Y202" s="698">
        <v>0</v>
      </c>
      <c r="Z202" s="689">
        <f>SUM(W202:Y202)</f>
        <v>0</v>
      </c>
      <c r="AA202" s="467"/>
      <c r="AB202" s="465"/>
      <c r="AC202" s="452"/>
      <c r="AD202" s="1398"/>
      <c r="AE202" s="1388"/>
      <c r="AF202" s="1381"/>
    </row>
    <row r="203" spans="1:32">
      <c r="A203" s="429"/>
      <c r="B203" s="437" t="s">
        <v>16</v>
      </c>
      <c r="C203" s="448" t="s">
        <v>766</v>
      </c>
      <c r="D203" s="431"/>
      <c r="E203" s="447"/>
      <c r="F203" s="1376"/>
      <c r="G203" s="431" t="s">
        <v>16</v>
      </c>
      <c r="H203" s="431" t="s">
        <v>741</v>
      </c>
      <c r="I203" s="1376"/>
      <c r="J203" s="1379"/>
      <c r="K203" s="1382"/>
      <c r="L203" s="1392"/>
      <c r="M203" s="1396"/>
      <c r="N203" s="431"/>
      <c r="O203" s="447"/>
      <c r="P203" s="436"/>
      <c r="Q203" s="435"/>
      <c r="R203" s="437"/>
      <c r="S203" s="431"/>
      <c r="T203" s="510"/>
      <c r="U203" s="515"/>
      <c r="V203" s="708"/>
      <c r="W203" s="560">
        <v>0</v>
      </c>
      <c r="X203" s="559">
        <v>0</v>
      </c>
      <c r="Y203" s="560">
        <v>0</v>
      </c>
      <c r="Z203" s="679">
        <f>SUM(W203:Y203)</f>
        <v>0</v>
      </c>
      <c r="AA203" s="431"/>
      <c r="AB203" s="438"/>
      <c r="AC203" s="429"/>
      <c r="AD203" s="1399"/>
      <c r="AE203" s="1389"/>
      <c r="AF203" s="1382"/>
    </row>
    <row r="204" spans="1:32">
      <c r="A204" s="429"/>
      <c r="B204" s="437" t="s">
        <v>18</v>
      </c>
      <c r="C204" s="446" t="s">
        <v>411</v>
      </c>
      <c r="D204" s="431"/>
      <c r="E204" s="431"/>
      <c r="F204" s="1376"/>
      <c r="G204" s="431" t="s">
        <v>18</v>
      </c>
      <c r="H204" s="431" t="s">
        <v>19</v>
      </c>
      <c r="I204" s="1376"/>
      <c r="J204" s="1379"/>
      <c r="K204" s="1382"/>
      <c r="L204" s="1392"/>
      <c r="M204" s="1396"/>
      <c r="N204" s="431"/>
      <c r="O204" s="447"/>
      <c r="P204" s="436"/>
      <c r="Q204" s="435"/>
      <c r="R204" s="437"/>
      <c r="S204" s="431"/>
      <c r="T204" s="436"/>
      <c r="U204" s="498"/>
      <c r="V204" s="434"/>
      <c r="W204" s="560"/>
      <c r="X204" s="559"/>
      <c r="Y204" s="560"/>
      <c r="Z204" s="679"/>
      <c r="AA204" s="431"/>
      <c r="AB204" s="438"/>
      <c r="AC204" s="429"/>
      <c r="AD204" s="1399"/>
      <c r="AE204" s="1389"/>
      <c r="AF204" s="1382"/>
    </row>
    <row r="205" spans="1:32" ht="69">
      <c r="A205" s="429"/>
      <c r="B205" s="512" t="s">
        <v>12</v>
      </c>
      <c r="C205" s="440" t="s">
        <v>765</v>
      </c>
      <c r="D205" s="431"/>
      <c r="E205" s="438"/>
      <c r="F205" s="1376"/>
      <c r="G205" s="431"/>
      <c r="H205" s="430"/>
      <c r="I205" s="1376"/>
      <c r="J205" s="1379"/>
      <c r="K205" s="1382"/>
      <c r="L205" s="1392"/>
      <c r="M205" s="1396"/>
      <c r="N205" s="431"/>
      <c r="O205" s="447"/>
      <c r="P205" s="436"/>
      <c r="Q205" s="435"/>
      <c r="R205" s="437" t="s">
        <v>16</v>
      </c>
      <c r="S205" s="431" t="s">
        <v>15</v>
      </c>
      <c r="T205" s="436"/>
      <c r="U205" s="498"/>
      <c r="V205" s="434"/>
      <c r="W205" s="560">
        <v>0</v>
      </c>
      <c r="X205" s="559">
        <v>0</v>
      </c>
      <c r="Y205" s="560">
        <v>0</v>
      </c>
      <c r="Z205" s="679">
        <f>SUM(W205:Y205)</f>
        <v>0</v>
      </c>
      <c r="AA205" s="431"/>
      <c r="AB205" s="447"/>
      <c r="AC205" s="436"/>
      <c r="AD205" s="1399"/>
      <c r="AE205" s="1389"/>
      <c r="AF205" s="1382"/>
    </row>
    <row r="206" spans="1:32">
      <c r="A206" s="413"/>
      <c r="B206" s="421" t="s">
        <v>8</v>
      </c>
      <c r="C206" s="425" t="s">
        <v>764</v>
      </c>
      <c r="D206" s="415"/>
      <c r="E206" s="424"/>
      <c r="F206" s="1377"/>
      <c r="G206" s="415"/>
      <c r="H206" s="414"/>
      <c r="I206" s="1377"/>
      <c r="J206" s="1380"/>
      <c r="K206" s="1383"/>
      <c r="L206" s="1393"/>
      <c r="M206" s="1397"/>
      <c r="N206" s="415"/>
      <c r="O206" s="422"/>
      <c r="P206" s="420"/>
      <c r="Q206" s="419"/>
      <c r="R206" s="421"/>
      <c r="S206" s="415"/>
      <c r="T206" s="420"/>
      <c r="U206" s="494"/>
      <c r="V206" s="418"/>
      <c r="W206" s="696"/>
      <c r="X206" s="697"/>
      <c r="Y206" s="696"/>
      <c r="Z206" s="695"/>
      <c r="AA206" s="415"/>
      <c r="AB206" s="511"/>
      <c r="AC206" s="420"/>
      <c r="AD206" s="1400"/>
      <c r="AE206" s="1390"/>
      <c r="AF206" s="1383"/>
    </row>
    <row r="207" spans="1:32">
      <c r="A207" s="469">
        <v>15</v>
      </c>
      <c r="B207" s="460" t="s">
        <v>25</v>
      </c>
      <c r="C207" s="468" t="s">
        <v>383</v>
      </c>
      <c r="D207" s="467"/>
      <c r="E207" s="454"/>
      <c r="F207" s="1375"/>
      <c r="G207" s="466" t="s">
        <v>25</v>
      </c>
      <c r="H207" s="465" t="s">
        <v>763</v>
      </c>
      <c r="I207" s="1387">
        <v>2370</v>
      </c>
      <c r="J207" s="1378"/>
      <c r="K207" s="1381" t="s">
        <v>762</v>
      </c>
      <c r="L207" s="1391" t="s">
        <v>46</v>
      </c>
      <c r="M207" s="1401">
        <v>2370</v>
      </c>
      <c r="N207" s="1373" t="s">
        <v>761</v>
      </c>
      <c r="O207" s="1374"/>
      <c r="P207" s="459"/>
      <c r="Q207" s="459"/>
      <c r="R207" s="460" t="s">
        <v>25</v>
      </c>
      <c r="S207" s="454" t="s">
        <v>24</v>
      </c>
      <c r="T207" s="459"/>
      <c r="U207" s="458"/>
      <c r="V207" s="457"/>
      <c r="W207" s="698">
        <v>0</v>
      </c>
      <c r="X207" s="699">
        <v>0</v>
      </c>
      <c r="Y207" s="698">
        <v>0</v>
      </c>
      <c r="Z207" s="689">
        <f>SUM(W207:Y207)</f>
        <v>0</v>
      </c>
      <c r="AA207" s="467"/>
      <c r="AB207" s="465"/>
      <c r="AC207" s="452"/>
      <c r="AD207" s="1398"/>
      <c r="AE207" s="1388"/>
      <c r="AF207" s="1381"/>
    </row>
    <row r="208" spans="1:32">
      <c r="A208" s="429"/>
      <c r="B208" s="437" t="s">
        <v>16</v>
      </c>
      <c r="C208" s="448" t="s">
        <v>380</v>
      </c>
      <c r="D208" s="431"/>
      <c r="E208" s="447"/>
      <c r="F208" s="1376"/>
      <c r="G208" s="431" t="s">
        <v>16</v>
      </c>
      <c r="H208" s="431" t="s">
        <v>741</v>
      </c>
      <c r="I208" s="1376"/>
      <c r="J208" s="1379"/>
      <c r="K208" s="1382"/>
      <c r="L208" s="1392"/>
      <c r="M208" s="1396"/>
      <c r="N208" s="431" t="s">
        <v>25</v>
      </c>
      <c r="O208" s="711" t="s">
        <v>17</v>
      </c>
      <c r="P208" s="672">
        <v>1</v>
      </c>
      <c r="Q208" s="671">
        <v>966</v>
      </c>
      <c r="R208" s="437"/>
      <c r="S208" s="431"/>
      <c r="T208" s="436"/>
      <c r="U208" s="435"/>
      <c r="V208" s="434"/>
      <c r="W208" s="560"/>
      <c r="X208" s="559"/>
      <c r="Y208" s="560"/>
      <c r="Z208" s="679"/>
      <c r="AA208" s="431"/>
      <c r="AB208" s="438"/>
      <c r="AC208" s="429"/>
      <c r="AD208" s="1399"/>
      <c r="AE208" s="1389"/>
      <c r="AF208" s="1382"/>
    </row>
    <row r="209" spans="1:32">
      <c r="A209" s="429"/>
      <c r="B209" s="437" t="s">
        <v>18</v>
      </c>
      <c r="C209" s="446" t="s">
        <v>627</v>
      </c>
      <c r="D209" s="431"/>
      <c r="E209" s="431"/>
      <c r="F209" s="1376"/>
      <c r="G209" s="431" t="s">
        <v>18</v>
      </c>
      <c r="H209" s="431" t="s">
        <v>19</v>
      </c>
      <c r="I209" s="1376"/>
      <c r="J209" s="1379"/>
      <c r="K209" s="1382"/>
      <c r="L209" s="1392"/>
      <c r="M209" s="1396"/>
      <c r="N209" s="431"/>
      <c r="O209" s="711"/>
      <c r="P209" s="672"/>
      <c r="Q209" s="671">
        <v>78</v>
      </c>
      <c r="R209" s="437" t="s">
        <v>16</v>
      </c>
      <c r="S209" s="431" t="s">
        <v>15</v>
      </c>
      <c r="T209" s="436"/>
      <c r="U209" s="435"/>
      <c r="V209" s="434"/>
      <c r="W209" s="560">
        <v>0</v>
      </c>
      <c r="X209" s="559">
        <v>0</v>
      </c>
      <c r="Y209" s="560">
        <v>0</v>
      </c>
      <c r="Z209" s="679">
        <f>SUM(W209:Y209)</f>
        <v>0</v>
      </c>
      <c r="AA209" s="431"/>
      <c r="AB209" s="438"/>
      <c r="AC209" s="429"/>
      <c r="AD209" s="1399"/>
      <c r="AE209" s="1389"/>
      <c r="AF209" s="1382"/>
    </row>
    <row r="210" spans="1:32" ht="69">
      <c r="A210" s="429"/>
      <c r="B210" s="441" t="s">
        <v>12</v>
      </c>
      <c r="C210" s="440" t="s">
        <v>760</v>
      </c>
      <c r="D210" s="430"/>
      <c r="E210" s="438"/>
      <c r="F210" s="1376"/>
      <c r="G210" s="431"/>
      <c r="H210" s="430"/>
      <c r="I210" s="1376"/>
      <c r="J210" s="1379"/>
      <c r="K210" s="1382"/>
      <c r="L210" s="1392"/>
      <c r="M210" s="1396"/>
      <c r="N210" s="431"/>
      <c r="O210" s="591"/>
      <c r="P210" s="672"/>
      <c r="Q210" s="671">
        <v>579.6</v>
      </c>
      <c r="R210" s="437"/>
      <c r="S210" s="431"/>
      <c r="T210" s="510"/>
      <c r="U210" s="498"/>
      <c r="V210" s="434"/>
      <c r="W210" s="560">
        <v>0</v>
      </c>
      <c r="X210" s="559">
        <v>0</v>
      </c>
      <c r="Y210" s="560">
        <v>0</v>
      </c>
      <c r="Z210" s="679">
        <f>SUM(W210:Y210)</f>
        <v>0</v>
      </c>
      <c r="AA210" s="431"/>
      <c r="AB210" s="447"/>
      <c r="AC210" s="436"/>
      <c r="AD210" s="1399"/>
      <c r="AE210" s="1389"/>
      <c r="AF210" s="1382"/>
    </row>
    <row r="211" spans="1:32">
      <c r="A211" s="429"/>
      <c r="B211" s="441" t="s">
        <v>8</v>
      </c>
      <c r="C211" s="474" t="s">
        <v>378</v>
      </c>
      <c r="D211" s="430"/>
      <c r="E211" s="438"/>
      <c r="F211" s="1376"/>
      <c r="G211" s="431"/>
      <c r="H211" s="430"/>
      <c r="I211" s="1376"/>
      <c r="J211" s="1379"/>
      <c r="K211" s="1382"/>
      <c r="L211" s="1392"/>
      <c r="M211" s="1396"/>
      <c r="N211" s="431"/>
      <c r="O211" s="591"/>
      <c r="P211" s="672"/>
      <c r="Q211" s="671">
        <v>11.78</v>
      </c>
      <c r="R211" s="437"/>
      <c r="S211" s="431"/>
      <c r="T211" s="510"/>
      <c r="U211" s="498"/>
      <c r="V211" s="434"/>
      <c r="W211" s="560"/>
      <c r="X211" s="559"/>
      <c r="Y211" s="560"/>
      <c r="Z211" s="679"/>
      <c r="AA211" s="431"/>
      <c r="AB211" s="447"/>
      <c r="AC211" s="436"/>
      <c r="AD211" s="1399"/>
      <c r="AE211" s="1389"/>
      <c r="AF211" s="1382"/>
    </row>
    <row r="212" spans="1:32">
      <c r="A212" s="429"/>
      <c r="B212" s="441"/>
      <c r="C212" s="440"/>
      <c r="D212" s="430"/>
      <c r="E212" s="438"/>
      <c r="F212" s="1376"/>
      <c r="G212" s="431"/>
      <c r="H212" s="430"/>
      <c r="I212" s="1376"/>
      <c r="J212" s="1379"/>
      <c r="K212" s="1382"/>
      <c r="L212" s="1392"/>
      <c r="M212" s="1396"/>
      <c r="N212" s="431"/>
      <c r="O212" s="711"/>
      <c r="P212" s="672"/>
      <c r="Q212" s="435"/>
      <c r="R212" s="437"/>
      <c r="S212" s="431"/>
      <c r="T212" s="510"/>
      <c r="U212" s="498"/>
      <c r="V212" s="434"/>
      <c r="W212" s="560"/>
      <c r="X212" s="559"/>
      <c r="Y212" s="560"/>
      <c r="Z212" s="679"/>
      <c r="AA212" s="431"/>
      <c r="AB212" s="447"/>
      <c r="AC212" s="436"/>
      <c r="AD212" s="1399"/>
      <c r="AE212" s="1389"/>
      <c r="AF212" s="1382"/>
    </row>
    <row r="213" spans="1:32">
      <c r="A213" s="413"/>
      <c r="B213" s="421"/>
      <c r="C213" s="425"/>
      <c r="D213" s="415"/>
      <c r="E213" s="424"/>
      <c r="F213" s="1377"/>
      <c r="G213" s="415"/>
      <c r="H213" s="414"/>
      <c r="I213" s="1377"/>
      <c r="J213" s="1380"/>
      <c r="K213" s="1383"/>
      <c r="L213" s="1393"/>
      <c r="M213" s="1397"/>
      <c r="N213" s="415"/>
      <c r="O213" s="507"/>
      <c r="P213" s="420"/>
      <c r="Q213" s="419"/>
      <c r="R213" s="421"/>
      <c r="S213" s="415"/>
      <c r="T213" s="420"/>
      <c r="U213" s="419"/>
      <c r="V213" s="418"/>
      <c r="W213" s="696"/>
      <c r="X213" s="697"/>
      <c r="Y213" s="696"/>
      <c r="Z213" s="695"/>
      <c r="AA213" s="415"/>
      <c r="AB213" s="414"/>
      <c r="AC213" s="413"/>
      <c r="AD213" s="1400"/>
      <c r="AE213" s="1390"/>
      <c r="AF213" s="1383"/>
    </row>
    <row r="214" spans="1:32">
      <c r="A214" s="469">
        <v>16</v>
      </c>
      <c r="B214" s="460" t="s">
        <v>25</v>
      </c>
      <c r="C214" s="468" t="s">
        <v>755</v>
      </c>
      <c r="D214" s="460" t="s">
        <v>25</v>
      </c>
      <c r="E214" s="468" t="s">
        <v>758</v>
      </c>
      <c r="F214" s="1375"/>
      <c r="G214" s="503" t="s">
        <v>25</v>
      </c>
      <c r="H214" s="438" t="s">
        <v>754</v>
      </c>
      <c r="I214" s="1387">
        <v>0</v>
      </c>
      <c r="J214" s="1378"/>
      <c r="K214" s="1381" t="s">
        <v>759</v>
      </c>
      <c r="L214" s="1391" t="s">
        <v>46</v>
      </c>
      <c r="M214" s="1394">
        <v>5600</v>
      </c>
      <c r="N214" s="491" t="s">
        <v>25</v>
      </c>
      <c r="O214" s="989" t="s">
        <v>62</v>
      </c>
      <c r="P214" s="694">
        <v>1</v>
      </c>
      <c r="Q214" s="693">
        <v>966</v>
      </c>
      <c r="R214" s="460" t="s">
        <v>25</v>
      </c>
      <c r="S214" s="454" t="s">
        <v>24</v>
      </c>
      <c r="T214" s="459">
        <v>3</v>
      </c>
      <c r="U214" s="692">
        <v>1</v>
      </c>
      <c r="V214" s="691" t="s">
        <v>61</v>
      </c>
      <c r="W214" s="710">
        <v>0</v>
      </c>
      <c r="X214" s="710">
        <v>122</v>
      </c>
      <c r="Y214" s="710">
        <v>78</v>
      </c>
      <c r="Z214" s="689">
        <f>SUM(W214:Y214)</f>
        <v>200</v>
      </c>
      <c r="AA214" s="467"/>
      <c r="AB214" s="465"/>
      <c r="AC214" s="452"/>
      <c r="AD214" s="1398"/>
      <c r="AE214" s="1388"/>
      <c r="AF214" s="1381"/>
    </row>
    <row r="215" spans="1:32">
      <c r="A215" s="429"/>
      <c r="B215" s="437" t="s">
        <v>16</v>
      </c>
      <c r="C215" s="448" t="s">
        <v>753</v>
      </c>
      <c r="D215" s="437" t="s">
        <v>16</v>
      </c>
      <c r="E215" s="448" t="s">
        <v>451</v>
      </c>
      <c r="F215" s="1376"/>
      <c r="G215" s="431" t="s">
        <v>16</v>
      </c>
      <c r="H215" s="431" t="s">
        <v>741</v>
      </c>
      <c r="I215" s="1376"/>
      <c r="J215" s="1379"/>
      <c r="K215" s="1382"/>
      <c r="L215" s="1392"/>
      <c r="M215" s="1395"/>
      <c r="N215" s="437" t="s">
        <v>16</v>
      </c>
      <c r="O215" s="440" t="s">
        <v>17</v>
      </c>
      <c r="P215" s="672">
        <v>2</v>
      </c>
      <c r="Q215" s="671">
        <v>4563</v>
      </c>
      <c r="R215" s="437"/>
      <c r="S215" s="431"/>
      <c r="T215" s="436"/>
      <c r="U215" s="687">
        <v>2</v>
      </c>
      <c r="V215" s="639" t="s">
        <v>91</v>
      </c>
      <c r="W215" s="709">
        <v>0</v>
      </c>
      <c r="X215" s="709">
        <v>0</v>
      </c>
      <c r="Y215" s="709">
        <v>170</v>
      </c>
      <c r="Z215" s="679">
        <f>SUM(W215:Y215)</f>
        <v>170</v>
      </c>
      <c r="AA215" s="431"/>
      <c r="AB215" s="438"/>
      <c r="AC215" s="429"/>
      <c r="AD215" s="1399"/>
      <c r="AE215" s="1389"/>
      <c r="AF215" s="1382"/>
    </row>
    <row r="216" spans="1:32">
      <c r="A216" s="429"/>
      <c r="B216" s="437" t="s">
        <v>18</v>
      </c>
      <c r="C216" s="446" t="s">
        <v>38</v>
      </c>
      <c r="D216" s="437" t="s">
        <v>18</v>
      </c>
      <c r="E216" s="446" t="s">
        <v>38</v>
      </c>
      <c r="F216" s="1376"/>
      <c r="G216" s="431" t="s">
        <v>18</v>
      </c>
      <c r="H216" s="431" t="s">
        <v>19</v>
      </c>
      <c r="I216" s="1376"/>
      <c r="J216" s="1379"/>
      <c r="K216" s="1382"/>
      <c r="L216" s="1392"/>
      <c r="M216" s="1395"/>
      <c r="N216" s="437"/>
      <c r="O216" s="440"/>
      <c r="P216" s="672"/>
      <c r="Q216" s="988">
        <v>3567</v>
      </c>
      <c r="S216" s="684"/>
      <c r="T216" s="683"/>
      <c r="U216" s="687">
        <v>3</v>
      </c>
      <c r="V216" s="639" t="s">
        <v>898</v>
      </c>
      <c r="W216" s="709">
        <v>0</v>
      </c>
      <c r="X216" s="709">
        <v>0</v>
      </c>
      <c r="Y216" s="709">
        <v>90</v>
      </c>
      <c r="Z216" s="681">
        <f>SUM(W216:Y216)</f>
        <v>90</v>
      </c>
      <c r="AA216" s="431"/>
      <c r="AB216" s="438"/>
      <c r="AC216" s="429"/>
      <c r="AD216" s="1399"/>
      <c r="AE216" s="1389"/>
      <c r="AF216" s="1382"/>
    </row>
    <row r="217" spans="1:32" ht="55.2">
      <c r="A217" s="429"/>
      <c r="B217" s="441" t="s">
        <v>12</v>
      </c>
      <c r="C217" s="440" t="s">
        <v>752</v>
      </c>
      <c r="D217" s="441" t="s">
        <v>12</v>
      </c>
      <c r="E217" s="440" t="s">
        <v>740</v>
      </c>
      <c r="F217" s="1376"/>
      <c r="G217" s="431"/>
      <c r="H217" s="430"/>
      <c r="I217" s="1376"/>
      <c r="J217" s="1379"/>
      <c r="K217" s="1382"/>
      <c r="L217" s="1392"/>
      <c r="M217" s="1395"/>
      <c r="N217" s="437"/>
      <c r="O217" s="738"/>
      <c r="P217" s="672"/>
      <c r="Q217" s="988">
        <v>6</v>
      </c>
      <c r="S217" s="684"/>
      <c r="T217" s="683"/>
      <c r="U217" s="636"/>
      <c r="V217" s="636"/>
      <c r="W217" s="682"/>
      <c r="X217" s="682"/>
      <c r="Y217" s="682"/>
      <c r="Z217" s="682"/>
      <c r="AA217" s="431"/>
      <c r="AB217" s="438"/>
      <c r="AC217" s="429"/>
      <c r="AD217" s="1399"/>
      <c r="AE217" s="1389"/>
      <c r="AF217" s="1382"/>
    </row>
    <row r="218" spans="1:32">
      <c r="A218" s="429"/>
      <c r="B218" s="437" t="s">
        <v>8</v>
      </c>
      <c r="C218" s="504" t="s">
        <v>751</v>
      </c>
      <c r="D218" s="431" t="s">
        <v>8</v>
      </c>
      <c r="E218" s="504" t="s">
        <v>756</v>
      </c>
      <c r="F218" s="1376"/>
      <c r="G218" s="431"/>
      <c r="H218" s="430"/>
      <c r="I218" s="1376"/>
      <c r="J218" s="1379"/>
      <c r="K218" s="1382"/>
      <c r="L218" s="1392"/>
      <c r="M218" s="1396"/>
      <c r="N218" s="431"/>
      <c r="O218" s="591"/>
      <c r="P218" s="672"/>
      <c r="Q218" s="671"/>
      <c r="R218" s="437"/>
      <c r="S218" s="431"/>
      <c r="T218" s="436"/>
      <c r="U218" s="498"/>
      <c r="V218" s="708"/>
      <c r="W218" s="707"/>
      <c r="X218" s="679"/>
      <c r="Y218" s="707"/>
      <c r="Z218" s="679"/>
      <c r="AA218" s="431"/>
      <c r="AB218" s="438"/>
      <c r="AC218" s="429"/>
      <c r="AD218" s="1399"/>
      <c r="AE218" s="1389"/>
      <c r="AF218" s="1382"/>
    </row>
    <row r="219" spans="1:32">
      <c r="A219" s="429"/>
      <c r="B219" s="441"/>
      <c r="C219" s="440"/>
      <c r="D219" s="430"/>
      <c r="E219" s="440"/>
      <c r="F219" s="1376"/>
      <c r="G219" s="431"/>
      <c r="H219" s="430"/>
      <c r="I219" s="1376"/>
      <c r="J219" s="1379"/>
      <c r="K219" s="1382"/>
      <c r="L219" s="1392"/>
      <c r="M219" s="1396"/>
      <c r="N219" s="431"/>
      <c r="O219" s="591"/>
      <c r="P219" s="672"/>
      <c r="Q219" s="671"/>
      <c r="R219" s="437" t="s">
        <v>16</v>
      </c>
      <c r="S219" s="431" t="s">
        <v>15</v>
      </c>
      <c r="T219" s="436">
        <v>2</v>
      </c>
      <c r="U219" s="498">
        <v>1</v>
      </c>
      <c r="V219" s="434" t="s">
        <v>140</v>
      </c>
      <c r="W219" s="707">
        <v>39</v>
      </c>
      <c r="X219" s="679">
        <v>41</v>
      </c>
      <c r="Y219" s="707">
        <v>0</v>
      </c>
      <c r="Z219" s="679">
        <f>SUM(W219:Y219)</f>
        <v>80</v>
      </c>
      <c r="AA219" s="431"/>
      <c r="AB219" s="438"/>
      <c r="AC219" s="429"/>
      <c r="AD219" s="1399"/>
      <c r="AE219" s="1389"/>
      <c r="AF219" s="1382"/>
    </row>
    <row r="220" spans="1:32">
      <c r="A220" s="429"/>
      <c r="B220" s="441"/>
      <c r="C220" s="440"/>
      <c r="D220" s="430"/>
      <c r="E220" s="440"/>
      <c r="F220" s="1376"/>
      <c r="G220" s="431"/>
      <c r="H220" s="430"/>
      <c r="I220" s="1376"/>
      <c r="J220" s="1379"/>
      <c r="K220" s="1382"/>
      <c r="L220" s="1392"/>
      <c r="M220" s="1396"/>
      <c r="N220" s="431"/>
      <c r="O220" s="591"/>
      <c r="P220" s="672"/>
      <c r="Q220" s="671"/>
      <c r="R220" s="437"/>
      <c r="S220" s="431"/>
      <c r="T220" s="436"/>
      <c r="U220" s="498">
        <v>2</v>
      </c>
      <c r="V220" s="708" t="s">
        <v>14</v>
      </c>
      <c r="W220" s="707">
        <v>48</v>
      </c>
      <c r="X220" s="679">
        <v>271</v>
      </c>
      <c r="Y220" s="707">
        <v>82</v>
      </c>
      <c r="Z220" s="679">
        <f>SUM(W220:Y220)</f>
        <v>401</v>
      </c>
      <c r="AA220" s="431"/>
      <c r="AB220" s="438"/>
      <c r="AC220" s="429"/>
      <c r="AD220" s="1399"/>
      <c r="AE220" s="1389"/>
      <c r="AF220" s="1382"/>
    </row>
    <row r="221" spans="1:32">
      <c r="A221" s="413"/>
      <c r="B221" s="706"/>
      <c r="C221" s="704"/>
      <c r="D221" s="705"/>
      <c r="E221" s="704"/>
      <c r="F221" s="1377"/>
      <c r="G221" s="415"/>
      <c r="H221" s="414"/>
      <c r="I221" s="1377"/>
      <c r="J221" s="1380"/>
      <c r="K221" s="1383"/>
      <c r="L221" s="1393"/>
      <c r="M221" s="1397"/>
      <c r="N221" s="415"/>
      <c r="O221" s="422"/>
      <c r="P221" s="703"/>
      <c r="Q221" s="419"/>
      <c r="R221" s="421"/>
      <c r="S221" s="415"/>
      <c r="T221" s="420"/>
      <c r="U221" s="494"/>
      <c r="V221" s="418"/>
      <c r="W221" s="417"/>
      <c r="X221" s="697"/>
      <c r="Y221" s="696"/>
      <c r="Z221" s="695"/>
      <c r="AA221" s="415"/>
      <c r="AB221" s="422"/>
      <c r="AC221" s="413"/>
      <c r="AD221" s="1400"/>
      <c r="AE221" s="1390"/>
      <c r="AF221" s="1383"/>
    </row>
    <row r="222" spans="1:32">
      <c r="A222" s="469">
        <v>17</v>
      </c>
      <c r="B222" s="460" t="s">
        <v>25</v>
      </c>
      <c r="C222" s="468" t="s">
        <v>755</v>
      </c>
      <c r="D222" s="460" t="s">
        <v>25</v>
      </c>
      <c r="E222" s="468" t="s">
        <v>758</v>
      </c>
      <c r="F222" s="1375"/>
      <c r="G222" s="503" t="s">
        <v>25</v>
      </c>
      <c r="H222" s="438" t="s">
        <v>754</v>
      </c>
      <c r="I222" s="1387">
        <v>0</v>
      </c>
      <c r="J222" s="1378"/>
      <c r="K222" s="1381" t="s">
        <v>757</v>
      </c>
      <c r="L222" s="1381"/>
      <c r="M222" s="1384">
        <v>4013</v>
      </c>
      <c r="N222" s="454"/>
      <c r="O222" s="461"/>
      <c r="P222" s="459"/>
      <c r="Q222" s="458"/>
      <c r="R222" s="491" t="s">
        <v>25</v>
      </c>
      <c r="S222" s="454" t="s">
        <v>24</v>
      </c>
      <c r="T222" s="459">
        <v>3</v>
      </c>
      <c r="U222" s="692">
        <v>1</v>
      </c>
      <c r="V222" s="691" t="s">
        <v>91</v>
      </c>
      <c r="W222" s="690">
        <v>0</v>
      </c>
      <c r="X222" s="690">
        <v>0</v>
      </c>
      <c r="Y222" s="690">
        <v>72</v>
      </c>
      <c r="Z222" s="689">
        <f>SUM(W222:Y222)</f>
        <v>72</v>
      </c>
      <c r="AA222" s="454"/>
      <c r="AB222" s="453"/>
      <c r="AC222" s="452"/>
      <c r="AD222" s="451"/>
      <c r="AE222" s="450"/>
      <c r="AF222" s="449"/>
    </row>
    <row r="223" spans="1:32">
      <c r="A223" s="429"/>
      <c r="B223" s="437" t="s">
        <v>16</v>
      </c>
      <c r="C223" s="448" t="s">
        <v>753</v>
      </c>
      <c r="D223" s="437" t="s">
        <v>16</v>
      </c>
      <c r="E223" s="448" t="s">
        <v>451</v>
      </c>
      <c r="F223" s="1376"/>
      <c r="G223" s="431" t="s">
        <v>16</v>
      </c>
      <c r="H223" s="431" t="s">
        <v>741</v>
      </c>
      <c r="I223" s="1376"/>
      <c r="J223" s="1379"/>
      <c r="K223" s="1382"/>
      <c r="L223" s="1382"/>
      <c r="M223" s="1385"/>
      <c r="N223" s="431"/>
      <c r="O223" s="487"/>
      <c r="P223" s="436"/>
      <c r="Q223" s="435"/>
      <c r="R223" s="437"/>
      <c r="S223" s="431"/>
      <c r="T223" s="436"/>
      <c r="U223" s="687">
        <v>2</v>
      </c>
      <c r="V223" s="639" t="s">
        <v>61</v>
      </c>
      <c r="W223" s="686">
        <v>0</v>
      </c>
      <c r="X223" s="686">
        <v>50</v>
      </c>
      <c r="Y223" s="686">
        <v>0</v>
      </c>
      <c r="Z223" s="679">
        <f>SUM(W223:Y223)</f>
        <v>50</v>
      </c>
      <c r="AA223" s="431"/>
      <c r="AB223" s="430"/>
      <c r="AC223" s="429"/>
      <c r="AD223" s="428"/>
      <c r="AE223" s="427"/>
      <c r="AF223" s="426"/>
    </row>
    <row r="224" spans="1:32">
      <c r="A224" s="429"/>
      <c r="B224" s="437" t="s">
        <v>18</v>
      </c>
      <c r="C224" s="446" t="s">
        <v>38</v>
      </c>
      <c r="D224" s="437" t="s">
        <v>18</v>
      </c>
      <c r="E224" s="446" t="s">
        <v>38</v>
      </c>
      <c r="F224" s="1376"/>
      <c r="G224" s="431" t="s">
        <v>18</v>
      </c>
      <c r="H224" s="431" t="s">
        <v>19</v>
      </c>
      <c r="I224" s="1376"/>
      <c r="J224" s="1379"/>
      <c r="K224" s="1382"/>
      <c r="L224" s="1382"/>
      <c r="M224" s="1385"/>
      <c r="N224" s="431"/>
      <c r="O224" s="487"/>
      <c r="P224" s="436"/>
      <c r="Q224" s="436"/>
      <c r="S224" s="684"/>
      <c r="T224" s="684"/>
      <c r="U224" s="687">
        <v>3</v>
      </c>
      <c r="V224" s="639" t="s">
        <v>112</v>
      </c>
      <c r="W224" s="686">
        <v>0</v>
      </c>
      <c r="X224" s="686">
        <v>0</v>
      </c>
      <c r="Y224" s="686">
        <v>70</v>
      </c>
      <c r="Z224" s="702">
        <f>SUM(W224:Y224)</f>
        <v>70</v>
      </c>
      <c r="AA224" s="431"/>
      <c r="AB224" s="430"/>
      <c r="AC224" s="429"/>
      <c r="AD224" s="428"/>
      <c r="AE224" s="427"/>
      <c r="AF224" s="426"/>
    </row>
    <row r="225" spans="1:32" ht="55.2">
      <c r="A225" s="429"/>
      <c r="B225" s="441" t="s">
        <v>12</v>
      </c>
      <c r="C225" s="440" t="s">
        <v>752</v>
      </c>
      <c r="D225" s="441" t="s">
        <v>12</v>
      </c>
      <c r="E225" s="440" t="s">
        <v>740</v>
      </c>
      <c r="F225" s="1376"/>
      <c r="G225" s="431"/>
      <c r="H225" s="430"/>
      <c r="I225" s="1376"/>
      <c r="J225" s="1379"/>
      <c r="K225" s="1382"/>
      <c r="L225" s="1382"/>
      <c r="M225" s="1385"/>
      <c r="N225" s="431"/>
      <c r="O225" s="487"/>
      <c r="P225" s="436"/>
      <c r="Q225" s="435"/>
      <c r="R225" s="437"/>
      <c r="S225" s="431"/>
      <c r="T225" s="436"/>
      <c r="U225" s="523"/>
      <c r="V225" s="434"/>
      <c r="W225" s="486"/>
      <c r="X225" s="559"/>
      <c r="Y225" s="560"/>
      <c r="Z225" s="679"/>
      <c r="AA225" s="431"/>
      <c r="AB225" s="430"/>
      <c r="AC225" s="429"/>
      <c r="AD225" s="428"/>
      <c r="AE225" s="427"/>
      <c r="AF225" s="426"/>
    </row>
    <row r="226" spans="1:32">
      <c r="A226" s="429"/>
      <c r="B226" s="441" t="s">
        <v>8</v>
      </c>
      <c r="C226" s="440" t="s">
        <v>751</v>
      </c>
      <c r="D226" s="441" t="s">
        <v>8</v>
      </c>
      <c r="E226" s="440" t="s">
        <v>756</v>
      </c>
      <c r="F226" s="1376"/>
      <c r="G226" s="431"/>
      <c r="H226" s="430"/>
      <c r="I226" s="1376"/>
      <c r="J226" s="1379"/>
      <c r="K226" s="1382"/>
      <c r="L226" s="1382"/>
      <c r="M226" s="1385"/>
      <c r="N226" s="431"/>
      <c r="O226" s="487"/>
      <c r="P226" s="436"/>
      <c r="Q226" s="436"/>
      <c r="S226" s="684"/>
      <c r="T226" s="683"/>
      <c r="U226" s="636"/>
      <c r="V226" s="636"/>
      <c r="W226" s="682"/>
      <c r="X226" s="682"/>
      <c r="Y226" s="682"/>
      <c r="Z226" s="682"/>
      <c r="AA226" s="431"/>
      <c r="AB226" s="430"/>
      <c r="AC226" s="429"/>
      <c r="AD226" s="428"/>
      <c r="AE226" s="427"/>
      <c r="AF226" s="426"/>
    </row>
    <row r="227" spans="1:32">
      <c r="A227" s="429"/>
      <c r="B227" s="441"/>
      <c r="C227" s="440"/>
      <c r="D227" s="441"/>
      <c r="E227" s="440"/>
      <c r="F227" s="1376"/>
      <c r="G227" s="431"/>
      <c r="H227" s="430"/>
      <c r="I227" s="1376"/>
      <c r="J227" s="1379"/>
      <c r="K227" s="1382"/>
      <c r="L227" s="1382"/>
      <c r="M227" s="1385"/>
      <c r="N227" s="431"/>
      <c r="O227" s="487"/>
      <c r="P227" s="436"/>
      <c r="Q227" s="435"/>
      <c r="R227" s="437" t="s">
        <v>16</v>
      </c>
      <c r="S227" s="431" t="s">
        <v>15</v>
      </c>
      <c r="T227" s="672">
        <v>1</v>
      </c>
      <c r="U227" s="701">
        <v>1</v>
      </c>
      <c r="V227" s="434" t="s">
        <v>14</v>
      </c>
      <c r="W227" s="700">
        <v>0</v>
      </c>
      <c r="X227" s="679">
        <v>80</v>
      </c>
      <c r="Y227" s="560">
        <v>0</v>
      </c>
      <c r="Z227" s="679">
        <f>SUM(W227:Y227)</f>
        <v>80</v>
      </c>
      <c r="AA227" s="431"/>
      <c r="AB227" s="430"/>
      <c r="AC227" s="429"/>
      <c r="AD227" s="428"/>
      <c r="AE227" s="427"/>
      <c r="AF227" s="426"/>
    </row>
    <row r="228" spans="1:32">
      <c r="A228" s="429"/>
      <c r="B228" s="421"/>
      <c r="C228" s="425"/>
      <c r="D228" s="421"/>
      <c r="E228" s="425"/>
      <c r="F228" s="1376"/>
      <c r="G228" s="421"/>
      <c r="H228" s="598"/>
      <c r="I228" s="1376"/>
      <c r="J228" s="1379"/>
      <c r="K228" s="1383"/>
      <c r="L228" s="1383"/>
      <c r="M228" s="1386"/>
      <c r="N228" s="431"/>
      <c r="O228" s="487"/>
      <c r="P228" s="436"/>
      <c r="Q228" s="435"/>
      <c r="R228" s="437"/>
      <c r="S228" s="431"/>
      <c r="T228" s="436"/>
      <c r="U228" s="435"/>
      <c r="V228" s="434"/>
      <c r="W228" s="486"/>
      <c r="X228" s="559"/>
      <c r="Y228" s="560"/>
      <c r="Z228" s="679"/>
      <c r="AA228" s="431"/>
      <c r="AB228" s="430"/>
      <c r="AC228" s="429"/>
      <c r="AD228" s="428"/>
      <c r="AE228" s="427"/>
      <c r="AF228" s="426"/>
    </row>
    <row r="229" spans="1:32">
      <c r="A229" s="484">
        <v>18</v>
      </c>
      <c r="B229" s="460" t="s">
        <v>25</v>
      </c>
      <c r="C229" s="468" t="s">
        <v>755</v>
      </c>
      <c r="D229" s="460" t="s">
        <v>25</v>
      </c>
      <c r="E229" s="468" t="s">
        <v>745</v>
      </c>
      <c r="F229" s="1375"/>
      <c r="G229" s="503" t="s">
        <v>25</v>
      </c>
      <c r="H229" s="438" t="s">
        <v>754</v>
      </c>
      <c r="I229" s="1375">
        <v>0</v>
      </c>
      <c r="J229" s="1378"/>
      <c r="K229" s="1381" t="s">
        <v>664</v>
      </c>
      <c r="L229" s="464"/>
      <c r="M229" s="1384">
        <v>5600</v>
      </c>
      <c r="N229" s="454"/>
      <c r="O229" s="453"/>
      <c r="P229" s="459"/>
      <c r="Q229" s="458"/>
      <c r="R229" s="460" t="s">
        <v>25</v>
      </c>
      <c r="S229" s="454" t="s">
        <v>24</v>
      </c>
      <c r="T229" s="459"/>
      <c r="U229" s="458"/>
      <c r="V229" s="457"/>
      <c r="W229" s="490"/>
      <c r="X229" s="699"/>
      <c r="Y229" s="698"/>
      <c r="Z229" s="689"/>
      <c r="AA229" s="454"/>
      <c r="AB229" s="453"/>
      <c r="AC229" s="452"/>
      <c r="AD229" s="451"/>
      <c r="AE229" s="450"/>
      <c r="AF229" s="449"/>
    </row>
    <row r="230" spans="1:32">
      <c r="A230" s="429"/>
      <c r="B230" s="437" t="s">
        <v>16</v>
      </c>
      <c r="C230" s="448" t="s">
        <v>753</v>
      </c>
      <c r="D230" s="437" t="s">
        <v>16</v>
      </c>
      <c r="E230" s="448" t="s">
        <v>742</v>
      </c>
      <c r="F230" s="1376"/>
      <c r="G230" s="431" t="s">
        <v>16</v>
      </c>
      <c r="H230" s="431" t="s">
        <v>741</v>
      </c>
      <c r="I230" s="1376"/>
      <c r="J230" s="1379"/>
      <c r="K230" s="1382"/>
      <c r="L230" s="439"/>
      <c r="M230" s="1385"/>
      <c r="N230" s="431"/>
      <c r="O230" s="430"/>
      <c r="P230" s="436"/>
      <c r="Q230" s="435"/>
      <c r="R230" s="437"/>
      <c r="S230" s="431"/>
      <c r="T230" s="436"/>
      <c r="U230" s="435"/>
      <c r="V230" s="434"/>
      <c r="W230" s="486"/>
      <c r="X230" s="559"/>
      <c r="Y230" s="560"/>
      <c r="Z230" s="679"/>
      <c r="AA230" s="431"/>
      <c r="AB230" s="430"/>
      <c r="AC230" s="429"/>
      <c r="AD230" s="428"/>
      <c r="AE230" s="427"/>
      <c r="AF230" s="426"/>
    </row>
    <row r="231" spans="1:32">
      <c r="A231" s="429"/>
      <c r="B231" s="437" t="s">
        <v>18</v>
      </c>
      <c r="C231" s="446" t="s">
        <v>38</v>
      </c>
      <c r="D231" s="437" t="s">
        <v>18</v>
      </c>
      <c r="E231" s="446" t="s">
        <v>38</v>
      </c>
      <c r="F231" s="1376"/>
      <c r="G231" s="431" t="s">
        <v>18</v>
      </c>
      <c r="H231" s="431" t="s">
        <v>19</v>
      </c>
      <c r="I231" s="1376"/>
      <c r="J231" s="1379"/>
      <c r="K231" s="1382"/>
      <c r="L231" s="439"/>
      <c r="M231" s="1385"/>
      <c r="N231" s="431"/>
      <c r="O231" s="430"/>
      <c r="P231" s="436"/>
      <c r="Q231" s="435"/>
      <c r="R231" s="437" t="s">
        <v>16</v>
      </c>
      <c r="S231" s="431" t="s">
        <v>15</v>
      </c>
      <c r="T231" s="436"/>
      <c r="U231" s="435"/>
      <c r="V231" s="434"/>
      <c r="W231" s="486"/>
      <c r="X231" s="559"/>
      <c r="Y231" s="560"/>
      <c r="Z231" s="679"/>
      <c r="AA231" s="431"/>
      <c r="AB231" s="430"/>
      <c r="AC231" s="429"/>
      <c r="AD231" s="428"/>
      <c r="AE231" s="427"/>
      <c r="AF231" s="426"/>
    </row>
    <row r="232" spans="1:32" ht="55.2">
      <c r="A232" s="429"/>
      <c r="B232" s="441" t="s">
        <v>12</v>
      </c>
      <c r="C232" s="440" t="s">
        <v>752</v>
      </c>
      <c r="D232" s="441" t="s">
        <v>12</v>
      </c>
      <c r="E232" s="440" t="s">
        <v>740</v>
      </c>
      <c r="F232" s="1376"/>
      <c r="G232" s="431"/>
      <c r="H232" s="430"/>
      <c r="I232" s="1376"/>
      <c r="J232" s="1379"/>
      <c r="K232" s="1382"/>
      <c r="L232" s="439"/>
      <c r="M232" s="1385"/>
      <c r="N232" s="431"/>
      <c r="O232" s="430"/>
      <c r="P232" s="436"/>
      <c r="Q232" s="435"/>
      <c r="R232" s="437"/>
      <c r="S232" s="431"/>
      <c r="T232" s="436"/>
      <c r="U232" s="435"/>
      <c r="V232" s="434"/>
      <c r="W232" s="560"/>
      <c r="X232" s="559"/>
      <c r="Y232" s="560"/>
      <c r="Z232" s="679"/>
      <c r="AA232" s="431"/>
      <c r="AB232" s="430"/>
      <c r="AC232" s="429"/>
      <c r="AD232" s="428"/>
      <c r="AE232" s="427"/>
      <c r="AF232" s="426"/>
    </row>
    <row r="233" spans="1:32">
      <c r="A233" s="429"/>
      <c r="B233" s="441" t="s">
        <v>8</v>
      </c>
      <c r="C233" s="440" t="s">
        <v>751</v>
      </c>
      <c r="D233" s="441" t="s">
        <v>8</v>
      </c>
      <c r="E233" s="440" t="s">
        <v>739</v>
      </c>
      <c r="F233" s="1376"/>
      <c r="G233" s="431"/>
      <c r="H233" s="430"/>
      <c r="I233" s="1376"/>
      <c r="J233" s="1379"/>
      <c r="K233" s="1382"/>
      <c r="L233" s="439"/>
      <c r="M233" s="1385"/>
      <c r="N233" s="431"/>
      <c r="O233" s="430"/>
      <c r="P233" s="436"/>
      <c r="Q233" s="435"/>
      <c r="R233" s="437"/>
      <c r="S233" s="431"/>
      <c r="T233" s="436"/>
      <c r="U233" s="435"/>
      <c r="V233" s="434"/>
      <c r="W233" s="560"/>
      <c r="X233" s="559"/>
      <c r="Y233" s="560"/>
      <c r="Z233" s="679"/>
      <c r="AA233" s="431"/>
      <c r="AB233" s="430"/>
      <c r="AC233" s="429"/>
      <c r="AD233" s="428"/>
      <c r="AE233" s="427"/>
      <c r="AF233" s="426"/>
    </row>
    <row r="234" spans="1:32">
      <c r="A234" s="413"/>
      <c r="B234" s="421"/>
      <c r="C234" s="425"/>
      <c r="D234" s="421"/>
      <c r="E234" s="425"/>
      <c r="F234" s="1377"/>
      <c r="G234" s="415"/>
      <c r="H234" s="414"/>
      <c r="I234" s="1377"/>
      <c r="J234" s="1380"/>
      <c r="K234" s="1383"/>
      <c r="L234" s="423"/>
      <c r="M234" s="1386"/>
      <c r="N234" s="415"/>
      <c r="O234" s="414"/>
      <c r="P234" s="420"/>
      <c r="Q234" s="419"/>
      <c r="R234" s="421"/>
      <c r="S234" s="415"/>
      <c r="T234" s="420"/>
      <c r="U234" s="419"/>
      <c r="V234" s="418"/>
      <c r="W234" s="696"/>
      <c r="X234" s="697"/>
      <c r="Y234" s="696"/>
      <c r="Z234" s="695"/>
      <c r="AA234" s="415"/>
      <c r="AB234" s="414"/>
      <c r="AC234" s="413"/>
      <c r="AD234" s="412"/>
      <c r="AE234" s="411"/>
      <c r="AF234" s="410"/>
    </row>
    <row r="235" spans="1:32">
      <c r="A235" s="469">
        <v>19</v>
      </c>
      <c r="B235" s="460" t="s">
        <v>25</v>
      </c>
      <c r="C235" s="468" t="s">
        <v>745</v>
      </c>
      <c r="D235" s="467"/>
      <c r="E235" s="454"/>
      <c r="F235" s="1375"/>
      <c r="G235" s="503" t="s">
        <v>25</v>
      </c>
      <c r="H235" s="438" t="s">
        <v>744</v>
      </c>
      <c r="I235" s="1375"/>
      <c r="J235" s="1378"/>
      <c r="K235" s="1381" t="s">
        <v>750</v>
      </c>
      <c r="L235" s="464"/>
      <c r="M235" s="1384">
        <v>6650</v>
      </c>
      <c r="N235" s="637" t="s">
        <v>25</v>
      </c>
      <c r="O235" s="638" t="s">
        <v>26</v>
      </c>
      <c r="P235" s="678">
        <v>1</v>
      </c>
      <c r="Q235" s="677">
        <v>415.12</v>
      </c>
      <c r="R235" s="460" t="s">
        <v>25</v>
      </c>
      <c r="S235" s="454" t="s">
        <v>24</v>
      </c>
      <c r="T235" s="459"/>
      <c r="U235" s="692">
        <v>1</v>
      </c>
      <c r="V235" s="691" t="s">
        <v>59</v>
      </c>
      <c r="W235" s="690">
        <v>0</v>
      </c>
      <c r="X235" s="690">
        <v>0</v>
      </c>
      <c r="Y235" s="690">
        <v>27</v>
      </c>
      <c r="Z235" s="689">
        <f>SUM(W235:Y235)</f>
        <v>27</v>
      </c>
      <c r="AA235" s="454"/>
      <c r="AB235" s="453"/>
      <c r="AC235" s="452"/>
      <c r="AD235" s="451"/>
      <c r="AE235" s="450"/>
      <c r="AF235" s="449"/>
    </row>
    <row r="236" spans="1:32">
      <c r="A236" s="429"/>
      <c r="B236" s="437" t="s">
        <v>16</v>
      </c>
      <c r="C236" s="448" t="s">
        <v>742</v>
      </c>
      <c r="D236" s="431"/>
      <c r="E236" s="447"/>
      <c r="F236" s="1376"/>
      <c r="G236" s="431" t="s">
        <v>16</v>
      </c>
      <c r="H236" s="431" t="s">
        <v>741</v>
      </c>
      <c r="I236" s="1376"/>
      <c r="J236" s="1379"/>
      <c r="K236" s="1382"/>
      <c r="L236" s="439"/>
      <c r="M236" s="1385"/>
      <c r="N236" s="637" t="s">
        <v>16</v>
      </c>
      <c r="O236" s="638" t="s">
        <v>492</v>
      </c>
      <c r="P236" s="678">
        <v>1</v>
      </c>
      <c r="Q236" s="677">
        <v>79.319999999999993</v>
      </c>
      <c r="R236" s="437"/>
      <c r="S236" s="431"/>
      <c r="T236" s="436"/>
      <c r="U236" s="687">
        <v>2</v>
      </c>
      <c r="V236" s="639" t="s">
        <v>599</v>
      </c>
      <c r="W236" s="686">
        <v>30</v>
      </c>
      <c r="X236" s="686">
        <v>0</v>
      </c>
      <c r="Y236" s="686">
        <v>40</v>
      </c>
      <c r="Z236" s="679">
        <f>SUM(W236:Y236)</f>
        <v>70</v>
      </c>
      <c r="AA236" s="431"/>
      <c r="AB236" s="430"/>
      <c r="AC236" s="429"/>
      <c r="AD236" s="428"/>
      <c r="AE236" s="427"/>
      <c r="AF236" s="426"/>
    </row>
    <row r="237" spans="1:32">
      <c r="A237" s="429"/>
      <c r="B237" s="437" t="s">
        <v>18</v>
      </c>
      <c r="C237" s="446" t="s">
        <v>38</v>
      </c>
      <c r="D237" s="431"/>
      <c r="E237" s="431"/>
      <c r="F237" s="1376"/>
      <c r="G237" s="431" t="s">
        <v>18</v>
      </c>
      <c r="H237" s="431" t="s">
        <v>19</v>
      </c>
      <c r="I237" s="1376"/>
      <c r="J237" s="1379"/>
      <c r="K237" s="1382"/>
      <c r="L237" s="439"/>
      <c r="M237" s="1385"/>
      <c r="N237" s="637" t="s">
        <v>18</v>
      </c>
      <c r="O237" s="638" t="s">
        <v>749</v>
      </c>
      <c r="P237" s="678">
        <v>1</v>
      </c>
      <c r="Q237" s="677">
        <v>255.6</v>
      </c>
      <c r="S237" s="684"/>
      <c r="T237" s="683"/>
      <c r="U237" s="687">
        <v>3</v>
      </c>
      <c r="V237" s="639" t="s">
        <v>947</v>
      </c>
      <c r="W237" s="686">
        <v>0</v>
      </c>
      <c r="X237" s="686">
        <v>0</v>
      </c>
      <c r="Y237" s="686">
        <v>20</v>
      </c>
      <c r="Z237" s="685">
        <f>SUM(W237:Y237)</f>
        <v>20</v>
      </c>
      <c r="AA237" s="431"/>
      <c r="AB237" s="430"/>
      <c r="AC237" s="429"/>
      <c r="AD237" s="428"/>
      <c r="AE237" s="427"/>
      <c r="AF237" s="426"/>
    </row>
    <row r="238" spans="1:32" ht="55.2">
      <c r="A238" s="429"/>
      <c r="B238" s="441" t="s">
        <v>12</v>
      </c>
      <c r="C238" s="440" t="s">
        <v>740</v>
      </c>
      <c r="D238" s="431"/>
      <c r="E238" s="438"/>
      <c r="F238" s="1376"/>
      <c r="G238" s="431"/>
      <c r="H238" s="430"/>
      <c r="I238" s="1376"/>
      <c r="J238" s="1379"/>
      <c r="K238" s="1382"/>
      <c r="L238" s="439"/>
      <c r="M238" s="1385"/>
      <c r="N238" s="637" t="s">
        <v>12</v>
      </c>
      <c r="O238" s="638" t="s">
        <v>54</v>
      </c>
      <c r="P238" s="678">
        <v>1</v>
      </c>
      <c r="Q238" s="677">
        <v>84</v>
      </c>
      <c r="S238" s="684"/>
      <c r="T238" s="683"/>
      <c r="U238" s="687">
        <v>4</v>
      </c>
      <c r="V238" s="639" t="s">
        <v>61</v>
      </c>
      <c r="W238" s="686">
        <v>0</v>
      </c>
      <c r="X238" s="686">
        <v>0</v>
      </c>
      <c r="Y238" s="686">
        <v>41</v>
      </c>
      <c r="Z238" s="685">
        <f>SUM(W238:Y238)</f>
        <v>41</v>
      </c>
      <c r="AA238" s="431"/>
      <c r="AB238" s="430"/>
      <c r="AC238" s="429"/>
      <c r="AD238" s="428"/>
      <c r="AE238" s="427"/>
      <c r="AF238" s="426"/>
    </row>
    <row r="239" spans="1:32">
      <c r="A239" s="429"/>
      <c r="B239" s="441" t="s">
        <v>8</v>
      </c>
      <c r="C239" s="474" t="s">
        <v>739</v>
      </c>
      <c r="D239" s="431"/>
      <c r="E239" s="438"/>
      <c r="F239" s="1376"/>
      <c r="G239" s="431"/>
      <c r="H239" s="430"/>
      <c r="I239" s="1376"/>
      <c r="J239" s="1379"/>
      <c r="K239" s="1382"/>
      <c r="L239" s="439"/>
      <c r="M239" s="1385"/>
      <c r="N239" s="637" t="s">
        <v>8</v>
      </c>
      <c r="O239" s="638" t="s">
        <v>21</v>
      </c>
      <c r="P239" s="678">
        <v>1</v>
      </c>
      <c r="Q239" s="677">
        <v>39.520000000000003</v>
      </c>
      <c r="S239" s="684"/>
      <c r="T239" s="683"/>
      <c r="U239" s="636"/>
      <c r="V239" s="636"/>
      <c r="W239" s="682"/>
      <c r="X239" s="682"/>
      <c r="Y239" s="682"/>
      <c r="Z239" s="681"/>
      <c r="AA239" s="431"/>
      <c r="AB239" s="430"/>
      <c r="AC239" s="429"/>
      <c r="AD239" s="428"/>
      <c r="AE239" s="427"/>
      <c r="AF239" s="426"/>
    </row>
    <row r="240" spans="1:32">
      <c r="A240" s="429"/>
      <c r="B240" s="441"/>
      <c r="C240" s="440"/>
      <c r="D240" s="431"/>
      <c r="E240" s="438"/>
      <c r="F240" s="1376"/>
      <c r="G240" s="431"/>
      <c r="H240" s="430"/>
      <c r="I240" s="1376"/>
      <c r="J240" s="1379"/>
      <c r="K240" s="1382"/>
      <c r="L240" s="439"/>
      <c r="M240" s="1385"/>
      <c r="N240" s="637" t="s">
        <v>57</v>
      </c>
      <c r="O240" s="638" t="s">
        <v>748</v>
      </c>
      <c r="P240" s="678">
        <v>1</v>
      </c>
      <c r="Q240" s="677"/>
      <c r="R240" s="437" t="s">
        <v>16</v>
      </c>
      <c r="S240" s="431" t="s">
        <v>15</v>
      </c>
      <c r="T240" s="436"/>
      <c r="U240" s="435">
        <v>1</v>
      </c>
      <c r="V240" s="434" t="s">
        <v>14</v>
      </c>
      <c r="W240" s="676">
        <v>6</v>
      </c>
      <c r="X240" s="680">
        <v>0</v>
      </c>
      <c r="Y240" s="675">
        <v>40</v>
      </c>
      <c r="Z240" s="679">
        <f t="shared" ref="Z240:Z264" si="4">SUM(W240:Y240)</f>
        <v>46</v>
      </c>
      <c r="AA240" s="431"/>
      <c r="AB240" s="430"/>
      <c r="AC240" s="429"/>
      <c r="AD240" s="428"/>
      <c r="AE240" s="427"/>
      <c r="AF240" s="426"/>
    </row>
    <row r="241" spans="1:32">
      <c r="A241" s="429"/>
      <c r="B241" s="441"/>
      <c r="C241" s="440"/>
      <c r="D241" s="431"/>
      <c r="E241" s="438"/>
      <c r="F241" s="1376"/>
      <c r="G241" s="431"/>
      <c r="H241" s="430"/>
      <c r="I241" s="1376"/>
      <c r="J241" s="1379"/>
      <c r="K241" s="1382"/>
      <c r="L241" s="439"/>
      <c r="M241" s="1385"/>
      <c r="N241" s="637" t="s">
        <v>55</v>
      </c>
      <c r="O241" s="638" t="s">
        <v>17</v>
      </c>
      <c r="P241" s="678">
        <v>1</v>
      </c>
      <c r="Q241" s="677"/>
      <c r="R241" s="437"/>
      <c r="S241" s="431"/>
      <c r="T241" s="436"/>
      <c r="U241" s="435">
        <v>2</v>
      </c>
      <c r="V241" s="434" t="s">
        <v>349</v>
      </c>
      <c r="W241" s="675">
        <v>0</v>
      </c>
      <c r="X241" s="676">
        <v>8</v>
      </c>
      <c r="Y241" s="675">
        <v>0</v>
      </c>
      <c r="Z241" s="670">
        <f t="shared" si="4"/>
        <v>8</v>
      </c>
      <c r="AA241" s="431"/>
      <c r="AB241" s="430"/>
      <c r="AC241" s="429"/>
      <c r="AD241" s="428"/>
      <c r="AE241" s="427"/>
      <c r="AF241" s="426"/>
    </row>
    <row r="242" spans="1:32">
      <c r="A242" s="429"/>
      <c r="B242" s="441"/>
      <c r="C242" s="440"/>
      <c r="D242" s="431"/>
      <c r="E242" s="438"/>
      <c r="F242" s="1376"/>
      <c r="G242" s="431"/>
      <c r="H242" s="430"/>
      <c r="I242" s="1376"/>
      <c r="J242" s="1379"/>
      <c r="K242" s="1382"/>
      <c r="L242" s="439"/>
      <c r="M242" s="1385"/>
      <c r="N242" s="637" t="s">
        <v>53</v>
      </c>
      <c r="O242" s="638" t="s">
        <v>11</v>
      </c>
      <c r="P242" s="678">
        <v>1</v>
      </c>
      <c r="Q242" s="677"/>
      <c r="R242" s="437"/>
      <c r="S242" s="431"/>
      <c r="T242" s="436"/>
      <c r="U242" s="435">
        <v>3</v>
      </c>
      <c r="V242" s="434" t="s">
        <v>273</v>
      </c>
      <c r="W242" s="675">
        <v>0</v>
      </c>
      <c r="X242" s="676">
        <v>7</v>
      </c>
      <c r="Y242" s="675">
        <v>0</v>
      </c>
      <c r="Z242" s="670">
        <f t="shared" si="4"/>
        <v>7</v>
      </c>
      <c r="AA242" s="431"/>
      <c r="AB242" s="430"/>
      <c r="AC242" s="429"/>
      <c r="AD242" s="428"/>
      <c r="AE242" s="427"/>
      <c r="AF242" s="426"/>
    </row>
    <row r="243" spans="1:32">
      <c r="A243" s="429"/>
      <c r="B243" s="441"/>
      <c r="C243" s="440"/>
      <c r="D243" s="431"/>
      <c r="E243" s="438"/>
      <c r="F243" s="1376"/>
      <c r="G243" s="431"/>
      <c r="H243" s="430"/>
      <c r="I243" s="1376"/>
      <c r="J243" s="1379"/>
      <c r="K243" s="1382"/>
      <c r="L243" s="439"/>
      <c r="M243" s="1385"/>
      <c r="N243" s="637" t="s">
        <v>159</v>
      </c>
      <c r="O243" s="638" t="s">
        <v>468</v>
      </c>
      <c r="P243" s="678"/>
      <c r="Q243" s="677">
        <v>12.8</v>
      </c>
      <c r="R243" s="437"/>
      <c r="S243" s="431"/>
      <c r="T243" s="436"/>
      <c r="U243" s="435">
        <v>4</v>
      </c>
      <c r="V243" s="434" t="s">
        <v>318</v>
      </c>
      <c r="W243" s="675">
        <v>0</v>
      </c>
      <c r="X243" s="676">
        <v>12</v>
      </c>
      <c r="Y243" s="675">
        <v>0</v>
      </c>
      <c r="Z243" s="670">
        <f t="shared" si="4"/>
        <v>12</v>
      </c>
      <c r="AA243" s="431"/>
      <c r="AB243" s="430"/>
      <c r="AC243" s="429"/>
      <c r="AD243" s="428"/>
      <c r="AE243" s="427"/>
      <c r="AF243" s="426"/>
    </row>
    <row r="244" spans="1:32">
      <c r="A244" s="429"/>
      <c r="B244" s="441"/>
      <c r="C244" s="440"/>
      <c r="D244" s="431"/>
      <c r="E244" s="438"/>
      <c r="F244" s="1376"/>
      <c r="G244" s="431"/>
      <c r="H244" s="430"/>
      <c r="I244" s="1376"/>
      <c r="J244" s="1379"/>
      <c r="K244" s="1382"/>
      <c r="L244" s="439"/>
      <c r="M244" s="1385"/>
      <c r="N244" s="637" t="s">
        <v>177</v>
      </c>
      <c r="O244" s="638" t="s">
        <v>747</v>
      </c>
      <c r="P244" s="678"/>
      <c r="Q244" s="677">
        <v>52.5</v>
      </c>
      <c r="R244" s="437"/>
      <c r="S244" s="431"/>
      <c r="T244" s="436"/>
      <c r="U244" s="435">
        <v>5</v>
      </c>
      <c r="V244" s="434" t="s">
        <v>50</v>
      </c>
      <c r="W244" s="675">
        <v>400</v>
      </c>
      <c r="X244" s="676">
        <v>0</v>
      </c>
      <c r="Y244" s="675">
        <v>602</v>
      </c>
      <c r="Z244" s="670">
        <f t="shared" si="4"/>
        <v>1002</v>
      </c>
      <c r="AA244" s="431"/>
      <c r="AB244" s="430"/>
      <c r="AC244" s="429"/>
      <c r="AD244" s="428"/>
      <c r="AE244" s="427"/>
      <c r="AF244" s="426"/>
    </row>
    <row r="245" spans="1:32">
      <c r="A245" s="429"/>
      <c r="B245" s="441"/>
      <c r="C245" s="440"/>
      <c r="D245" s="431"/>
      <c r="E245" s="438"/>
      <c r="F245" s="1376"/>
      <c r="G245" s="431"/>
      <c r="H245" s="430"/>
      <c r="I245" s="1376"/>
      <c r="J245" s="1379"/>
      <c r="K245" s="1382"/>
      <c r="L245" s="439"/>
      <c r="M245" s="1385"/>
      <c r="N245" s="637" t="s">
        <v>192</v>
      </c>
      <c r="O245" s="638" t="s">
        <v>124</v>
      </c>
      <c r="P245" s="678"/>
      <c r="Q245" s="677">
        <v>21.5</v>
      </c>
      <c r="R245" s="437"/>
      <c r="S245" s="431"/>
      <c r="T245" s="436"/>
      <c r="U245" s="435">
        <v>6</v>
      </c>
      <c r="V245" s="434" t="s">
        <v>6</v>
      </c>
      <c r="W245" s="675">
        <v>0</v>
      </c>
      <c r="X245" s="676">
        <v>8</v>
      </c>
      <c r="Y245" s="675">
        <v>0</v>
      </c>
      <c r="Z245" s="670">
        <f t="shared" si="4"/>
        <v>8</v>
      </c>
      <c r="AA245" s="431"/>
      <c r="AB245" s="430"/>
      <c r="AC245" s="429"/>
      <c r="AD245" s="428"/>
      <c r="AE245" s="427"/>
      <c r="AF245" s="426"/>
    </row>
    <row r="246" spans="1:32">
      <c r="A246" s="429"/>
      <c r="B246" s="441"/>
      <c r="C246" s="440"/>
      <c r="D246" s="431"/>
      <c r="E246" s="438"/>
      <c r="F246" s="1376"/>
      <c r="G246" s="431"/>
      <c r="H246" s="430"/>
      <c r="I246" s="1376"/>
      <c r="J246" s="1379"/>
      <c r="K246" s="1382"/>
      <c r="L246" s="439"/>
      <c r="M246" s="1385"/>
      <c r="N246" s="637" t="s">
        <v>190</v>
      </c>
      <c r="O246" s="638" t="s">
        <v>746</v>
      </c>
      <c r="P246" s="678"/>
      <c r="Q246" s="677">
        <v>22</v>
      </c>
      <c r="R246" s="437"/>
      <c r="S246" s="431"/>
      <c r="T246" s="436"/>
      <c r="U246" s="435">
        <v>7</v>
      </c>
      <c r="V246" s="434" t="s">
        <v>147</v>
      </c>
      <c r="W246" s="675">
        <v>8</v>
      </c>
      <c r="X246" s="676">
        <v>0</v>
      </c>
      <c r="Y246" s="675">
        <v>31</v>
      </c>
      <c r="Z246" s="670">
        <f t="shared" si="4"/>
        <v>39</v>
      </c>
      <c r="AA246" s="431"/>
      <c r="AB246" s="430"/>
      <c r="AC246" s="429"/>
      <c r="AD246" s="428"/>
      <c r="AE246" s="427"/>
      <c r="AF246" s="426"/>
    </row>
    <row r="247" spans="1:32">
      <c r="A247" s="429"/>
      <c r="B247" s="441"/>
      <c r="C247" s="440"/>
      <c r="D247" s="431"/>
      <c r="E247" s="438"/>
      <c r="F247" s="1376"/>
      <c r="G247" s="431"/>
      <c r="H247" s="430"/>
      <c r="I247" s="1376"/>
      <c r="J247" s="1379"/>
      <c r="K247" s="1382"/>
      <c r="L247" s="439"/>
      <c r="M247" s="1385"/>
      <c r="N247" s="637"/>
      <c r="O247" s="638"/>
      <c r="P247" s="678"/>
      <c r="Q247" s="677"/>
      <c r="R247" s="437"/>
      <c r="S247" s="431"/>
      <c r="T247" s="436"/>
      <c r="U247" s="435">
        <v>8</v>
      </c>
      <c r="V247" s="434" t="s">
        <v>959</v>
      </c>
      <c r="W247" s="675">
        <v>0</v>
      </c>
      <c r="X247" s="676">
        <v>200</v>
      </c>
      <c r="Y247" s="675">
        <v>0</v>
      </c>
      <c r="Z247" s="670">
        <f t="shared" si="4"/>
        <v>200</v>
      </c>
      <c r="AA247" s="431"/>
      <c r="AB247" s="430"/>
      <c r="AC247" s="429"/>
      <c r="AD247" s="428"/>
      <c r="AE247" s="427"/>
      <c r="AF247" s="426"/>
    </row>
    <row r="248" spans="1:32">
      <c r="A248" s="429"/>
      <c r="B248" s="441"/>
      <c r="C248" s="440"/>
      <c r="D248" s="431"/>
      <c r="E248" s="438"/>
      <c r="F248" s="1376"/>
      <c r="G248" s="431"/>
      <c r="H248" s="430"/>
      <c r="I248" s="1376"/>
      <c r="J248" s="1379"/>
      <c r="K248" s="1382"/>
      <c r="L248" s="439"/>
      <c r="M248" s="1385"/>
      <c r="N248" s="637"/>
      <c r="O248" s="638"/>
      <c r="P248" s="678"/>
      <c r="Q248" s="677"/>
      <c r="R248" s="437"/>
      <c r="S248" s="431"/>
      <c r="T248" s="436"/>
      <c r="U248" s="435">
        <v>9</v>
      </c>
      <c r="V248" s="434" t="s">
        <v>823</v>
      </c>
      <c r="W248" s="675">
        <v>0</v>
      </c>
      <c r="X248" s="676">
        <v>17</v>
      </c>
      <c r="Y248" s="675">
        <v>15</v>
      </c>
      <c r="Z248" s="670">
        <f t="shared" si="4"/>
        <v>32</v>
      </c>
      <c r="AA248" s="431"/>
      <c r="AB248" s="430"/>
      <c r="AC248" s="429"/>
      <c r="AD248" s="428"/>
      <c r="AE248" s="427"/>
      <c r="AF248" s="426"/>
    </row>
    <row r="249" spans="1:32">
      <c r="A249" s="429"/>
      <c r="B249" s="441"/>
      <c r="C249" s="440"/>
      <c r="D249" s="431"/>
      <c r="E249" s="438"/>
      <c r="F249" s="1376"/>
      <c r="G249" s="431"/>
      <c r="H249" s="430"/>
      <c r="I249" s="1376"/>
      <c r="J249" s="1379"/>
      <c r="K249" s="1382"/>
      <c r="L249" s="439"/>
      <c r="M249" s="1385"/>
      <c r="N249" s="637"/>
      <c r="O249" s="638"/>
      <c r="P249" s="678"/>
      <c r="Q249" s="677"/>
      <c r="R249" s="437"/>
      <c r="S249" s="431"/>
      <c r="T249" s="436"/>
      <c r="U249" s="435">
        <v>10</v>
      </c>
      <c r="V249" s="434" t="s">
        <v>843</v>
      </c>
      <c r="W249" s="675">
        <v>0</v>
      </c>
      <c r="X249" s="676">
        <v>0</v>
      </c>
      <c r="Y249" s="675">
        <v>9</v>
      </c>
      <c r="Z249" s="670">
        <f t="shared" si="4"/>
        <v>9</v>
      </c>
      <c r="AA249" s="431"/>
      <c r="AB249" s="430"/>
      <c r="AC249" s="429"/>
      <c r="AD249" s="428"/>
      <c r="AE249" s="427"/>
      <c r="AF249" s="426"/>
    </row>
    <row r="250" spans="1:32">
      <c r="A250" s="429"/>
      <c r="B250" s="441"/>
      <c r="C250" s="440"/>
      <c r="D250" s="431"/>
      <c r="E250" s="438"/>
      <c r="F250" s="1376"/>
      <c r="G250" s="431"/>
      <c r="H250" s="430"/>
      <c r="I250" s="1376"/>
      <c r="J250" s="1379"/>
      <c r="K250" s="1382"/>
      <c r="L250" s="439"/>
      <c r="M250" s="1385"/>
      <c r="N250" s="637"/>
      <c r="O250" s="638"/>
      <c r="P250" s="678"/>
      <c r="Q250" s="677"/>
      <c r="R250" s="437"/>
      <c r="S250" s="431"/>
      <c r="T250" s="436"/>
      <c r="U250" s="435">
        <v>11</v>
      </c>
      <c r="V250" s="434" t="s">
        <v>237</v>
      </c>
      <c r="W250" s="675">
        <v>0</v>
      </c>
      <c r="X250" s="676">
        <v>12</v>
      </c>
      <c r="Y250" s="675">
        <v>0</v>
      </c>
      <c r="Z250" s="670">
        <f t="shared" si="4"/>
        <v>12</v>
      </c>
      <c r="AA250" s="431"/>
      <c r="AB250" s="430"/>
      <c r="AC250" s="429"/>
      <c r="AD250" s="428"/>
      <c r="AE250" s="427"/>
      <c r="AF250" s="426"/>
    </row>
    <row r="251" spans="1:32">
      <c r="A251" s="429"/>
      <c r="B251" s="441"/>
      <c r="C251" s="440"/>
      <c r="D251" s="431"/>
      <c r="E251" s="438"/>
      <c r="F251" s="1376"/>
      <c r="G251" s="431"/>
      <c r="H251" s="430"/>
      <c r="I251" s="1376"/>
      <c r="J251" s="1379"/>
      <c r="K251" s="1382"/>
      <c r="L251" s="439"/>
      <c r="M251" s="1385"/>
      <c r="N251" s="637"/>
      <c r="O251" s="638"/>
      <c r="P251" s="678"/>
      <c r="Q251" s="677"/>
      <c r="R251" s="437"/>
      <c r="S251" s="431"/>
      <c r="T251" s="436"/>
      <c r="U251" s="435">
        <v>12</v>
      </c>
      <c r="V251" s="434" t="s">
        <v>822</v>
      </c>
      <c r="W251" s="675">
        <v>0</v>
      </c>
      <c r="X251" s="676">
        <v>0</v>
      </c>
      <c r="Y251" s="675">
        <v>9</v>
      </c>
      <c r="Z251" s="670">
        <f t="shared" si="4"/>
        <v>9</v>
      </c>
      <c r="AA251" s="431"/>
      <c r="AB251" s="430"/>
      <c r="AC251" s="429"/>
      <c r="AD251" s="428"/>
      <c r="AE251" s="427"/>
      <c r="AF251" s="426"/>
    </row>
    <row r="252" spans="1:32">
      <c r="A252" s="429"/>
      <c r="B252" s="441"/>
      <c r="C252" s="440"/>
      <c r="D252" s="431"/>
      <c r="E252" s="438"/>
      <c r="F252" s="1376"/>
      <c r="G252" s="431"/>
      <c r="H252" s="430"/>
      <c r="I252" s="1376"/>
      <c r="J252" s="1379"/>
      <c r="K252" s="1382"/>
      <c r="L252" s="439"/>
      <c r="M252" s="1385"/>
      <c r="N252" s="637"/>
      <c r="O252" s="638"/>
      <c r="P252" s="678"/>
      <c r="Q252" s="677"/>
      <c r="R252" s="437"/>
      <c r="S252" s="431"/>
      <c r="T252" s="436"/>
      <c r="U252" s="435">
        <v>13</v>
      </c>
      <c r="V252" s="434" t="s">
        <v>419</v>
      </c>
      <c r="W252" s="675">
        <v>0</v>
      </c>
      <c r="X252" s="676">
        <v>20</v>
      </c>
      <c r="Y252" s="675">
        <v>0</v>
      </c>
      <c r="Z252" s="670">
        <f t="shared" si="4"/>
        <v>20</v>
      </c>
      <c r="AA252" s="431"/>
      <c r="AB252" s="430"/>
      <c r="AC252" s="429"/>
      <c r="AD252" s="428"/>
      <c r="AE252" s="427"/>
      <c r="AF252" s="426"/>
    </row>
    <row r="253" spans="1:32">
      <c r="A253" s="429"/>
      <c r="B253" s="441"/>
      <c r="C253" s="440"/>
      <c r="D253" s="431"/>
      <c r="E253" s="438"/>
      <c r="F253" s="1376"/>
      <c r="G253" s="431"/>
      <c r="H253" s="430"/>
      <c r="I253" s="1376"/>
      <c r="J253" s="1379"/>
      <c r="K253" s="1382"/>
      <c r="L253" s="439"/>
      <c r="M253" s="1385"/>
      <c r="N253" s="1371"/>
      <c r="O253" s="1372"/>
      <c r="P253" s="672"/>
      <c r="Q253" s="671"/>
      <c r="R253" s="437"/>
      <c r="S253" s="431"/>
      <c r="T253" s="436"/>
      <c r="U253" s="435">
        <v>14</v>
      </c>
      <c r="V253" s="434" t="s">
        <v>2</v>
      </c>
      <c r="W253" s="675">
        <v>0</v>
      </c>
      <c r="X253" s="676">
        <v>201</v>
      </c>
      <c r="Y253" s="675">
        <v>0</v>
      </c>
      <c r="Z253" s="670">
        <f t="shared" si="4"/>
        <v>201</v>
      </c>
      <c r="AA253" s="431"/>
      <c r="AB253" s="430"/>
      <c r="AC253" s="429"/>
      <c r="AD253" s="428"/>
      <c r="AE253" s="427"/>
      <c r="AF253" s="426"/>
    </row>
    <row r="254" spans="1:32">
      <c r="A254" s="429"/>
      <c r="B254" s="441"/>
      <c r="C254" s="440"/>
      <c r="D254" s="431"/>
      <c r="E254" s="438"/>
      <c r="F254" s="1376"/>
      <c r="G254" s="431"/>
      <c r="H254" s="430"/>
      <c r="I254" s="1376"/>
      <c r="J254" s="1379"/>
      <c r="K254" s="1382"/>
      <c r="L254" s="439"/>
      <c r="M254" s="1385"/>
      <c r="N254" s="431"/>
      <c r="O254" s="430"/>
      <c r="P254" s="672"/>
      <c r="Q254" s="671"/>
      <c r="R254" s="437"/>
      <c r="S254" s="431"/>
      <c r="T254" s="436"/>
      <c r="U254" s="435">
        <v>15</v>
      </c>
      <c r="V254" s="434" t="s">
        <v>142</v>
      </c>
      <c r="W254" s="675">
        <v>0</v>
      </c>
      <c r="X254" s="676">
        <v>17</v>
      </c>
      <c r="Y254" s="675">
        <v>0</v>
      </c>
      <c r="Z254" s="670">
        <f t="shared" si="4"/>
        <v>17</v>
      </c>
      <c r="AA254" s="431"/>
      <c r="AB254" s="430"/>
      <c r="AC254" s="429"/>
      <c r="AD254" s="428"/>
      <c r="AE254" s="427"/>
      <c r="AF254" s="426"/>
    </row>
    <row r="255" spans="1:32">
      <c r="A255" s="429"/>
      <c r="B255" s="441"/>
      <c r="C255" s="440"/>
      <c r="D255" s="431"/>
      <c r="E255" s="438"/>
      <c r="F255" s="1376"/>
      <c r="G255" s="431"/>
      <c r="H255" s="430"/>
      <c r="I255" s="1376"/>
      <c r="J255" s="1379"/>
      <c r="K255" s="1382"/>
      <c r="L255" s="439"/>
      <c r="M255" s="1385"/>
      <c r="N255" s="431"/>
      <c r="O255" s="430"/>
      <c r="P255" s="672"/>
      <c r="Q255" s="671"/>
      <c r="R255" s="437"/>
      <c r="S255" s="431"/>
      <c r="T255" s="436"/>
      <c r="U255" s="435">
        <v>16</v>
      </c>
      <c r="V255" s="434" t="s">
        <v>841</v>
      </c>
      <c r="W255" s="675">
        <v>70</v>
      </c>
      <c r="X255" s="676">
        <v>0</v>
      </c>
      <c r="Y255" s="675">
        <v>0</v>
      </c>
      <c r="Z255" s="670">
        <f t="shared" si="4"/>
        <v>70</v>
      </c>
      <c r="AA255" s="431"/>
      <c r="AB255" s="430"/>
      <c r="AC255" s="429"/>
      <c r="AD255" s="428"/>
      <c r="AE255" s="427"/>
      <c r="AF255" s="426"/>
    </row>
    <row r="256" spans="1:32">
      <c r="A256" s="429"/>
      <c r="B256" s="441"/>
      <c r="C256" s="440"/>
      <c r="D256" s="431"/>
      <c r="E256" s="438"/>
      <c r="F256" s="1376"/>
      <c r="G256" s="431"/>
      <c r="H256" s="430"/>
      <c r="I256" s="1376"/>
      <c r="J256" s="1379"/>
      <c r="K256" s="1382"/>
      <c r="L256" s="439"/>
      <c r="M256" s="1385"/>
      <c r="N256" s="1371"/>
      <c r="O256" s="1372"/>
      <c r="P256" s="672"/>
      <c r="Q256" s="671"/>
      <c r="R256" s="437"/>
      <c r="S256" s="431"/>
      <c r="T256" s="436"/>
      <c r="U256" s="435">
        <v>17</v>
      </c>
      <c r="V256" s="434" t="s">
        <v>89</v>
      </c>
      <c r="W256" s="675">
        <v>0</v>
      </c>
      <c r="X256" s="676">
        <v>3600</v>
      </c>
      <c r="Y256" s="675">
        <v>0</v>
      </c>
      <c r="Z256" s="670">
        <f t="shared" si="4"/>
        <v>3600</v>
      </c>
      <c r="AA256" s="431"/>
      <c r="AB256" s="430"/>
      <c r="AC256" s="429"/>
      <c r="AD256" s="428"/>
      <c r="AE256" s="427"/>
      <c r="AF256" s="426"/>
    </row>
    <row r="257" spans="1:32">
      <c r="A257" s="429"/>
      <c r="B257" s="441"/>
      <c r="C257" s="440"/>
      <c r="D257" s="431"/>
      <c r="E257" s="438"/>
      <c r="F257" s="1376"/>
      <c r="G257" s="431"/>
      <c r="H257" s="430"/>
      <c r="I257" s="1376"/>
      <c r="J257" s="1379"/>
      <c r="K257" s="1382"/>
      <c r="L257" s="439"/>
      <c r="M257" s="1385"/>
      <c r="N257" s="431"/>
      <c r="O257" s="430"/>
      <c r="P257" s="672"/>
      <c r="Q257" s="671"/>
      <c r="R257" s="437"/>
      <c r="S257" s="431"/>
      <c r="T257" s="436"/>
      <c r="U257" s="435">
        <v>18</v>
      </c>
      <c r="V257" s="434" t="s">
        <v>1034</v>
      </c>
      <c r="W257" s="675">
        <v>0</v>
      </c>
      <c r="X257" s="676">
        <v>65</v>
      </c>
      <c r="Y257" s="675">
        <v>0</v>
      </c>
      <c r="Z257" s="670">
        <f t="shared" si="4"/>
        <v>65</v>
      </c>
      <c r="AA257" s="431"/>
      <c r="AB257" s="430"/>
      <c r="AC257" s="429"/>
      <c r="AD257" s="428"/>
      <c r="AE257" s="427"/>
      <c r="AF257" s="426"/>
    </row>
    <row r="258" spans="1:32">
      <c r="A258" s="429"/>
      <c r="B258" s="441"/>
      <c r="C258" s="440"/>
      <c r="D258" s="431"/>
      <c r="E258" s="438"/>
      <c r="F258" s="1376"/>
      <c r="G258" s="431"/>
      <c r="H258" s="430"/>
      <c r="I258" s="1376"/>
      <c r="J258" s="1379"/>
      <c r="K258" s="1382"/>
      <c r="L258" s="439"/>
      <c r="M258" s="1385"/>
      <c r="N258" s="431"/>
      <c r="O258" s="430"/>
      <c r="P258" s="672"/>
      <c r="Q258" s="671"/>
      <c r="R258" s="437"/>
      <c r="S258" s="431"/>
      <c r="T258" s="436"/>
      <c r="U258" s="435">
        <v>19</v>
      </c>
      <c r="V258" s="434" t="s">
        <v>295</v>
      </c>
      <c r="W258" s="675">
        <v>0</v>
      </c>
      <c r="X258" s="676">
        <v>11</v>
      </c>
      <c r="Y258" s="675">
        <v>0</v>
      </c>
      <c r="Z258" s="670">
        <f t="shared" si="4"/>
        <v>11</v>
      </c>
      <c r="AA258" s="431"/>
      <c r="AB258" s="430"/>
      <c r="AC258" s="429"/>
      <c r="AD258" s="428"/>
      <c r="AE258" s="427"/>
      <c r="AF258" s="426"/>
    </row>
    <row r="259" spans="1:32">
      <c r="A259" s="429"/>
      <c r="B259" s="441"/>
      <c r="C259" s="440"/>
      <c r="D259" s="431"/>
      <c r="E259" s="438"/>
      <c r="F259" s="1376"/>
      <c r="G259" s="431"/>
      <c r="H259" s="430"/>
      <c r="I259" s="1376"/>
      <c r="J259" s="1379"/>
      <c r="K259" s="1382"/>
      <c r="L259" s="439"/>
      <c r="M259" s="1385"/>
      <c r="N259" s="1371"/>
      <c r="O259" s="1372"/>
      <c r="P259" s="672"/>
      <c r="Q259" s="671"/>
      <c r="R259" s="437"/>
      <c r="S259" s="431"/>
      <c r="T259" s="436"/>
      <c r="U259" s="435">
        <v>20</v>
      </c>
      <c r="V259" s="434" t="s">
        <v>1035</v>
      </c>
      <c r="W259" s="675">
        <v>0</v>
      </c>
      <c r="X259" s="676">
        <v>7</v>
      </c>
      <c r="Y259" s="675">
        <v>0</v>
      </c>
      <c r="Z259" s="670">
        <f t="shared" si="4"/>
        <v>7</v>
      </c>
      <c r="AA259" s="431"/>
      <c r="AB259" s="430"/>
      <c r="AC259" s="429"/>
      <c r="AD259" s="428"/>
      <c r="AE259" s="427"/>
      <c r="AF259" s="426"/>
    </row>
    <row r="260" spans="1:32">
      <c r="A260" s="429"/>
      <c r="B260" s="441"/>
      <c r="C260" s="440"/>
      <c r="D260" s="431"/>
      <c r="E260" s="438"/>
      <c r="F260" s="1376"/>
      <c r="G260" s="431"/>
      <c r="H260" s="430"/>
      <c r="I260" s="1376"/>
      <c r="J260" s="1379"/>
      <c r="K260" s="1382"/>
      <c r="L260" s="439"/>
      <c r="M260" s="1385"/>
      <c r="N260" s="431"/>
      <c r="O260" s="430"/>
      <c r="P260" s="672"/>
      <c r="Q260" s="671"/>
      <c r="R260" s="437"/>
      <c r="S260" s="431"/>
      <c r="T260" s="436"/>
      <c r="U260" s="435">
        <v>21</v>
      </c>
      <c r="V260" s="434" t="s">
        <v>247</v>
      </c>
      <c r="W260" s="675">
        <v>0</v>
      </c>
      <c r="X260" s="676">
        <v>0</v>
      </c>
      <c r="Y260" s="675">
        <v>62</v>
      </c>
      <c r="Z260" s="670">
        <f t="shared" si="4"/>
        <v>62</v>
      </c>
      <c r="AA260" s="431"/>
      <c r="AB260" s="430"/>
      <c r="AC260" s="429"/>
      <c r="AD260" s="428"/>
      <c r="AE260" s="427"/>
      <c r="AF260" s="426"/>
    </row>
    <row r="261" spans="1:32">
      <c r="A261" s="429"/>
      <c r="B261" s="441"/>
      <c r="C261" s="440"/>
      <c r="D261" s="431"/>
      <c r="E261" s="438"/>
      <c r="F261" s="1376"/>
      <c r="G261" s="431"/>
      <c r="H261" s="430"/>
      <c r="I261" s="1376"/>
      <c r="J261" s="1379"/>
      <c r="K261" s="1382"/>
      <c r="L261" s="439"/>
      <c r="M261" s="1385"/>
      <c r="N261" s="431"/>
      <c r="O261" s="430"/>
      <c r="P261" s="672"/>
      <c r="Q261" s="671"/>
      <c r="R261" s="437"/>
      <c r="S261" s="431"/>
      <c r="T261" s="436"/>
      <c r="U261" s="435">
        <v>22</v>
      </c>
      <c r="V261" s="434" t="s">
        <v>249</v>
      </c>
      <c r="W261" s="675">
        <v>40</v>
      </c>
      <c r="X261" s="676">
        <v>0</v>
      </c>
      <c r="Y261" s="675">
        <v>0</v>
      </c>
      <c r="Z261" s="670">
        <f t="shared" si="4"/>
        <v>40</v>
      </c>
      <c r="AA261" s="431"/>
      <c r="AB261" s="430"/>
      <c r="AC261" s="429"/>
      <c r="AD261" s="428"/>
      <c r="AE261" s="427"/>
      <c r="AF261" s="426"/>
    </row>
    <row r="262" spans="1:32">
      <c r="A262" s="429"/>
      <c r="B262" s="441"/>
      <c r="C262" s="440"/>
      <c r="D262" s="431"/>
      <c r="E262" s="438"/>
      <c r="F262" s="1376"/>
      <c r="G262" s="431"/>
      <c r="H262" s="430"/>
      <c r="I262" s="1376"/>
      <c r="J262" s="1379"/>
      <c r="K262" s="1382"/>
      <c r="L262" s="439"/>
      <c r="M262" s="1385"/>
      <c r="N262" s="1371"/>
      <c r="O262" s="1372"/>
      <c r="P262" s="672"/>
      <c r="Q262" s="671"/>
      <c r="R262" s="437"/>
      <c r="S262" s="431"/>
      <c r="T262" s="436"/>
      <c r="U262" s="435">
        <v>23</v>
      </c>
      <c r="V262" s="434" t="s">
        <v>146</v>
      </c>
      <c r="W262" s="675">
        <v>0</v>
      </c>
      <c r="X262" s="676">
        <v>31</v>
      </c>
      <c r="Y262" s="675">
        <v>0</v>
      </c>
      <c r="Z262" s="670">
        <f t="shared" si="4"/>
        <v>31</v>
      </c>
      <c r="AA262" s="431"/>
      <c r="AB262" s="430"/>
      <c r="AC262" s="429"/>
      <c r="AD262" s="428"/>
      <c r="AE262" s="427"/>
      <c r="AF262" s="426"/>
    </row>
    <row r="263" spans="1:32">
      <c r="A263" s="429"/>
      <c r="B263" s="441"/>
      <c r="C263" s="440"/>
      <c r="D263" s="431"/>
      <c r="E263" s="438"/>
      <c r="F263" s="1376"/>
      <c r="G263" s="431"/>
      <c r="H263" s="430"/>
      <c r="I263" s="1376"/>
      <c r="J263" s="1379"/>
      <c r="K263" s="1382"/>
      <c r="L263" s="439"/>
      <c r="M263" s="1385"/>
      <c r="N263" s="431"/>
      <c r="O263" s="430"/>
      <c r="P263" s="672"/>
      <c r="Q263" s="671"/>
      <c r="R263" s="437"/>
      <c r="S263" s="431"/>
      <c r="T263" s="436"/>
      <c r="U263" s="435">
        <v>24</v>
      </c>
      <c r="V263" s="434" t="s">
        <v>137</v>
      </c>
      <c r="W263" s="675">
        <v>0</v>
      </c>
      <c r="X263" s="676">
        <v>50</v>
      </c>
      <c r="Y263" s="675">
        <v>0</v>
      </c>
      <c r="Z263" s="670">
        <f t="shared" si="4"/>
        <v>50</v>
      </c>
      <c r="AA263" s="431"/>
      <c r="AB263" s="430"/>
      <c r="AC263" s="429"/>
      <c r="AD263" s="428"/>
      <c r="AE263" s="427"/>
      <c r="AF263" s="426"/>
    </row>
    <row r="264" spans="1:32">
      <c r="A264" s="429"/>
      <c r="B264" s="441"/>
      <c r="C264" s="440"/>
      <c r="D264" s="431"/>
      <c r="E264" s="438"/>
      <c r="F264" s="1376"/>
      <c r="G264" s="431"/>
      <c r="H264" s="430"/>
      <c r="I264" s="1376"/>
      <c r="J264" s="1379"/>
      <c r="K264" s="1382"/>
      <c r="L264" s="439"/>
      <c r="M264" s="1385"/>
      <c r="N264" s="431"/>
      <c r="O264" s="430"/>
      <c r="P264" s="672"/>
      <c r="Q264" s="671"/>
      <c r="R264" s="437"/>
      <c r="S264" s="431"/>
      <c r="T264" s="436"/>
      <c r="U264" s="435">
        <v>25</v>
      </c>
      <c r="V264" s="434" t="s">
        <v>1036</v>
      </c>
      <c r="W264" s="675">
        <v>0</v>
      </c>
      <c r="X264" s="676">
        <v>0</v>
      </c>
      <c r="Y264" s="675">
        <v>41</v>
      </c>
      <c r="Z264" s="670">
        <f t="shared" si="4"/>
        <v>41</v>
      </c>
      <c r="AA264" s="431"/>
      <c r="AB264" s="430"/>
      <c r="AC264" s="429"/>
      <c r="AD264" s="428"/>
      <c r="AE264" s="427"/>
      <c r="AF264" s="426"/>
    </row>
    <row r="265" spans="1:32">
      <c r="A265" s="413"/>
      <c r="B265" s="421"/>
      <c r="C265" s="425"/>
      <c r="D265" s="415"/>
      <c r="E265" s="424"/>
      <c r="F265" s="1377"/>
      <c r="G265" s="415"/>
      <c r="H265" s="414"/>
      <c r="I265" s="1377"/>
      <c r="J265" s="1380"/>
      <c r="K265" s="1383"/>
      <c r="L265" s="423"/>
      <c r="M265" s="1386"/>
      <c r="N265" s="415"/>
      <c r="O265" s="414"/>
      <c r="P265" s="420"/>
      <c r="Q265" s="419"/>
      <c r="R265" s="421"/>
      <c r="S265" s="415"/>
      <c r="T265" s="420"/>
      <c r="U265" s="419"/>
      <c r="V265" s="418"/>
      <c r="W265" s="417"/>
      <c r="X265" s="416"/>
      <c r="Y265" s="417"/>
      <c r="Z265" s="669"/>
      <c r="AA265" s="415"/>
      <c r="AB265" s="414"/>
      <c r="AC265" s="413"/>
      <c r="AD265" s="412"/>
      <c r="AE265" s="411"/>
      <c r="AF265" s="410"/>
    </row>
    <row r="266" spans="1:32">
      <c r="A266" s="469" t="s">
        <v>592</v>
      </c>
      <c r="B266" s="460" t="s">
        <v>25</v>
      </c>
      <c r="C266" s="468" t="s">
        <v>745</v>
      </c>
      <c r="D266" s="467"/>
      <c r="E266" s="454"/>
      <c r="F266" s="1375"/>
      <c r="G266" s="503" t="s">
        <v>25</v>
      </c>
      <c r="H266" s="438" t="s">
        <v>744</v>
      </c>
      <c r="I266" s="1375">
        <v>0</v>
      </c>
      <c r="J266" s="1378"/>
      <c r="K266" s="1381" t="s">
        <v>743</v>
      </c>
      <c r="L266" s="464"/>
      <c r="M266" s="1384">
        <v>5842</v>
      </c>
      <c r="N266" s="1373"/>
      <c r="O266" s="1374"/>
      <c r="P266" s="459"/>
      <c r="Q266" s="458"/>
      <c r="R266" s="460" t="s">
        <v>25</v>
      </c>
      <c r="S266" s="454" t="s">
        <v>24</v>
      </c>
      <c r="T266" s="459"/>
      <c r="U266" s="458"/>
      <c r="V266" s="457"/>
      <c r="W266" s="490"/>
      <c r="X266" s="489"/>
      <c r="Y266" s="490"/>
      <c r="Z266" s="674"/>
      <c r="AA266" s="454"/>
      <c r="AB266" s="453"/>
      <c r="AC266" s="452"/>
      <c r="AD266" s="451"/>
      <c r="AE266" s="450"/>
      <c r="AF266" s="449"/>
    </row>
    <row r="267" spans="1:32">
      <c r="A267" s="429"/>
      <c r="B267" s="437" t="s">
        <v>16</v>
      </c>
      <c r="C267" s="448" t="s">
        <v>742</v>
      </c>
      <c r="D267" s="431"/>
      <c r="E267" s="447"/>
      <c r="F267" s="1376"/>
      <c r="G267" s="431" t="s">
        <v>16</v>
      </c>
      <c r="H267" s="431" t="s">
        <v>741</v>
      </c>
      <c r="I267" s="1376"/>
      <c r="J267" s="1379"/>
      <c r="K267" s="1382"/>
      <c r="L267" s="439"/>
      <c r="M267" s="1385"/>
      <c r="N267" s="431"/>
      <c r="O267" s="438"/>
      <c r="P267" s="672"/>
      <c r="Q267" s="673"/>
      <c r="R267" s="437"/>
      <c r="S267" s="431"/>
      <c r="T267" s="436"/>
      <c r="U267" s="435"/>
      <c r="V267" s="434"/>
      <c r="W267" s="486"/>
      <c r="X267" s="485"/>
      <c r="Y267" s="486"/>
      <c r="Z267" s="670"/>
      <c r="AA267" s="431"/>
      <c r="AB267" s="430"/>
      <c r="AC267" s="429"/>
      <c r="AD267" s="428"/>
      <c r="AE267" s="427"/>
      <c r="AF267" s="426"/>
    </row>
    <row r="268" spans="1:32">
      <c r="A268" s="429"/>
      <c r="B268" s="437" t="s">
        <v>18</v>
      </c>
      <c r="C268" s="446" t="s">
        <v>38</v>
      </c>
      <c r="D268" s="431"/>
      <c r="E268" s="431"/>
      <c r="F268" s="1376"/>
      <c r="G268" s="431" t="s">
        <v>18</v>
      </c>
      <c r="H268" s="431" t="s">
        <v>19</v>
      </c>
      <c r="I268" s="1376"/>
      <c r="J268" s="1379"/>
      <c r="K268" s="1382"/>
      <c r="L268" s="439"/>
      <c r="M268" s="1385"/>
      <c r="N268" s="431"/>
      <c r="O268" s="430"/>
      <c r="P268" s="436"/>
      <c r="Q268" s="435"/>
      <c r="R268" s="437" t="s">
        <v>16</v>
      </c>
      <c r="S268" s="431" t="s">
        <v>15</v>
      </c>
      <c r="T268" s="436"/>
      <c r="U268" s="435"/>
      <c r="V268" s="434"/>
      <c r="W268" s="486"/>
      <c r="X268" s="485"/>
      <c r="Y268" s="486"/>
      <c r="Z268" s="670"/>
      <c r="AA268" s="431"/>
      <c r="AB268" s="430"/>
      <c r="AC268" s="429"/>
      <c r="AD268" s="428"/>
      <c r="AE268" s="427"/>
      <c r="AF268" s="426"/>
    </row>
    <row r="269" spans="1:32" ht="67.5" customHeight="1">
      <c r="A269" s="429"/>
      <c r="B269" s="441" t="s">
        <v>12</v>
      </c>
      <c r="C269" s="440" t="s">
        <v>740</v>
      </c>
      <c r="D269" s="431"/>
      <c r="E269" s="438"/>
      <c r="F269" s="1376"/>
      <c r="G269" s="431"/>
      <c r="H269" s="430"/>
      <c r="I269" s="1376"/>
      <c r="J269" s="1379"/>
      <c r="K269" s="1382"/>
      <c r="L269" s="439"/>
      <c r="M269" s="1385"/>
      <c r="N269" s="1371"/>
      <c r="O269" s="1372"/>
      <c r="P269" s="436"/>
      <c r="Q269" s="435"/>
      <c r="R269" s="437"/>
      <c r="S269" s="431"/>
      <c r="T269" s="436"/>
      <c r="U269" s="435"/>
      <c r="V269" s="434"/>
      <c r="W269" s="486"/>
      <c r="X269" s="485"/>
      <c r="Y269" s="486"/>
      <c r="Z269" s="670"/>
      <c r="AA269" s="431"/>
      <c r="AB269" s="430"/>
      <c r="AC269" s="429"/>
      <c r="AD269" s="428"/>
      <c r="AE269" s="427"/>
      <c r="AF269" s="426"/>
    </row>
    <row r="270" spans="1:32">
      <c r="A270" s="429"/>
      <c r="B270" s="441" t="s">
        <v>439</v>
      </c>
      <c r="C270" s="474" t="s">
        <v>739</v>
      </c>
      <c r="D270" s="431"/>
      <c r="E270" s="438"/>
      <c r="F270" s="1376"/>
      <c r="G270" s="431"/>
      <c r="H270" s="430"/>
      <c r="I270" s="1376"/>
      <c r="J270" s="1379"/>
      <c r="K270" s="1382"/>
      <c r="L270" s="439"/>
      <c r="M270" s="1385"/>
      <c r="N270" s="431"/>
      <c r="O270" s="438"/>
      <c r="P270" s="672"/>
      <c r="Q270" s="671"/>
      <c r="R270" s="437"/>
      <c r="S270" s="431"/>
      <c r="T270" s="436"/>
      <c r="U270" s="435"/>
      <c r="V270" s="434"/>
      <c r="W270" s="486"/>
      <c r="X270" s="485"/>
      <c r="Y270" s="486"/>
      <c r="Z270" s="670"/>
      <c r="AA270" s="431"/>
      <c r="AB270" s="430"/>
      <c r="AC270" s="429"/>
      <c r="AD270" s="428"/>
      <c r="AE270" s="427"/>
      <c r="AF270" s="426"/>
    </row>
    <row r="271" spans="1:32">
      <c r="A271" s="429"/>
      <c r="B271" s="441"/>
      <c r="C271" s="440"/>
      <c r="D271" s="431"/>
      <c r="E271" s="438"/>
      <c r="F271" s="1376"/>
      <c r="G271" s="431"/>
      <c r="H271" s="430"/>
      <c r="I271" s="1376"/>
      <c r="J271" s="1379"/>
      <c r="K271" s="1382"/>
      <c r="L271" s="439"/>
      <c r="M271" s="1385"/>
      <c r="N271" s="431"/>
      <c r="O271" s="430"/>
      <c r="P271" s="672"/>
      <c r="Q271" s="671"/>
      <c r="R271" s="437"/>
      <c r="S271" s="431"/>
      <c r="T271" s="436"/>
      <c r="U271" s="435"/>
      <c r="V271" s="434"/>
      <c r="W271" s="486"/>
      <c r="X271" s="485"/>
      <c r="Y271" s="486"/>
      <c r="Z271" s="670"/>
      <c r="AA271" s="431"/>
      <c r="AB271" s="430"/>
      <c r="AC271" s="429"/>
      <c r="AD271" s="428"/>
      <c r="AE271" s="427"/>
      <c r="AF271" s="426"/>
    </row>
    <row r="272" spans="1:32">
      <c r="A272" s="413"/>
      <c r="B272" s="421"/>
      <c r="C272" s="425"/>
      <c r="D272" s="415"/>
      <c r="E272" s="424"/>
      <c r="F272" s="1377"/>
      <c r="G272" s="415"/>
      <c r="H272" s="414"/>
      <c r="I272" s="1377"/>
      <c r="J272" s="1380"/>
      <c r="K272" s="1383"/>
      <c r="L272" s="423"/>
      <c r="M272" s="1386"/>
      <c r="N272" s="511"/>
      <c r="O272" s="422"/>
      <c r="P272" s="420"/>
      <c r="Q272" s="419"/>
      <c r="R272" s="421"/>
      <c r="S272" s="415"/>
      <c r="T272" s="420"/>
      <c r="U272" s="419"/>
      <c r="V272" s="418"/>
      <c r="W272" s="417"/>
      <c r="X272" s="416"/>
      <c r="Y272" s="417"/>
      <c r="Z272" s="669"/>
      <c r="AA272" s="415"/>
      <c r="AB272" s="414"/>
      <c r="AC272" s="413"/>
      <c r="AD272" s="412"/>
      <c r="AE272" s="411"/>
      <c r="AF272" s="410"/>
    </row>
    <row r="273" spans="1:33">
      <c r="A273" s="407"/>
      <c r="B273" s="407"/>
      <c r="C273" s="407"/>
      <c r="D273" s="407"/>
      <c r="E273" s="407"/>
      <c r="F273" s="407"/>
      <c r="G273" s="407"/>
      <c r="H273" s="407"/>
      <c r="I273" s="407"/>
      <c r="J273" s="407"/>
      <c r="K273" s="407"/>
      <c r="L273" s="407"/>
      <c r="M273" s="407"/>
      <c r="N273" s="407"/>
      <c r="O273" s="407"/>
      <c r="P273" s="602"/>
      <c r="Q273" s="602"/>
      <c r="R273" s="409"/>
      <c r="S273" s="409"/>
      <c r="T273" s="409"/>
      <c r="U273" s="668"/>
      <c r="V273" s="668"/>
      <c r="W273" s="665"/>
      <c r="X273" s="665"/>
      <c r="Y273" s="665"/>
      <c r="Z273" s="664"/>
      <c r="AA273" s="407"/>
      <c r="AB273" s="407"/>
      <c r="AC273" s="407"/>
      <c r="AD273" s="407"/>
      <c r="AE273" s="407"/>
      <c r="AF273" s="407"/>
    </row>
    <row r="274" spans="1:33">
      <c r="A274" s="2"/>
      <c r="B274" s="2"/>
      <c r="C274" s="2"/>
      <c r="D274" s="2"/>
      <c r="E274" s="2"/>
      <c r="F274" s="4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 t="s">
        <v>1878</v>
      </c>
      <c r="AD274" s="2"/>
      <c r="AE274" s="2"/>
      <c r="AF274" s="2"/>
      <c r="AG274" s="667"/>
    </row>
    <row r="275" spans="1:33">
      <c r="A275" s="2"/>
      <c r="B275" s="2"/>
      <c r="C275" s="2"/>
      <c r="D275" s="2"/>
      <c r="E275" s="2"/>
      <c r="F275" s="4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3">
      <c r="A276" s="1326" t="s">
        <v>575</v>
      </c>
      <c r="B276" s="1326"/>
      <c r="C276" s="1326"/>
      <c r="D276" s="1326"/>
      <c r="E276" s="1326"/>
      <c r="F276" s="1326"/>
      <c r="G276" s="1326"/>
      <c r="H276" s="1326"/>
      <c r="I276" s="1326"/>
      <c r="J276" s="1326"/>
      <c r="K276" s="1326"/>
      <c r="L276" s="1326"/>
      <c r="M276" s="1326"/>
      <c r="N276" s="1326"/>
      <c r="O276" s="1326"/>
      <c r="P276" s="1326"/>
      <c r="Q276" s="1326"/>
      <c r="R276" s="1326"/>
      <c r="S276" s="1326"/>
      <c r="T276" s="1326"/>
      <c r="U276" s="1326"/>
      <c r="V276" s="1326"/>
      <c r="W276" s="1326"/>
      <c r="X276" s="1326"/>
      <c r="Y276" s="1326"/>
      <c r="Z276" s="1326"/>
      <c r="AA276" s="1326"/>
      <c r="AB276" s="1326"/>
      <c r="AC276" s="1326"/>
      <c r="AD276" s="1326"/>
      <c r="AE276" s="1326"/>
      <c r="AF276" s="1326"/>
    </row>
    <row r="277" spans="1:33">
      <c r="A277" s="2"/>
      <c r="B277" s="2"/>
      <c r="C277" s="2"/>
      <c r="D277" s="2"/>
      <c r="E277" s="1039" t="s">
        <v>1609</v>
      </c>
      <c r="F277" s="4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039"/>
      <c r="Z277" s="2"/>
      <c r="AA277" s="1039" t="s">
        <v>1608</v>
      </c>
      <c r="AB277" s="2"/>
      <c r="AC277" s="2"/>
      <c r="AD277" s="2"/>
      <c r="AE277" s="2"/>
      <c r="AF277" s="2"/>
    </row>
    <row r="278" spans="1:33">
      <c r="A278" s="2"/>
      <c r="B278" s="2"/>
      <c r="C278" s="2"/>
      <c r="D278" s="2"/>
      <c r="E278" s="1039" t="s">
        <v>572</v>
      </c>
      <c r="F278" s="4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039"/>
      <c r="Z278" s="2"/>
      <c r="AA278" s="1039" t="s">
        <v>572</v>
      </c>
      <c r="AB278" s="2"/>
      <c r="AC278" s="2"/>
      <c r="AD278" s="2"/>
      <c r="AE278" s="2"/>
      <c r="AF278" s="2"/>
    </row>
    <row r="279" spans="1:33">
      <c r="A279" s="2"/>
      <c r="B279" s="2"/>
      <c r="C279" s="2"/>
      <c r="D279" s="2"/>
      <c r="E279" s="1039"/>
      <c r="F279" s="4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039"/>
      <c r="Z279" s="2"/>
      <c r="AA279" s="1039"/>
      <c r="AB279" s="2"/>
      <c r="AC279" s="2"/>
      <c r="AD279" s="2"/>
      <c r="AE279" s="2"/>
      <c r="AF279" s="2"/>
    </row>
    <row r="280" spans="1:33">
      <c r="A280" s="2"/>
      <c r="B280" s="2"/>
      <c r="C280" s="2"/>
      <c r="D280" s="2"/>
      <c r="E280" s="1039"/>
      <c r="F280" s="4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039"/>
      <c r="Z280" s="2"/>
      <c r="AA280" s="1039"/>
      <c r="AB280" s="2"/>
      <c r="AC280" s="2"/>
      <c r="AD280" s="2"/>
      <c r="AE280" s="2"/>
      <c r="AF280" s="2"/>
    </row>
    <row r="281" spans="1:33">
      <c r="A281" s="2"/>
      <c r="B281" s="2"/>
      <c r="C281" s="2"/>
      <c r="D281" s="2"/>
      <c r="E281" s="1039"/>
      <c r="F281" s="4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039"/>
      <c r="Z281" s="2"/>
      <c r="AA281" s="1039"/>
      <c r="AB281" s="2"/>
      <c r="AC281" s="2"/>
      <c r="AD281" s="2"/>
      <c r="AE281" s="2"/>
      <c r="AF281" s="2"/>
    </row>
    <row r="282" spans="1:33">
      <c r="A282" s="2"/>
      <c r="B282" s="2"/>
      <c r="C282" s="2"/>
      <c r="D282" s="2"/>
      <c r="E282" s="1039"/>
      <c r="F282" s="4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039"/>
      <c r="Z282" s="2"/>
      <c r="AA282" s="1039"/>
      <c r="AB282" s="2"/>
      <c r="AC282" s="2"/>
      <c r="AD282" s="2"/>
      <c r="AE282" s="2"/>
      <c r="AF282" s="2"/>
    </row>
    <row r="283" spans="1:33">
      <c r="A283" s="2"/>
      <c r="B283" s="2"/>
      <c r="C283" s="2"/>
      <c r="D283" s="2"/>
      <c r="E283" s="1039"/>
      <c r="F283" s="4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039"/>
      <c r="Z283" s="2"/>
      <c r="AA283" s="1039"/>
      <c r="AB283" s="2"/>
      <c r="AC283" s="2"/>
      <c r="AD283" s="2"/>
      <c r="AE283" s="2"/>
      <c r="AF283" s="2"/>
    </row>
    <row r="284" spans="1:33">
      <c r="A284" s="2"/>
      <c r="B284" s="2"/>
      <c r="C284" s="2"/>
      <c r="D284" s="2"/>
      <c r="E284" s="1039"/>
      <c r="F284" s="4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039"/>
      <c r="Z284" s="2"/>
      <c r="AA284" s="1039"/>
      <c r="AB284" s="2"/>
      <c r="AC284" s="2"/>
      <c r="AD284" s="2"/>
      <c r="AE284" s="2"/>
      <c r="AF284" s="2"/>
    </row>
    <row r="285" spans="1:33">
      <c r="A285" s="2"/>
      <c r="B285" s="2"/>
      <c r="C285" s="2"/>
      <c r="D285" s="2"/>
      <c r="E285" s="887" t="s">
        <v>1607</v>
      </c>
      <c r="F285" s="4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887"/>
      <c r="Z285" s="2"/>
      <c r="AA285" s="887" t="s">
        <v>1877</v>
      </c>
      <c r="AB285" s="2"/>
      <c r="AC285" s="2"/>
      <c r="AD285" s="2"/>
      <c r="AE285" s="2"/>
      <c r="AF285" s="2"/>
    </row>
    <row r="286" spans="1:33">
      <c r="A286" s="2"/>
      <c r="B286" s="2"/>
      <c r="C286" s="2"/>
      <c r="D286" s="2"/>
      <c r="E286" s="1039" t="s">
        <v>569</v>
      </c>
      <c r="F286" s="4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1039"/>
      <c r="Z286" s="2"/>
      <c r="AA286" s="1068" t="s">
        <v>1879</v>
      </c>
      <c r="AB286" s="2"/>
      <c r="AC286" s="2"/>
      <c r="AD286" s="2"/>
      <c r="AE286" s="2"/>
      <c r="AF286" s="2"/>
    </row>
    <row r="287" spans="1:33">
      <c r="A287" s="407"/>
      <c r="B287" s="407"/>
      <c r="C287" s="407"/>
      <c r="D287" s="407"/>
      <c r="E287" s="407"/>
      <c r="F287" s="407"/>
      <c r="G287" s="407"/>
      <c r="H287" s="407"/>
      <c r="I287" s="407"/>
      <c r="J287" s="407"/>
      <c r="K287" s="407"/>
      <c r="L287" s="407"/>
      <c r="M287" s="407"/>
      <c r="N287" s="407"/>
      <c r="O287" s="407"/>
      <c r="P287" s="602"/>
      <c r="Q287" s="602"/>
      <c r="R287" s="407"/>
      <c r="S287" s="407"/>
      <c r="T287" s="407"/>
      <c r="U287" s="666"/>
      <c r="V287" s="666"/>
      <c r="W287" s="665"/>
      <c r="X287" s="665"/>
      <c r="Y287" s="665"/>
      <c r="Z287" s="664"/>
      <c r="AA287" s="407"/>
      <c r="AB287" s="407"/>
      <c r="AC287" s="407"/>
      <c r="AD287" s="407"/>
      <c r="AE287" s="407"/>
      <c r="AF287" s="407"/>
    </row>
    <row r="288" spans="1:33">
      <c r="A288" s="407"/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7"/>
      <c r="P288" s="602"/>
      <c r="Q288" s="602"/>
      <c r="R288" s="407"/>
      <c r="S288" s="407"/>
      <c r="T288" s="407"/>
      <c r="U288" s="666"/>
      <c r="V288" s="666"/>
      <c r="W288" s="665"/>
      <c r="X288" s="665"/>
      <c r="Y288" s="665"/>
      <c r="Z288" s="664"/>
      <c r="AA288" s="407"/>
      <c r="AB288" s="407"/>
      <c r="AC288" s="407"/>
      <c r="AD288" s="407"/>
      <c r="AE288" s="407"/>
      <c r="AF288" s="407"/>
    </row>
    <row r="289" spans="1:32">
      <c r="A289" s="407"/>
      <c r="B289" s="407"/>
      <c r="C289" s="407"/>
      <c r="D289" s="407"/>
      <c r="E289" s="407"/>
      <c r="F289" s="407"/>
      <c r="G289" s="407"/>
      <c r="H289" s="407"/>
      <c r="I289" s="407"/>
      <c r="J289" s="407"/>
      <c r="K289" s="407"/>
      <c r="L289" s="407"/>
      <c r="M289" s="407"/>
      <c r="N289" s="407"/>
      <c r="O289" s="407"/>
      <c r="P289" s="602"/>
      <c r="Q289" s="602"/>
      <c r="R289" s="407"/>
      <c r="S289" s="407"/>
      <c r="T289" s="407"/>
      <c r="U289" s="666"/>
      <c r="V289" s="666"/>
      <c r="W289" s="665"/>
      <c r="X289" s="665"/>
      <c r="Y289" s="665"/>
      <c r="Z289" s="664"/>
      <c r="AA289" s="407"/>
      <c r="AB289" s="407"/>
      <c r="AC289" s="407"/>
      <c r="AD289" s="407"/>
      <c r="AE289" s="407"/>
      <c r="AF289" s="407"/>
    </row>
    <row r="290" spans="1:32">
      <c r="A290" s="407"/>
      <c r="B290" s="407"/>
      <c r="C290" s="407"/>
      <c r="D290" s="407"/>
      <c r="E290" s="407"/>
      <c r="F290" s="407"/>
      <c r="G290" s="407"/>
      <c r="H290" s="407"/>
      <c r="I290" s="407"/>
      <c r="J290" s="407"/>
      <c r="K290" s="407"/>
      <c r="L290" s="407"/>
      <c r="M290" s="407"/>
      <c r="N290" s="407"/>
      <c r="O290" s="407"/>
      <c r="P290" s="602"/>
      <c r="Q290" s="602"/>
      <c r="R290" s="407"/>
      <c r="S290" s="407"/>
      <c r="T290" s="407"/>
      <c r="U290" s="666"/>
      <c r="V290" s="666"/>
      <c r="W290" s="665"/>
      <c r="X290" s="665"/>
      <c r="Y290" s="665"/>
      <c r="Z290" s="664"/>
      <c r="AA290" s="407"/>
      <c r="AB290" s="407"/>
      <c r="AC290" s="407"/>
      <c r="AD290" s="407"/>
      <c r="AE290" s="407"/>
      <c r="AF290" s="407"/>
    </row>
    <row r="291" spans="1:32">
      <c r="A291" s="407"/>
      <c r="B291" s="407"/>
      <c r="C291" s="407"/>
      <c r="D291" s="407"/>
      <c r="E291" s="407"/>
      <c r="F291" s="407"/>
      <c r="G291" s="407"/>
      <c r="H291" s="407"/>
      <c r="I291" s="407"/>
      <c r="J291" s="407"/>
      <c r="K291" s="407"/>
      <c r="L291" s="407"/>
      <c r="M291" s="407"/>
      <c r="N291" s="407"/>
      <c r="O291" s="407"/>
      <c r="P291" s="602"/>
      <c r="Q291" s="602"/>
      <c r="R291" s="407"/>
      <c r="S291" s="407"/>
      <c r="T291" s="407"/>
      <c r="U291" s="666"/>
      <c r="V291" s="666"/>
      <c r="W291" s="665"/>
      <c r="X291" s="665"/>
      <c r="Y291" s="665"/>
      <c r="Z291" s="664"/>
      <c r="AA291" s="407"/>
      <c r="AB291" s="407"/>
      <c r="AC291" s="407"/>
      <c r="AD291" s="407"/>
      <c r="AE291" s="407"/>
      <c r="AF291" s="407"/>
    </row>
    <row r="292" spans="1:32">
      <c r="A292" s="407"/>
      <c r="B292" s="407"/>
      <c r="C292" s="407"/>
      <c r="D292" s="407"/>
      <c r="E292" s="407"/>
      <c r="F292" s="407"/>
      <c r="G292" s="407"/>
      <c r="H292" s="407"/>
      <c r="I292" s="407"/>
      <c r="J292" s="407"/>
      <c r="K292" s="407"/>
      <c r="L292" s="407"/>
      <c r="M292" s="407"/>
      <c r="N292" s="407"/>
      <c r="O292" s="407"/>
      <c r="P292" s="602"/>
      <c r="Q292" s="602"/>
      <c r="R292" s="407"/>
      <c r="S292" s="407"/>
      <c r="T292" s="407"/>
      <c r="U292" s="666"/>
      <c r="V292" s="666"/>
      <c r="W292" s="665"/>
      <c r="X292" s="665"/>
      <c r="Y292" s="665"/>
      <c r="Z292" s="664"/>
      <c r="AA292" s="407"/>
      <c r="AB292" s="407"/>
      <c r="AC292" s="407"/>
      <c r="AD292" s="407"/>
      <c r="AE292" s="407"/>
      <c r="AF292" s="407"/>
    </row>
    <row r="293" spans="1:32">
      <c r="A293" s="407"/>
      <c r="B293" s="407"/>
      <c r="C293" s="407"/>
      <c r="D293" s="407"/>
      <c r="E293" s="407"/>
      <c r="F293" s="407"/>
      <c r="G293" s="407"/>
      <c r="H293" s="407"/>
      <c r="I293" s="407"/>
      <c r="J293" s="407"/>
      <c r="K293" s="407"/>
      <c r="L293" s="407"/>
      <c r="M293" s="407"/>
      <c r="N293" s="407"/>
      <c r="O293" s="407"/>
      <c r="P293" s="602"/>
      <c r="Q293" s="602"/>
      <c r="R293" s="407"/>
      <c r="S293" s="407"/>
      <c r="T293" s="407"/>
      <c r="U293" s="666"/>
      <c r="V293" s="666"/>
      <c r="W293" s="665"/>
      <c r="X293" s="665"/>
      <c r="Y293" s="665"/>
      <c r="Z293" s="664"/>
      <c r="AA293" s="407"/>
      <c r="AB293" s="407"/>
      <c r="AC293" s="407"/>
      <c r="AD293" s="407"/>
      <c r="AE293" s="407"/>
      <c r="AF293" s="407"/>
    </row>
    <row r="294" spans="1:32">
      <c r="A294" s="407"/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407"/>
      <c r="P294" s="602"/>
      <c r="Q294" s="602"/>
      <c r="R294" s="407"/>
      <c r="S294" s="407"/>
      <c r="T294" s="407"/>
      <c r="U294" s="666"/>
      <c r="V294" s="666"/>
      <c r="W294" s="665"/>
      <c r="X294" s="665"/>
      <c r="Y294" s="665"/>
      <c r="Z294" s="664"/>
      <c r="AA294" s="407"/>
      <c r="AB294" s="407"/>
      <c r="AC294" s="407"/>
      <c r="AD294" s="407"/>
      <c r="AE294" s="407"/>
      <c r="AF294" s="407"/>
    </row>
    <row r="295" spans="1:32">
      <c r="A295" s="407"/>
      <c r="B295" s="407"/>
      <c r="C295" s="407"/>
      <c r="D295" s="407"/>
      <c r="E295" s="407"/>
      <c r="F295" s="407"/>
      <c r="G295" s="407"/>
      <c r="H295" s="407"/>
      <c r="I295" s="407"/>
      <c r="J295" s="407"/>
      <c r="K295" s="407"/>
      <c r="L295" s="407"/>
      <c r="M295" s="407"/>
      <c r="N295" s="407"/>
      <c r="O295" s="407"/>
      <c r="P295" s="602"/>
      <c r="Q295" s="602"/>
      <c r="R295" s="407"/>
      <c r="S295" s="407"/>
      <c r="T295" s="407"/>
      <c r="U295" s="666"/>
      <c r="V295" s="666"/>
      <c r="W295" s="665"/>
      <c r="X295" s="665"/>
      <c r="Y295" s="665"/>
      <c r="Z295" s="664"/>
      <c r="AA295" s="407"/>
      <c r="AB295" s="407"/>
      <c r="AC295" s="407"/>
      <c r="AD295" s="407"/>
      <c r="AE295" s="407"/>
      <c r="AF295" s="407"/>
    </row>
    <row r="296" spans="1:32">
      <c r="A296" s="407"/>
      <c r="B296" s="407"/>
      <c r="C296" s="407"/>
      <c r="D296" s="407"/>
      <c r="E296" s="407"/>
      <c r="F296" s="407"/>
      <c r="G296" s="407"/>
      <c r="H296" s="407"/>
      <c r="I296" s="407"/>
      <c r="J296" s="407"/>
      <c r="K296" s="407"/>
      <c r="L296" s="407"/>
      <c r="M296" s="407"/>
      <c r="N296" s="407"/>
      <c r="O296" s="407"/>
      <c r="P296" s="602"/>
      <c r="Q296" s="602"/>
      <c r="R296" s="407"/>
      <c r="S296" s="407"/>
      <c r="T296" s="407"/>
      <c r="U296" s="666"/>
      <c r="V296" s="666"/>
      <c r="W296" s="665"/>
      <c r="X296" s="665"/>
      <c r="Y296" s="665"/>
      <c r="Z296" s="664"/>
      <c r="AA296" s="407"/>
      <c r="AB296" s="407"/>
      <c r="AC296" s="407"/>
      <c r="AD296" s="407"/>
      <c r="AE296" s="407"/>
      <c r="AF296" s="407"/>
    </row>
  </sheetData>
  <mergeCells count="221"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N12:O13"/>
    <mergeCell ref="P12:P13"/>
    <mergeCell ref="Q12:Q13"/>
    <mergeCell ref="R12:S13"/>
    <mergeCell ref="T12:T13"/>
    <mergeCell ref="U11:Z11"/>
    <mergeCell ref="AA11:AC11"/>
    <mergeCell ref="AD11:AD13"/>
    <mergeCell ref="AE11:AE13"/>
    <mergeCell ref="AF11:AF13"/>
    <mergeCell ref="B12:C13"/>
    <mergeCell ref="D12:E13"/>
    <mergeCell ref="F12:F13"/>
    <mergeCell ref="G12:H13"/>
    <mergeCell ref="U12:Y12"/>
    <mergeCell ref="Z12:Z13"/>
    <mergeCell ref="AA12:AB13"/>
    <mergeCell ref="N14:O14"/>
    <mergeCell ref="R14:S14"/>
    <mergeCell ref="AA14:AB14"/>
    <mergeCell ref="AC12:AC13"/>
    <mergeCell ref="A15:A19"/>
    <mergeCell ref="F15:F19"/>
    <mergeCell ref="J15:J19"/>
    <mergeCell ref="K15:K19"/>
    <mergeCell ref="L15:L19"/>
    <mergeCell ref="M15:M19"/>
    <mergeCell ref="J12:J13"/>
    <mergeCell ref="K12:K13"/>
    <mergeCell ref="L12:L13"/>
    <mergeCell ref="M12:M13"/>
    <mergeCell ref="I12:I13"/>
    <mergeCell ref="F20:F24"/>
    <mergeCell ref="I20:I24"/>
    <mergeCell ref="J20:J24"/>
    <mergeCell ref="K20:K24"/>
    <mergeCell ref="L20:L24"/>
    <mergeCell ref="M20:M24"/>
    <mergeCell ref="M27:M35"/>
    <mergeCell ref="AD27:AD35"/>
    <mergeCell ref="AE27:AE35"/>
    <mergeCell ref="N20:O20"/>
    <mergeCell ref="N22:O22"/>
    <mergeCell ref="F27:F35"/>
    <mergeCell ref="I27:I35"/>
    <mergeCell ref="J27:J35"/>
    <mergeCell ref="K27:K35"/>
    <mergeCell ref="L27:L35"/>
    <mergeCell ref="AF27:AF35"/>
    <mergeCell ref="AF20:AF24"/>
    <mergeCell ref="N36:O36"/>
    <mergeCell ref="N42:O42"/>
    <mergeCell ref="AD15:AD19"/>
    <mergeCell ref="AE15:AE19"/>
    <mergeCell ref="AF15:AF19"/>
    <mergeCell ref="T17:T19"/>
    <mergeCell ref="AD20:AD24"/>
    <mergeCell ref="AE20:AE24"/>
    <mergeCell ref="F36:F54"/>
    <mergeCell ref="I36:I54"/>
    <mergeCell ref="J36:J54"/>
    <mergeCell ref="K36:K54"/>
    <mergeCell ref="L36:L54"/>
    <mergeCell ref="M36:M54"/>
    <mergeCell ref="AD55:AD70"/>
    <mergeCell ref="AE55:AE70"/>
    <mergeCell ref="AF55:AF70"/>
    <mergeCell ref="N55:O55"/>
    <mergeCell ref="N61:O61"/>
    <mergeCell ref="N65:O65"/>
    <mergeCell ref="AD36:AD54"/>
    <mergeCell ref="AE36:AE54"/>
    <mergeCell ref="AF36:AF54"/>
    <mergeCell ref="F55:F70"/>
    <mergeCell ref="I55:I70"/>
    <mergeCell ref="J55:J70"/>
    <mergeCell ref="K55:K70"/>
    <mergeCell ref="L55:L70"/>
    <mergeCell ref="M55:M70"/>
    <mergeCell ref="F71:F111"/>
    <mergeCell ref="I71:I111"/>
    <mergeCell ref="J71:J111"/>
    <mergeCell ref="K71:K111"/>
    <mergeCell ref="L71:L111"/>
    <mergeCell ref="M71:M111"/>
    <mergeCell ref="F112:F120"/>
    <mergeCell ref="I112:I120"/>
    <mergeCell ref="K112:K120"/>
    <mergeCell ref="L112:L120"/>
    <mergeCell ref="M112:M120"/>
    <mergeCell ref="AD112:AD120"/>
    <mergeCell ref="AE150:AE154"/>
    <mergeCell ref="AF150:AF154"/>
    <mergeCell ref="N150:O150"/>
    <mergeCell ref="AD71:AD111"/>
    <mergeCell ref="AE71:AE111"/>
    <mergeCell ref="AF71:AF111"/>
    <mergeCell ref="AE112:AE120"/>
    <mergeCell ref="AF112:AF120"/>
    <mergeCell ref="F150:F154"/>
    <mergeCell ref="I150:I154"/>
    <mergeCell ref="K150:K154"/>
    <mergeCell ref="L150:L154"/>
    <mergeCell ref="M150:M154"/>
    <mergeCell ref="AD150:AD154"/>
    <mergeCell ref="AF167:AF175"/>
    <mergeCell ref="F160:F166"/>
    <mergeCell ref="I160:I166"/>
    <mergeCell ref="K160:K166"/>
    <mergeCell ref="L160:L166"/>
    <mergeCell ref="M160:M166"/>
    <mergeCell ref="AD160:AD166"/>
    <mergeCell ref="AE160:AE166"/>
    <mergeCell ref="AF160:AF166"/>
    <mergeCell ref="F167:F175"/>
    <mergeCell ref="I167:I175"/>
    <mergeCell ref="K167:K175"/>
    <mergeCell ref="L167:L175"/>
    <mergeCell ref="M167:M175"/>
    <mergeCell ref="AD167:AD175"/>
    <mergeCell ref="AE167:AE175"/>
    <mergeCell ref="N167:O167"/>
    <mergeCell ref="AE190:AE195"/>
    <mergeCell ref="AF190:AF195"/>
    <mergeCell ref="M190:M195"/>
    <mergeCell ref="M182:M189"/>
    <mergeCell ref="F176:F181"/>
    <mergeCell ref="I176:I181"/>
    <mergeCell ref="K176:K181"/>
    <mergeCell ref="M176:M181"/>
    <mergeCell ref="AF182:AF189"/>
    <mergeCell ref="AF176:AF181"/>
    <mergeCell ref="F190:F195"/>
    <mergeCell ref="I190:I195"/>
    <mergeCell ref="J190:J195"/>
    <mergeCell ref="K190:K195"/>
    <mergeCell ref="L190:L195"/>
    <mergeCell ref="AE182:AE189"/>
    <mergeCell ref="F182:F189"/>
    <mergeCell ref="I182:I189"/>
    <mergeCell ref="J182:J189"/>
    <mergeCell ref="K182:K189"/>
    <mergeCell ref="L182:L189"/>
    <mergeCell ref="AD182:AD189"/>
    <mergeCell ref="AD190:AD195"/>
    <mergeCell ref="N190:O190"/>
    <mergeCell ref="AE202:AE206"/>
    <mergeCell ref="AF202:AF206"/>
    <mergeCell ref="M196:M201"/>
    <mergeCell ref="F202:F206"/>
    <mergeCell ref="I202:I206"/>
    <mergeCell ref="J202:J206"/>
    <mergeCell ref="K202:K206"/>
    <mergeCell ref="L202:L206"/>
    <mergeCell ref="M202:M206"/>
    <mergeCell ref="AD202:AD206"/>
    <mergeCell ref="AD196:AD201"/>
    <mergeCell ref="AE196:AE201"/>
    <mergeCell ref="AF196:AF201"/>
    <mergeCell ref="F196:F201"/>
    <mergeCell ref="I196:I201"/>
    <mergeCell ref="J196:J201"/>
    <mergeCell ref="K196:K201"/>
    <mergeCell ref="L196:L201"/>
    <mergeCell ref="F222:F228"/>
    <mergeCell ref="I222:I228"/>
    <mergeCell ref="J222:J228"/>
    <mergeCell ref="K222:K228"/>
    <mergeCell ref="L222:L228"/>
    <mergeCell ref="M222:M228"/>
    <mergeCell ref="AE207:AE213"/>
    <mergeCell ref="AF207:AF213"/>
    <mergeCell ref="K214:K221"/>
    <mergeCell ref="L214:L221"/>
    <mergeCell ref="M214:M221"/>
    <mergeCell ref="AD214:AD221"/>
    <mergeCell ref="AE214:AE221"/>
    <mergeCell ref="F207:F213"/>
    <mergeCell ref="I207:I213"/>
    <mergeCell ref="J207:J213"/>
    <mergeCell ref="K207:K213"/>
    <mergeCell ref="L207:L213"/>
    <mergeCell ref="M207:M213"/>
    <mergeCell ref="F214:F221"/>
    <mergeCell ref="I214:I221"/>
    <mergeCell ref="J214:J221"/>
    <mergeCell ref="AD207:AD213"/>
    <mergeCell ref="N253:O253"/>
    <mergeCell ref="N256:O256"/>
    <mergeCell ref="N259:O259"/>
    <mergeCell ref="N207:O207"/>
    <mergeCell ref="N269:O269"/>
    <mergeCell ref="A276:AF276"/>
    <mergeCell ref="F266:F272"/>
    <mergeCell ref="I266:I272"/>
    <mergeCell ref="J266:J272"/>
    <mergeCell ref="K266:K272"/>
    <mergeCell ref="M266:M272"/>
    <mergeCell ref="N262:O262"/>
    <mergeCell ref="N266:O266"/>
    <mergeCell ref="F229:F234"/>
    <mergeCell ref="I229:I234"/>
    <mergeCell ref="J229:J234"/>
    <mergeCell ref="K229:K234"/>
    <mergeCell ref="M229:M234"/>
    <mergeCell ref="F235:F265"/>
    <mergeCell ref="I235:I265"/>
    <mergeCell ref="J235:J265"/>
    <mergeCell ref="K235:K265"/>
    <mergeCell ref="M235:M265"/>
    <mergeCell ref="AF214:AF221"/>
  </mergeCells>
  <printOptions horizontalCentered="1"/>
  <pageMargins left="0.25" right="0.25" top="0.75" bottom="0.75" header="0.3" footer="0.3"/>
  <pageSetup paperSize="154" scale="39" fitToHeight="0" orientation="landscape" horizontalDpi="4294967293" verticalDpi="4294967293" r:id="rId1"/>
  <rowBreaks count="4" manualBreakCount="4">
    <brk id="54" max="31" man="1"/>
    <brk id="111" max="31" man="1"/>
    <brk id="175" max="31" man="1"/>
    <brk id="221" max="31" man="1"/>
  </rowBreaks>
  <colBreaks count="1" manualBreakCount="1">
    <brk id="3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97"/>
  <sheetViews>
    <sheetView view="pageBreakPreview" topLeftCell="A159" zoomScale="50" zoomScaleNormal="85" zoomScaleSheetLayoutView="50" workbookViewId="0">
      <selection activeCell="AA196" sqref="AA196:AA197"/>
    </sheetView>
  </sheetViews>
  <sheetFormatPr defaultColWidth="9.109375" defaultRowHeight="14.4"/>
  <cols>
    <col min="1" max="1" width="6.6640625" style="407" customWidth="1"/>
    <col min="2" max="2" width="4.109375" style="407" customWidth="1"/>
    <col min="3" max="3" width="32" style="407" customWidth="1"/>
    <col min="4" max="4" width="3.44140625" style="407" customWidth="1"/>
    <col min="5" max="5" width="26.6640625" style="407" customWidth="1"/>
    <col min="6" max="6" width="7.6640625" style="407" customWidth="1"/>
    <col min="7" max="7" width="3.88671875" style="407" customWidth="1"/>
    <col min="8" max="8" width="18.88671875" style="407" customWidth="1"/>
    <col min="9" max="9" width="13.88671875" style="407" customWidth="1"/>
    <col min="10" max="10" width="11" style="407" customWidth="1"/>
    <col min="11" max="11" width="18" style="407" customWidth="1"/>
    <col min="12" max="12" width="11.5546875" style="407" customWidth="1"/>
    <col min="13" max="13" width="7.6640625" style="407" customWidth="1"/>
    <col min="14" max="14" width="3.88671875" style="407" customWidth="1"/>
    <col min="15" max="15" width="18.109375" style="408" customWidth="1"/>
    <col min="16" max="16" width="7.5546875" style="407" customWidth="1"/>
    <col min="17" max="17" width="9.44140625" style="407" customWidth="1"/>
    <col min="18" max="18" width="3.6640625" style="407" customWidth="1"/>
    <col min="19" max="19" width="12.44140625" style="407" customWidth="1"/>
    <col min="20" max="20" width="7.6640625" style="407" customWidth="1"/>
    <col min="21" max="21" width="6.109375" style="407" customWidth="1"/>
    <col min="22" max="22" width="23" style="407" customWidth="1"/>
    <col min="23" max="23" width="7.6640625" style="407" customWidth="1"/>
    <col min="24" max="24" width="10.6640625" style="407" customWidth="1"/>
    <col min="25" max="26" width="10.33203125" style="407" customWidth="1"/>
    <col min="27" max="27" width="3.44140625" style="407" customWidth="1"/>
    <col min="28" max="28" width="15.44140625" style="407" customWidth="1"/>
    <col min="29" max="29" width="7.5546875" style="407" customWidth="1"/>
    <col min="30" max="30" width="16.88671875" style="407" customWidth="1"/>
    <col min="31" max="31" width="19.6640625" style="407" customWidth="1"/>
    <col min="32" max="32" width="18.6640625" style="407" customWidth="1"/>
    <col min="33" max="36" width="9.109375" style="407"/>
    <col min="37" max="37" width="12.5546875" style="407" bestFit="1" customWidth="1"/>
    <col min="38" max="16384" width="9.109375" style="407"/>
  </cols>
  <sheetData>
    <row r="1" spans="1:32" ht="15" customHeight="1">
      <c r="A1" s="407" t="s">
        <v>567</v>
      </c>
    </row>
    <row r="2" spans="1:32" ht="15" customHeight="1">
      <c r="A2" s="407" t="s">
        <v>566</v>
      </c>
    </row>
    <row r="3" spans="1:32" ht="15" customHeight="1">
      <c r="A3" s="407" t="s">
        <v>565</v>
      </c>
    </row>
    <row r="4" spans="1:32" ht="15" customHeight="1">
      <c r="A4" s="407" t="s">
        <v>564</v>
      </c>
    </row>
    <row r="5" spans="1:32" ht="15" customHeight="1">
      <c r="A5" s="407" t="s">
        <v>563</v>
      </c>
    </row>
    <row r="6" spans="1:32" ht="22.5" customHeight="1">
      <c r="A6" s="1412" t="s">
        <v>562</v>
      </c>
      <c r="B6" s="1412"/>
      <c r="C6" s="1412"/>
      <c r="D6" s="1412"/>
      <c r="E6" s="1412"/>
      <c r="F6" s="1412"/>
      <c r="G6" s="1412"/>
      <c r="H6" s="1412"/>
      <c r="I6" s="1412"/>
      <c r="J6" s="1412"/>
      <c r="K6" s="1412"/>
      <c r="L6" s="1412"/>
      <c r="M6" s="1412"/>
      <c r="N6" s="1412"/>
      <c r="O6" s="1412"/>
      <c r="P6" s="1412"/>
      <c r="Q6" s="1412"/>
      <c r="R6" s="1412"/>
      <c r="S6" s="1412"/>
      <c r="T6" s="1412"/>
      <c r="U6" s="1412"/>
      <c r="V6" s="1412"/>
      <c r="W6" s="1412"/>
      <c r="X6" s="1412"/>
      <c r="Y6" s="1412"/>
      <c r="Z6" s="1412"/>
      <c r="AA6" s="1412"/>
      <c r="AB6" s="1412"/>
      <c r="AC6" s="1412"/>
      <c r="AD6" s="1412"/>
      <c r="AE6" s="1412"/>
      <c r="AF6" s="1412"/>
    </row>
    <row r="7" spans="1:32" ht="23.4">
      <c r="A7" s="1412" t="s">
        <v>737</v>
      </c>
      <c r="B7" s="1412"/>
      <c r="C7" s="1412"/>
      <c r="D7" s="1412"/>
      <c r="E7" s="1412"/>
      <c r="F7" s="1412"/>
      <c r="G7" s="1412"/>
      <c r="H7" s="1412"/>
      <c r="I7" s="1412"/>
      <c r="J7" s="1412"/>
      <c r="K7" s="1412"/>
      <c r="L7" s="1412"/>
      <c r="M7" s="1412"/>
      <c r="N7" s="1412"/>
      <c r="O7" s="1412"/>
      <c r="P7" s="1412"/>
      <c r="Q7" s="1412"/>
      <c r="R7" s="1412"/>
      <c r="S7" s="1412"/>
      <c r="T7" s="1412"/>
      <c r="U7" s="1412"/>
      <c r="V7" s="1412"/>
      <c r="W7" s="1412"/>
      <c r="X7" s="1412"/>
      <c r="Y7" s="1412"/>
      <c r="Z7" s="1412"/>
      <c r="AA7" s="1412"/>
      <c r="AB7" s="1412"/>
      <c r="AC7" s="1412"/>
      <c r="AD7" s="1412"/>
      <c r="AE7" s="1412"/>
      <c r="AF7" s="1412"/>
    </row>
    <row r="8" spans="1:32" ht="17.399999999999999">
      <c r="A8" s="1413" t="s">
        <v>560</v>
      </c>
      <c r="B8" s="1413"/>
      <c r="C8" s="1413"/>
      <c r="D8" s="1413"/>
      <c r="E8" s="1413"/>
      <c r="F8" s="1413"/>
      <c r="G8" s="1413"/>
      <c r="H8" s="1413"/>
      <c r="I8" s="1413"/>
      <c r="J8" s="1413"/>
      <c r="K8" s="1413"/>
      <c r="L8" s="1413"/>
      <c r="M8" s="1413"/>
      <c r="N8" s="1413"/>
      <c r="O8" s="1413"/>
      <c r="P8" s="1413"/>
      <c r="Q8" s="1413"/>
      <c r="R8" s="1413"/>
      <c r="S8" s="1413"/>
      <c r="T8" s="1413"/>
      <c r="U8" s="1413"/>
      <c r="V8" s="1413"/>
      <c r="W8" s="1413"/>
      <c r="X8" s="1413"/>
      <c r="Y8" s="1413"/>
      <c r="Z8" s="1413"/>
      <c r="AA8" s="1413"/>
      <c r="AB8" s="1413"/>
      <c r="AC8" s="1413"/>
      <c r="AD8" s="1413"/>
      <c r="AE8" s="1413"/>
      <c r="AF8" s="1413"/>
    </row>
    <row r="9" spans="1:32" ht="17.399999999999999">
      <c r="A9" s="1413" t="s">
        <v>559</v>
      </c>
      <c r="B9" s="1413"/>
      <c r="C9" s="1413"/>
      <c r="D9" s="1413"/>
      <c r="E9" s="1413"/>
      <c r="F9" s="1413"/>
      <c r="G9" s="1413"/>
      <c r="H9" s="1413"/>
      <c r="I9" s="1413"/>
      <c r="J9" s="1413"/>
      <c r="K9" s="1413"/>
      <c r="L9" s="1413"/>
      <c r="M9" s="1413"/>
      <c r="N9" s="1413"/>
      <c r="O9" s="1413"/>
      <c r="P9" s="1413"/>
      <c r="Q9" s="1413"/>
      <c r="R9" s="1413"/>
      <c r="S9" s="1413"/>
      <c r="T9" s="1413"/>
      <c r="U9" s="1413"/>
      <c r="V9" s="1413"/>
      <c r="W9" s="1413"/>
      <c r="X9" s="1413"/>
      <c r="Y9" s="1413"/>
      <c r="Z9" s="1413"/>
      <c r="AA9" s="1413"/>
      <c r="AB9" s="1413"/>
      <c r="AC9" s="1413"/>
      <c r="AD9" s="1413"/>
      <c r="AE9" s="1413"/>
      <c r="AF9" s="1413"/>
    </row>
    <row r="10" spans="1:32" ht="20.25" customHeight="1"/>
    <row r="11" spans="1:32" s="609" customFormat="1" ht="26.25" customHeight="1">
      <c r="A11" s="1406" t="s">
        <v>558</v>
      </c>
      <c r="B11" s="1406" t="s">
        <v>557</v>
      </c>
      <c r="C11" s="1406"/>
      <c r="D11" s="1406"/>
      <c r="E11" s="1406"/>
      <c r="F11" s="1406" t="s">
        <v>556</v>
      </c>
      <c r="G11" s="1406"/>
      <c r="H11" s="1406"/>
      <c r="I11" s="1406"/>
      <c r="J11" s="1406"/>
      <c r="K11" s="1406"/>
      <c r="L11" s="1406" t="s">
        <v>555</v>
      </c>
      <c r="M11" s="1406"/>
      <c r="N11" s="1406" t="s">
        <v>554</v>
      </c>
      <c r="O11" s="1406"/>
      <c r="P11" s="1406"/>
      <c r="Q11" s="1406"/>
      <c r="R11" s="1406" t="s">
        <v>553</v>
      </c>
      <c r="S11" s="1406"/>
      <c r="T11" s="1406"/>
      <c r="U11" s="1406" t="s">
        <v>552</v>
      </c>
      <c r="V11" s="1406"/>
      <c r="W11" s="1406"/>
      <c r="X11" s="1406"/>
      <c r="Y11" s="1406"/>
      <c r="Z11" s="1406"/>
      <c r="AA11" s="1406" t="s">
        <v>551</v>
      </c>
      <c r="AB11" s="1406"/>
      <c r="AC11" s="1406"/>
      <c r="AD11" s="1406" t="s">
        <v>550</v>
      </c>
      <c r="AE11" s="1406" t="s">
        <v>549</v>
      </c>
      <c r="AF11" s="1406" t="s">
        <v>548</v>
      </c>
    </row>
    <row r="12" spans="1:32" s="408" customFormat="1">
      <c r="A12" s="1406"/>
      <c r="B12" s="1406" t="s">
        <v>547</v>
      </c>
      <c r="C12" s="1406"/>
      <c r="D12" s="1406" t="s">
        <v>546</v>
      </c>
      <c r="E12" s="1406"/>
      <c r="F12" s="1406" t="s">
        <v>545</v>
      </c>
      <c r="G12" s="1406" t="s">
        <v>544</v>
      </c>
      <c r="H12" s="1406"/>
      <c r="I12" s="1406" t="s">
        <v>543</v>
      </c>
      <c r="J12" s="1406" t="s">
        <v>542</v>
      </c>
      <c r="K12" s="1406" t="s">
        <v>541</v>
      </c>
      <c r="L12" s="1406" t="s">
        <v>540</v>
      </c>
      <c r="M12" s="1406" t="s">
        <v>539</v>
      </c>
      <c r="N12" s="1406" t="s">
        <v>536</v>
      </c>
      <c r="O12" s="1406"/>
      <c r="P12" s="1406" t="s">
        <v>535</v>
      </c>
      <c r="Q12" s="1406" t="s">
        <v>539</v>
      </c>
      <c r="R12" s="1414" t="s">
        <v>533</v>
      </c>
      <c r="S12" s="1415"/>
      <c r="T12" s="1406" t="s">
        <v>538</v>
      </c>
      <c r="U12" s="1406" t="s">
        <v>537</v>
      </c>
      <c r="V12" s="1406"/>
      <c r="W12" s="1406"/>
      <c r="X12" s="1406"/>
      <c r="Y12" s="1406"/>
      <c r="Z12" s="1406" t="s">
        <v>535</v>
      </c>
      <c r="AA12" s="1406" t="s">
        <v>536</v>
      </c>
      <c r="AB12" s="1406"/>
      <c r="AC12" s="1406" t="s">
        <v>535</v>
      </c>
      <c r="AD12" s="1406"/>
      <c r="AE12" s="1406"/>
      <c r="AF12" s="1406"/>
    </row>
    <row r="13" spans="1:32" s="408" customFormat="1" ht="69.75" customHeight="1">
      <c r="A13" s="1406"/>
      <c r="B13" s="1406"/>
      <c r="C13" s="1406"/>
      <c r="D13" s="1418"/>
      <c r="E13" s="1418"/>
      <c r="F13" s="1406"/>
      <c r="G13" s="1418"/>
      <c r="H13" s="1418"/>
      <c r="I13" s="1406"/>
      <c r="J13" s="1406"/>
      <c r="K13" s="1406"/>
      <c r="L13" s="1406"/>
      <c r="M13" s="1406"/>
      <c r="N13" s="1406"/>
      <c r="O13" s="1406"/>
      <c r="P13" s="1406"/>
      <c r="Q13" s="1406"/>
      <c r="R13" s="1416"/>
      <c r="S13" s="1417"/>
      <c r="T13" s="1406"/>
      <c r="U13" s="608" t="s">
        <v>534</v>
      </c>
      <c r="V13" s="608" t="s">
        <v>533</v>
      </c>
      <c r="W13" s="608" t="s">
        <v>532</v>
      </c>
      <c r="X13" s="608" t="s">
        <v>531</v>
      </c>
      <c r="Y13" s="608" t="s">
        <v>530</v>
      </c>
      <c r="Z13" s="1406"/>
      <c r="AA13" s="1406"/>
      <c r="AB13" s="1406"/>
      <c r="AC13" s="1406"/>
      <c r="AD13" s="1406"/>
      <c r="AE13" s="1406"/>
      <c r="AF13" s="1406"/>
    </row>
    <row r="14" spans="1:32" s="602" customFormat="1">
      <c r="A14" s="603">
        <v>1</v>
      </c>
      <c r="B14" s="603"/>
      <c r="C14" s="606">
        <v>2</v>
      </c>
      <c r="D14" s="606"/>
      <c r="E14" s="605">
        <v>3</v>
      </c>
      <c r="F14" s="607">
        <v>4</v>
      </c>
      <c r="G14" s="606"/>
      <c r="H14" s="605">
        <v>5</v>
      </c>
      <c r="I14" s="605">
        <v>6</v>
      </c>
      <c r="J14" s="603">
        <v>7</v>
      </c>
      <c r="K14" s="603">
        <v>8</v>
      </c>
      <c r="L14" s="603">
        <v>9</v>
      </c>
      <c r="M14" s="603">
        <v>10</v>
      </c>
      <c r="N14" s="1408">
        <v>11</v>
      </c>
      <c r="O14" s="1408"/>
      <c r="P14" s="603">
        <v>12</v>
      </c>
      <c r="Q14" s="603">
        <v>13</v>
      </c>
      <c r="R14" s="1408">
        <v>14</v>
      </c>
      <c r="S14" s="1408"/>
      <c r="T14" s="603">
        <v>15</v>
      </c>
      <c r="U14" s="603">
        <v>16</v>
      </c>
      <c r="V14" s="603">
        <v>17</v>
      </c>
      <c r="W14" s="603">
        <v>18</v>
      </c>
      <c r="X14" s="603">
        <v>19</v>
      </c>
      <c r="Y14" s="603">
        <v>20</v>
      </c>
      <c r="Z14" s="603">
        <v>21</v>
      </c>
      <c r="AA14" s="1408">
        <v>22</v>
      </c>
      <c r="AB14" s="1408"/>
      <c r="AC14" s="603">
        <v>23</v>
      </c>
      <c r="AD14" s="603">
        <v>24</v>
      </c>
      <c r="AE14" s="603">
        <v>25</v>
      </c>
      <c r="AF14" s="603">
        <v>26</v>
      </c>
    </row>
    <row r="15" spans="1:32" s="600" customFormat="1">
      <c r="A15" s="1388"/>
      <c r="B15" s="460" t="s">
        <v>25</v>
      </c>
      <c r="C15" s="454" t="s">
        <v>529</v>
      </c>
      <c r="D15" s="491" t="s">
        <v>25</v>
      </c>
      <c r="E15" s="468" t="s">
        <v>529</v>
      </c>
      <c r="F15" s="1388"/>
      <c r="G15" s="437" t="s">
        <v>25</v>
      </c>
      <c r="H15" s="446" t="s">
        <v>736</v>
      </c>
      <c r="I15" s="458"/>
      <c r="J15" s="1381" t="s">
        <v>735</v>
      </c>
      <c r="K15" s="1381" t="s">
        <v>526</v>
      </c>
      <c r="L15" s="1409"/>
      <c r="M15" s="1384"/>
      <c r="N15" s="537" t="s">
        <v>25</v>
      </c>
      <c r="O15" s="580" t="s">
        <v>525</v>
      </c>
      <c r="P15" s="453"/>
      <c r="Q15" s="452"/>
      <c r="R15" s="454" t="s">
        <v>25</v>
      </c>
      <c r="S15" s="454" t="s">
        <v>24</v>
      </c>
      <c r="T15" s="588"/>
      <c r="U15" s="588"/>
      <c r="V15" s="454"/>
      <c r="W15" s="588"/>
      <c r="X15" s="454"/>
      <c r="Y15" s="588"/>
      <c r="Z15" s="454"/>
      <c r="AA15" s="491" t="s">
        <v>25</v>
      </c>
      <c r="AB15" s="580" t="s">
        <v>524</v>
      </c>
      <c r="AC15" s="452"/>
      <c r="AD15" s="1398"/>
      <c r="AE15" s="1388"/>
      <c r="AF15" s="1388"/>
    </row>
    <row r="16" spans="1:32" s="600" customFormat="1">
      <c r="A16" s="1389"/>
      <c r="B16" s="437" t="s">
        <v>16</v>
      </c>
      <c r="C16" s="447" t="s">
        <v>523</v>
      </c>
      <c r="D16" s="601" t="s">
        <v>16</v>
      </c>
      <c r="E16" s="446" t="s">
        <v>523</v>
      </c>
      <c r="F16" s="1389"/>
      <c r="G16" s="601" t="s">
        <v>16</v>
      </c>
      <c r="H16" s="446" t="s">
        <v>522</v>
      </c>
      <c r="I16" s="435"/>
      <c r="J16" s="1382"/>
      <c r="K16" s="1382"/>
      <c r="L16" s="1410"/>
      <c r="M16" s="1385"/>
      <c r="N16" s="523" t="s">
        <v>16</v>
      </c>
      <c r="O16" s="448" t="s">
        <v>521</v>
      </c>
      <c r="P16" s="430"/>
      <c r="Q16" s="429"/>
      <c r="R16" s="431" t="s">
        <v>16</v>
      </c>
      <c r="S16" s="431" t="s">
        <v>15</v>
      </c>
      <c r="T16" s="540"/>
      <c r="U16" s="540"/>
      <c r="V16" s="431"/>
      <c r="W16" s="540"/>
      <c r="X16" s="431"/>
      <c r="Y16" s="540"/>
      <c r="Z16" s="431"/>
      <c r="AA16" s="441" t="s">
        <v>16</v>
      </c>
      <c r="AB16" s="440" t="s">
        <v>520</v>
      </c>
      <c r="AC16" s="429"/>
      <c r="AD16" s="1399"/>
      <c r="AE16" s="1389"/>
      <c r="AF16" s="1389"/>
    </row>
    <row r="17" spans="1:32" s="600" customFormat="1">
      <c r="A17" s="1389"/>
      <c r="B17" s="437" t="s">
        <v>18</v>
      </c>
      <c r="C17" s="431" t="s">
        <v>519</v>
      </c>
      <c r="D17" s="437" t="s">
        <v>18</v>
      </c>
      <c r="E17" s="446" t="s">
        <v>519</v>
      </c>
      <c r="F17" s="1389"/>
      <c r="G17" s="437" t="s">
        <v>18</v>
      </c>
      <c r="H17" s="446" t="s">
        <v>518</v>
      </c>
      <c r="I17" s="435"/>
      <c r="J17" s="1382"/>
      <c r="K17" s="1382"/>
      <c r="L17" s="1410"/>
      <c r="M17" s="1385"/>
      <c r="N17" s="523" t="s">
        <v>18</v>
      </c>
      <c r="O17" s="448" t="s">
        <v>517</v>
      </c>
      <c r="P17" s="430"/>
      <c r="Q17" s="429"/>
      <c r="R17" s="431"/>
      <c r="S17" s="431"/>
      <c r="T17" s="1385"/>
      <c r="U17" s="436"/>
      <c r="V17" s="435"/>
      <c r="W17" s="436"/>
      <c r="X17" s="435"/>
      <c r="Y17" s="436"/>
      <c r="Z17" s="435"/>
      <c r="AA17" s="437" t="s">
        <v>18</v>
      </c>
      <c r="AB17" s="448" t="s">
        <v>516</v>
      </c>
      <c r="AC17" s="429"/>
      <c r="AD17" s="1399"/>
      <c r="AE17" s="1389"/>
      <c r="AF17" s="1389"/>
    </row>
    <row r="18" spans="1:32" s="600" customFormat="1">
      <c r="A18" s="1389"/>
      <c r="B18" s="437" t="s">
        <v>12</v>
      </c>
      <c r="C18" s="431" t="s">
        <v>515</v>
      </c>
      <c r="D18" s="437" t="s">
        <v>12</v>
      </c>
      <c r="E18" s="446" t="s">
        <v>515</v>
      </c>
      <c r="F18" s="1389"/>
      <c r="G18" s="441"/>
      <c r="H18" s="570"/>
      <c r="I18" s="435"/>
      <c r="J18" s="1382"/>
      <c r="K18" s="1382"/>
      <c r="L18" s="1410"/>
      <c r="M18" s="1385"/>
      <c r="N18" s="523" t="s">
        <v>12</v>
      </c>
      <c r="O18" s="448" t="s">
        <v>514</v>
      </c>
      <c r="P18" s="430"/>
      <c r="Q18" s="429"/>
      <c r="R18" s="431"/>
      <c r="S18" s="431"/>
      <c r="T18" s="1385"/>
      <c r="U18" s="436"/>
      <c r="V18" s="435"/>
      <c r="W18" s="436"/>
      <c r="X18" s="435"/>
      <c r="Y18" s="436"/>
      <c r="Z18" s="435"/>
      <c r="AA18" s="437" t="s">
        <v>12</v>
      </c>
      <c r="AB18" s="448" t="s">
        <v>513</v>
      </c>
      <c r="AC18" s="429"/>
      <c r="AD18" s="1399"/>
      <c r="AE18" s="1389"/>
      <c r="AF18" s="1389"/>
    </row>
    <row r="19" spans="1:32" s="597" customFormat="1">
      <c r="A19" s="1390"/>
      <c r="B19" s="415" t="s">
        <v>8</v>
      </c>
      <c r="C19" s="415" t="s">
        <v>512</v>
      </c>
      <c r="D19" s="421" t="s">
        <v>8</v>
      </c>
      <c r="E19" s="538" t="s">
        <v>512</v>
      </c>
      <c r="F19" s="1390"/>
      <c r="G19" s="481"/>
      <c r="H19" s="598"/>
      <c r="I19" s="419"/>
      <c r="J19" s="1383"/>
      <c r="K19" s="1383"/>
      <c r="L19" s="1411"/>
      <c r="M19" s="1386"/>
      <c r="N19" s="520"/>
      <c r="O19" s="599"/>
      <c r="P19" s="414"/>
      <c r="Q19" s="413"/>
      <c r="R19" s="415"/>
      <c r="S19" s="415"/>
      <c r="T19" s="1386"/>
      <c r="U19" s="420"/>
      <c r="V19" s="419"/>
      <c r="W19" s="420"/>
      <c r="X19" s="419"/>
      <c r="Y19" s="420"/>
      <c r="Z19" s="419"/>
      <c r="AA19" s="481"/>
      <c r="AB19" s="598"/>
      <c r="AC19" s="413"/>
      <c r="AD19" s="1400"/>
      <c r="AE19" s="1390"/>
      <c r="AF19" s="1390"/>
    </row>
    <row r="20" spans="1:32">
      <c r="A20" s="505" t="s">
        <v>734</v>
      </c>
      <c r="B20" s="502" t="s">
        <v>25</v>
      </c>
      <c r="C20" s="446" t="s">
        <v>733</v>
      </c>
      <c r="D20" s="501"/>
      <c r="E20" s="431"/>
      <c r="F20" s="1403" t="s">
        <v>732</v>
      </c>
      <c r="G20" s="503" t="s">
        <v>25</v>
      </c>
      <c r="H20" s="438" t="s">
        <v>665</v>
      </c>
      <c r="I20" s="1376">
        <v>824</v>
      </c>
      <c r="J20" s="1379" t="s">
        <v>46</v>
      </c>
      <c r="K20" s="1382" t="s">
        <v>731</v>
      </c>
      <c r="L20" s="1404" t="s">
        <v>46</v>
      </c>
      <c r="M20" s="1385">
        <v>824</v>
      </c>
      <c r="N20" s="501"/>
      <c r="O20" s="447" t="s">
        <v>840</v>
      </c>
      <c r="P20" s="864"/>
      <c r="Q20" s="865"/>
      <c r="R20" s="502" t="s">
        <v>25</v>
      </c>
      <c r="S20" s="431" t="s">
        <v>24</v>
      </c>
      <c r="T20" s="436">
        <v>1</v>
      </c>
      <c r="U20" s="435">
        <v>1</v>
      </c>
      <c r="V20" s="434" t="s">
        <v>64</v>
      </c>
      <c r="W20" s="545">
        <v>2</v>
      </c>
      <c r="X20" s="545">
        <v>0</v>
      </c>
      <c r="Y20" s="545">
        <v>5</v>
      </c>
      <c r="Z20" s="506">
        <f>W20+X20+Y20</f>
        <v>7</v>
      </c>
      <c r="AA20" s="501"/>
      <c r="AB20" s="438"/>
      <c r="AC20" s="429"/>
      <c r="AD20" s="1399"/>
      <c r="AE20" s="1389"/>
      <c r="AF20" s="1382"/>
    </row>
    <row r="21" spans="1:32">
      <c r="A21" s="429"/>
      <c r="B21" s="437" t="s">
        <v>16</v>
      </c>
      <c r="C21" s="448" t="s">
        <v>730</v>
      </c>
      <c r="D21" s="431"/>
      <c r="E21" s="447"/>
      <c r="F21" s="1376"/>
      <c r="G21" s="431" t="s">
        <v>16</v>
      </c>
      <c r="H21" s="431" t="s">
        <v>579</v>
      </c>
      <c r="I21" s="1376"/>
      <c r="J21" s="1379"/>
      <c r="K21" s="1382"/>
      <c r="L21" s="1392"/>
      <c r="M21" s="1396"/>
      <c r="N21" s="431" t="s">
        <v>25</v>
      </c>
      <c r="O21" s="447" t="s">
        <v>62</v>
      </c>
      <c r="P21" s="514">
        <v>1</v>
      </c>
      <c r="Q21" s="513">
        <v>40</v>
      </c>
      <c r="R21" s="437"/>
      <c r="S21" s="431"/>
      <c r="T21" s="436"/>
      <c r="U21" s="435"/>
      <c r="V21" s="434"/>
      <c r="W21" s="525"/>
      <c r="X21" s="485"/>
      <c r="Y21" s="541"/>
      <c r="Z21" s="485"/>
      <c r="AA21" s="431"/>
      <c r="AB21" s="438"/>
      <c r="AC21" s="429"/>
      <c r="AD21" s="1399"/>
      <c r="AE21" s="1389"/>
      <c r="AF21" s="1382"/>
    </row>
    <row r="22" spans="1:32">
      <c r="A22" s="429"/>
      <c r="B22" s="437" t="s">
        <v>18</v>
      </c>
      <c r="C22" s="446" t="s">
        <v>647</v>
      </c>
      <c r="D22" s="431"/>
      <c r="E22" s="431"/>
      <c r="F22" s="1376"/>
      <c r="G22" s="431" t="s">
        <v>18</v>
      </c>
      <c r="H22" s="431" t="s">
        <v>19</v>
      </c>
      <c r="I22" s="1376"/>
      <c r="J22" s="1379"/>
      <c r="K22" s="1382"/>
      <c r="L22" s="1392"/>
      <c r="M22" s="1396"/>
      <c r="N22" s="431"/>
      <c r="O22" s="438"/>
      <c r="P22" s="429"/>
      <c r="Q22" s="430"/>
      <c r="R22" s="437" t="s">
        <v>16</v>
      </c>
      <c r="S22" s="431" t="s">
        <v>15</v>
      </c>
      <c r="T22" s="436">
        <v>1</v>
      </c>
      <c r="U22" s="435">
        <v>1</v>
      </c>
      <c r="V22" s="434" t="s">
        <v>669</v>
      </c>
      <c r="W22" s="542">
        <v>0</v>
      </c>
      <c r="X22" s="542">
        <v>0</v>
      </c>
      <c r="Y22" s="542">
        <v>7</v>
      </c>
      <c r="Z22" s="506">
        <f>W22+X22+Y22</f>
        <v>7</v>
      </c>
      <c r="AA22" s="431"/>
      <c r="AB22" s="438"/>
      <c r="AC22" s="429"/>
      <c r="AD22" s="1399"/>
      <c r="AE22" s="1389"/>
      <c r="AF22" s="1382"/>
    </row>
    <row r="23" spans="1:32" ht="49.5" customHeight="1">
      <c r="A23" s="429"/>
      <c r="B23" s="441" t="s">
        <v>12</v>
      </c>
      <c r="C23" s="440" t="s">
        <v>704</v>
      </c>
      <c r="D23" s="431"/>
      <c r="E23" s="438"/>
      <c r="F23" s="1376"/>
      <c r="G23" s="431"/>
      <c r="H23" s="430"/>
      <c r="I23" s="1376"/>
      <c r="J23" s="1379"/>
      <c r="K23" s="1382"/>
      <c r="L23" s="1392"/>
      <c r="M23" s="1396"/>
      <c r="N23" s="501"/>
      <c r="O23" s="447" t="s">
        <v>839</v>
      </c>
      <c r="P23" s="864"/>
      <c r="Q23" s="865"/>
      <c r="R23" s="437"/>
      <c r="S23" s="447"/>
      <c r="T23" s="510"/>
      <c r="U23" s="596"/>
      <c r="V23" s="582"/>
      <c r="W23" s="585"/>
      <c r="X23" s="506"/>
      <c r="Y23" s="584"/>
      <c r="Z23" s="506"/>
      <c r="AA23" s="431"/>
      <c r="AB23" s="447"/>
      <c r="AC23" s="436"/>
      <c r="AD23" s="1399"/>
      <c r="AE23" s="1389"/>
      <c r="AF23" s="1382"/>
    </row>
    <row r="24" spans="1:32">
      <c r="A24" s="429"/>
      <c r="B24" s="441" t="s">
        <v>8</v>
      </c>
      <c r="C24" s="440" t="s">
        <v>729</v>
      </c>
      <c r="D24" s="431"/>
      <c r="E24" s="438"/>
      <c r="F24" s="1376"/>
      <c r="G24" s="431"/>
      <c r="H24" s="430"/>
      <c r="I24" s="1376"/>
      <c r="J24" s="1379"/>
      <c r="K24" s="1382"/>
      <c r="L24" s="1392"/>
      <c r="M24" s="1396"/>
      <c r="N24" s="431" t="s">
        <v>25</v>
      </c>
      <c r="O24" s="447" t="s">
        <v>62</v>
      </c>
      <c r="P24" s="514">
        <v>1</v>
      </c>
      <c r="Q24" s="513">
        <v>96</v>
      </c>
      <c r="R24" s="437"/>
      <c r="S24" s="447"/>
      <c r="T24" s="510"/>
      <c r="U24" s="596"/>
      <c r="V24" s="582"/>
      <c r="W24" s="581"/>
      <c r="X24" s="506"/>
      <c r="Y24" s="581"/>
      <c r="Z24" s="506"/>
      <c r="AA24" s="431"/>
      <c r="AB24" s="447"/>
      <c r="AC24" s="436"/>
      <c r="AD24" s="1399"/>
      <c r="AE24" s="1389"/>
      <c r="AF24" s="1382"/>
    </row>
    <row r="25" spans="1:32">
      <c r="A25" s="429"/>
      <c r="B25" s="441"/>
      <c r="C25" s="440"/>
      <c r="D25" s="431"/>
      <c r="E25" s="438"/>
      <c r="F25" s="1376"/>
      <c r="G25" s="431"/>
      <c r="H25" s="430"/>
      <c r="I25" s="1376"/>
      <c r="J25" s="1379"/>
      <c r="K25" s="1382"/>
      <c r="L25" s="1392"/>
      <c r="M25" s="1396"/>
      <c r="N25" s="501"/>
      <c r="O25" s="447"/>
      <c r="P25" s="436"/>
      <c r="Q25" s="435"/>
      <c r="R25" s="437"/>
      <c r="S25" s="447"/>
      <c r="T25" s="510"/>
      <c r="U25" s="596"/>
      <c r="V25" s="582"/>
      <c r="W25" s="581"/>
      <c r="X25" s="506"/>
      <c r="Y25" s="581"/>
      <c r="Z25" s="506"/>
      <c r="AA25" s="431"/>
      <c r="AB25" s="447"/>
      <c r="AC25" s="436"/>
      <c r="AD25" s="1399"/>
      <c r="AE25" s="1389"/>
      <c r="AF25" s="1382"/>
    </row>
    <row r="26" spans="1:32" ht="19.5" customHeight="1">
      <c r="A26" s="413"/>
      <c r="B26" s="481"/>
      <c r="C26" s="595"/>
      <c r="D26" s="415"/>
      <c r="E26" s="424"/>
      <c r="F26" s="1377"/>
      <c r="G26" s="415"/>
      <c r="H26" s="414"/>
      <c r="I26" s="1377"/>
      <c r="J26" s="1380"/>
      <c r="K26" s="1383"/>
      <c r="L26" s="1393"/>
      <c r="M26" s="1397"/>
      <c r="N26" s="415"/>
      <c r="O26" s="422"/>
      <c r="P26" s="413"/>
      <c r="Q26" s="414"/>
      <c r="R26" s="421"/>
      <c r="S26" s="511"/>
      <c r="T26" s="566"/>
      <c r="U26" s="594"/>
      <c r="V26" s="593"/>
      <c r="W26" s="592"/>
      <c r="X26" s="516"/>
      <c r="Y26" s="592"/>
      <c r="Z26" s="516"/>
      <c r="AA26" s="415"/>
      <c r="AB26" s="511"/>
      <c r="AC26" s="420"/>
      <c r="AD26" s="1400"/>
      <c r="AE26" s="1390"/>
      <c r="AF26" s="1383"/>
    </row>
    <row r="27" spans="1:32">
      <c r="A27" s="469" t="s">
        <v>728</v>
      </c>
      <c r="B27" s="460" t="s">
        <v>25</v>
      </c>
      <c r="C27" s="468" t="s">
        <v>701</v>
      </c>
      <c r="D27" s="467"/>
      <c r="E27" s="454"/>
      <c r="F27" s="1387" t="e">
        <f>#REF!</f>
        <v>#REF!</v>
      </c>
      <c r="G27" s="466" t="s">
        <v>25</v>
      </c>
      <c r="H27" s="465" t="s">
        <v>665</v>
      </c>
      <c r="I27" s="1387">
        <v>1420</v>
      </c>
      <c r="J27" s="1378" t="s">
        <v>46</v>
      </c>
      <c r="K27" s="1381" t="s">
        <v>727</v>
      </c>
      <c r="L27" s="1391" t="s">
        <v>46</v>
      </c>
      <c r="M27" s="1401">
        <v>1420</v>
      </c>
      <c r="N27" s="431"/>
      <c r="O27" s="438" t="s">
        <v>838</v>
      </c>
      <c r="P27" s="575"/>
      <c r="Q27" s="569"/>
      <c r="R27" s="460"/>
      <c r="S27" s="454"/>
      <c r="T27" s="459"/>
      <c r="U27" s="458"/>
      <c r="V27" s="457"/>
      <c r="W27" s="490"/>
      <c r="X27" s="489"/>
      <c r="Y27" s="490"/>
      <c r="Z27" s="485"/>
      <c r="AA27" s="467"/>
      <c r="AB27" s="465"/>
      <c r="AC27" s="452"/>
      <c r="AD27" s="1398"/>
      <c r="AE27" s="1388"/>
      <c r="AF27" s="1381"/>
    </row>
    <row r="28" spans="1:32">
      <c r="A28" s="429"/>
      <c r="B28" s="437" t="s">
        <v>16</v>
      </c>
      <c r="C28" s="448" t="s">
        <v>699</v>
      </c>
      <c r="D28" s="431"/>
      <c r="E28" s="447"/>
      <c r="F28" s="1376"/>
      <c r="G28" s="431" t="s">
        <v>16</v>
      </c>
      <c r="H28" s="431" t="s">
        <v>579</v>
      </c>
      <c r="I28" s="1376"/>
      <c r="J28" s="1379"/>
      <c r="K28" s="1382"/>
      <c r="L28" s="1392"/>
      <c r="M28" s="1396"/>
      <c r="N28" s="431" t="s">
        <v>25</v>
      </c>
      <c r="O28" s="438" t="s">
        <v>54</v>
      </c>
      <c r="P28" s="575">
        <v>1</v>
      </c>
      <c r="Q28" s="569">
        <v>33</v>
      </c>
      <c r="R28" s="437"/>
      <c r="S28" s="431"/>
      <c r="T28" s="436"/>
      <c r="U28" s="435"/>
      <c r="V28" s="434"/>
      <c r="W28" s="486"/>
      <c r="X28" s="485"/>
      <c r="Y28" s="486"/>
      <c r="Z28" s="485"/>
      <c r="AA28" s="431"/>
      <c r="AB28" s="438"/>
      <c r="AC28" s="429"/>
      <c r="AD28" s="1399"/>
      <c r="AE28" s="1389"/>
      <c r="AF28" s="1382"/>
    </row>
    <row r="29" spans="1:32">
      <c r="A29" s="429"/>
      <c r="B29" s="437" t="s">
        <v>18</v>
      </c>
      <c r="C29" s="446" t="s">
        <v>647</v>
      </c>
      <c r="D29" s="431"/>
      <c r="E29" s="431"/>
      <c r="F29" s="1376"/>
      <c r="G29" s="431" t="s">
        <v>18</v>
      </c>
      <c r="H29" s="431" t="s">
        <v>19</v>
      </c>
      <c r="I29" s="1376"/>
      <c r="J29" s="1379"/>
      <c r="K29" s="1382"/>
      <c r="L29" s="1392"/>
      <c r="M29" s="1396"/>
      <c r="N29" s="431"/>
      <c r="O29" s="438"/>
      <c r="P29" s="575"/>
      <c r="Q29" s="569"/>
      <c r="R29" s="437"/>
      <c r="S29" s="431"/>
      <c r="T29" s="436"/>
      <c r="U29" s="498"/>
      <c r="V29" s="434"/>
      <c r="W29" s="486"/>
      <c r="X29" s="485"/>
      <c r="Y29" s="486"/>
      <c r="Z29" s="506"/>
      <c r="AA29" s="431"/>
      <c r="AB29" s="438"/>
      <c r="AC29" s="429"/>
      <c r="AD29" s="1399"/>
      <c r="AE29" s="1389"/>
      <c r="AF29" s="1382"/>
    </row>
    <row r="30" spans="1:32" ht="51" customHeight="1">
      <c r="A30" s="429"/>
      <c r="B30" s="441"/>
      <c r="C30" s="440" t="s">
        <v>698</v>
      </c>
      <c r="D30" s="431"/>
      <c r="E30" s="438"/>
      <c r="F30" s="1376"/>
      <c r="G30" s="431"/>
      <c r="H30" s="430"/>
      <c r="I30" s="1376"/>
      <c r="J30" s="1379"/>
      <c r="K30" s="1382"/>
      <c r="L30" s="1392"/>
      <c r="M30" s="1396"/>
      <c r="N30" s="431"/>
      <c r="O30" s="438" t="s">
        <v>837</v>
      </c>
      <c r="P30" s="575"/>
      <c r="Q30" s="569"/>
      <c r="R30" s="502"/>
      <c r="S30" s="447"/>
      <c r="T30" s="436"/>
      <c r="U30" s="498"/>
      <c r="V30" s="434"/>
      <c r="W30" s="486"/>
      <c r="X30" s="485"/>
      <c r="Y30" s="486"/>
      <c r="Z30" s="506"/>
      <c r="AA30" s="431"/>
      <c r="AB30" s="447"/>
      <c r="AC30" s="436"/>
      <c r="AD30" s="1399"/>
      <c r="AE30" s="1389"/>
      <c r="AF30" s="1382"/>
    </row>
    <row r="31" spans="1:32">
      <c r="A31" s="429"/>
      <c r="B31" s="437" t="s">
        <v>8</v>
      </c>
      <c r="C31" s="504" t="s">
        <v>697</v>
      </c>
      <c r="D31" s="431"/>
      <c r="E31" s="438"/>
      <c r="F31" s="1376"/>
      <c r="G31" s="431"/>
      <c r="H31" s="430"/>
      <c r="I31" s="1376"/>
      <c r="J31" s="1379"/>
      <c r="K31" s="1382"/>
      <c r="L31" s="1392"/>
      <c r="M31" s="1396"/>
      <c r="N31" s="431" t="s">
        <v>25</v>
      </c>
      <c r="O31" s="438" t="s">
        <v>62</v>
      </c>
      <c r="P31" s="575">
        <v>1</v>
      </c>
      <c r="Q31" s="569">
        <v>19.8</v>
      </c>
      <c r="R31" s="502"/>
      <c r="S31" s="447"/>
      <c r="T31" s="436"/>
      <c r="U31" s="498"/>
      <c r="V31" s="434"/>
      <c r="W31" s="486"/>
      <c r="X31" s="485"/>
      <c r="Y31" s="486"/>
      <c r="Z31" s="506"/>
      <c r="AA31" s="431"/>
      <c r="AB31" s="447"/>
      <c r="AC31" s="436"/>
      <c r="AD31" s="1399"/>
      <c r="AE31" s="1389"/>
      <c r="AF31" s="1382"/>
    </row>
    <row r="32" spans="1:32">
      <c r="A32" s="429"/>
      <c r="B32" s="441"/>
      <c r="C32" s="440"/>
      <c r="D32" s="431"/>
      <c r="E32" s="438"/>
      <c r="F32" s="1376"/>
      <c r="G32" s="431"/>
      <c r="H32" s="430"/>
      <c r="I32" s="1376"/>
      <c r="J32" s="1379"/>
      <c r="K32" s="1382"/>
      <c r="L32" s="1392"/>
      <c r="M32" s="1396"/>
      <c r="N32" s="431"/>
      <c r="O32" s="438"/>
      <c r="P32" s="575"/>
      <c r="Q32" s="569"/>
      <c r="R32" s="502"/>
      <c r="S32" s="447"/>
      <c r="T32" s="436"/>
      <c r="U32" s="498"/>
      <c r="V32" s="434"/>
      <c r="W32" s="486"/>
      <c r="X32" s="485"/>
      <c r="Y32" s="486"/>
      <c r="Z32" s="506"/>
      <c r="AA32" s="431"/>
      <c r="AB32" s="447"/>
      <c r="AC32" s="436"/>
      <c r="AD32" s="1399"/>
      <c r="AE32" s="1389"/>
      <c r="AF32" s="1382"/>
    </row>
    <row r="33" spans="1:32">
      <c r="A33" s="429"/>
      <c r="B33" s="441"/>
      <c r="C33" s="440"/>
      <c r="D33" s="431"/>
      <c r="E33" s="438"/>
      <c r="F33" s="1376"/>
      <c r="G33" s="431"/>
      <c r="H33" s="430"/>
      <c r="I33" s="1376"/>
      <c r="J33" s="1379"/>
      <c r="K33" s="1382"/>
      <c r="L33" s="1392"/>
      <c r="M33" s="1396"/>
      <c r="N33" s="431"/>
      <c r="O33" s="438" t="s">
        <v>836</v>
      </c>
      <c r="P33" s="575"/>
      <c r="Q33" s="569"/>
      <c r="R33" s="502"/>
      <c r="S33" s="447"/>
      <c r="T33" s="436"/>
      <c r="U33" s="498"/>
      <c r="V33" s="434"/>
      <c r="W33" s="486"/>
      <c r="X33" s="485"/>
      <c r="Y33" s="486"/>
      <c r="Z33" s="506"/>
      <c r="AA33" s="431"/>
      <c r="AB33" s="447"/>
      <c r="AC33" s="436"/>
      <c r="AD33" s="1399"/>
      <c r="AE33" s="1389"/>
      <c r="AF33" s="1382"/>
    </row>
    <row r="34" spans="1:32">
      <c r="A34" s="429"/>
      <c r="B34" s="441"/>
      <c r="C34" s="440"/>
      <c r="D34" s="431"/>
      <c r="E34" s="438"/>
      <c r="F34" s="1376"/>
      <c r="G34" s="431"/>
      <c r="H34" s="430"/>
      <c r="I34" s="1376"/>
      <c r="J34" s="1379"/>
      <c r="K34" s="1382"/>
      <c r="L34" s="1392"/>
      <c r="M34" s="1396"/>
      <c r="N34" s="431" t="s">
        <v>25</v>
      </c>
      <c r="O34" s="438" t="s">
        <v>62</v>
      </c>
      <c r="P34" s="575">
        <v>1</v>
      </c>
      <c r="Q34" s="569">
        <v>15</v>
      </c>
      <c r="R34" s="502"/>
      <c r="S34" s="447"/>
      <c r="T34" s="436"/>
      <c r="U34" s="498"/>
      <c r="V34" s="434"/>
      <c r="W34" s="486"/>
      <c r="X34" s="485"/>
      <c r="Y34" s="486"/>
      <c r="Z34" s="506"/>
      <c r="AA34" s="431"/>
      <c r="AB34" s="447"/>
      <c r="AC34" s="436"/>
      <c r="AD34" s="1399"/>
      <c r="AE34" s="1389"/>
      <c r="AF34" s="1382"/>
    </row>
    <row r="35" spans="1:32">
      <c r="A35" s="429"/>
      <c r="B35" s="441"/>
      <c r="C35" s="440"/>
      <c r="D35" s="431"/>
      <c r="E35" s="438"/>
      <c r="F35" s="1376"/>
      <c r="G35" s="431"/>
      <c r="H35" s="430"/>
      <c r="I35" s="1376"/>
      <c r="J35" s="1379"/>
      <c r="K35" s="1382"/>
      <c r="L35" s="1392"/>
      <c r="M35" s="1396"/>
      <c r="N35" s="431"/>
      <c r="O35" s="438"/>
      <c r="P35" s="575"/>
      <c r="Q35" s="569"/>
      <c r="R35" s="502"/>
      <c r="S35" s="447"/>
      <c r="T35" s="436"/>
      <c r="U35" s="498"/>
      <c r="V35" s="434"/>
      <c r="W35" s="486"/>
      <c r="X35" s="485"/>
      <c r="Y35" s="486"/>
      <c r="Z35" s="506"/>
      <c r="AA35" s="431"/>
      <c r="AB35" s="447"/>
      <c r="AC35" s="436"/>
      <c r="AD35" s="1399"/>
      <c r="AE35" s="1389"/>
      <c r="AF35" s="1382"/>
    </row>
    <row r="36" spans="1:32">
      <c r="A36" s="413"/>
      <c r="B36" s="421"/>
      <c r="C36" s="425"/>
      <c r="D36" s="415"/>
      <c r="E36" s="424"/>
      <c r="F36" s="1377"/>
      <c r="G36" s="415"/>
      <c r="H36" s="414"/>
      <c r="I36" s="1377"/>
      <c r="J36" s="1380"/>
      <c r="K36" s="1383"/>
      <c r="L36" s="1393"/>
      <c r="M36" s="1397"/>
      <c r="N36" s="415"/>
      <c r="O36" s="422"/>
      <c r="P36" s="590"/>
      <c r="Q36" s="589"/>
      <c r="R36" s="421"/>
      <c r="S36" s="415"/>
      <c r="T36" s="420"/>
      <c r="U36" s="494"/>
      <c r="V36" s="418"/>
      <c r="W36" s="417"/>
      <c r="X36" s="416"/>
      <c r="Y36" s="417"/>
      <c r="Z36" s="516"/>
      <c r="AA36" s="415"/>
      <c r="AB36" s="511"/>
      <c r="AC36" s="420"/>
      <c r="AD36" s="1400"/>
      <c r="AE36" s="1390"/>
      <c r="AF36" s="1383"/>
    </row>
    <row r="37" spans="1:32">
      <c r="A37" s="469" t="s">
        <v>726</v>
      </c>
      <c r="B37" s="460" t="s">
        <v>25</v>
      </c>
      <c r="C37" s="468" t="s">
        <v>725</v>
      </c>
      <c r="D37" s="467"/>
      <c r="E37" s="454"/>
      <c r="F37" s="1375" t="s">
        <v>724</v>
      </c>
      <c r="G37" s="466" t="s">
        <v>25</v>
      </c>
      <c r="H37" s="465" t="s">
        <v>665</v>
      </c>
      <c r="I37" s="1387">
        <v>2212</v>
      </c>
      <c r="J37" s="1378" t="s">
        <v>46</v>
      </c>
      <c r="K37" s="1381" t="s">
        <v>723</v>
      </c>
      <c r="L37" s="1404" t="s">
        <v>46</v>
      </c>
      <c r="M37" s="1401">
        <v>2212</v>
      </c>
      <c r="N37" s="431"/>
      <c r="O37" s="438" t="s">
        <v>836</v>
      </c>
      <c r="P37" s="575"/>
      <c r="Q37" s="569"/>
      <c r="R37" s="502" t="s">
        <v>25</v>
      </c>
      <c r="S37" s="431" t="s">
        <v>24</v>
      </c>
      <c r="T37" s="459"/>
      <c r="U37" s="458"/>
      <c r="V37" s="457"/>
      <c r="W37" s="490"/>
      <c r="X37" s="489"/>
      <c r="Y37" s="490"/>
      <c r="Z37" s="485"/>
      <c r="AA37" s="467"/>
      <c r="AB37" s="554"/>
      <c r="AC37" s="452"/>
      <c r="AD37" s="1398"/>
      <c r="AE37" s="1388"/>
      <c r="AF37" s="1381"/>
    </row>
    <row r="38" spans="1:32">
      <c r="A38" s="429"/>
      <c r="B38" s="437" t="s">
        <v>16</v>
      </c>
      <c r="C38" s="448" t="s">
        <v>722</v>
      </c>
      <c r="D38" s="431"/>
      <c r="E38" s="447"/>
      <c r="F38" s="1376"/>
      <c r="G38" s="431" t="s">
        <v>16</v>
      </c>
      <c r="H38" s="431" t="s">
        <v>579</v>
      </c>
      <c r="I38" s="1376"/>
      <c r="J38" s="1379"/>
      <c r="K38" s="1382"/>
      <c r="L38" s="1392"/>
      <c r="M38" s="1396"/>
      <c r="N38" s="431" t="s">
        <v>25</v>
      </c>
      <c r="O38" s="438" t="s">
        <v>62</v>
      </c>
      <c r="P38" s="575">
        <v>1</v>
      </c>
      <c r="Q38" s="569">
        <v>15</v>
      </c>
      <c r="R38" s="437"/>
      <c r="S38" s="431"/>
      <c r="T38" s="436"/>
      <c r="U38" s="435"/>
      <c r="V38" s="434"/>
      <c r="W38" s="525"/>
      <c r="X38" s="485"/>
      <c r="Y38" s="541"/>
      <c r="Z38" s="506"/>
      <c r="AA38" s="431"/>
      <c r="AB38" s="438"/>
      <c r="AC38" s="429"/>
      <c r="AD38" s="1399"/>
      <c r="AE38" s="1389"/>
      <c r="AF38" s="1382"/>
    </row>
    <row r="39" spans="1:32">
      <c r="A39" s="429"/>
      <c r="B39" s="437" t="s">
        <v>18</v>
      </c>
      <c r="C39" s="446" t="s">
        <v>647</v>
      </c>
      <c r="D39" s="431"/>
      <c r="E39" s="431"/>
      <c r="F39" s="1376"/>
      <c r="G39" s="431" t="s">
        <v>18</v>
      </c>
      <c r="H39" s="431" t="s">
        <v>19</v>
      </c>
      <c r="I39" s="1376"/>
      <c r="J39" s="1379"/>
      <c r="K39" s="1382"/>
      <c r="L39" s="1392"/>
      <c r="M39" s="1396"/>
      <c r="N39" s="431"/>
      <c r="O39" s="438"/>
      <c r="P39" s="540"/>
      <c r="Q39" s="569"/>
      <c r="R39" s="437" t="s">
        <v>16</v>
      </c>
      <c r="S39" s="431" t="s">
        <v>15</v>
      </c>
      <c r="T39" s="436">
        <v>1</v>
      </c>
      <c r="U39" s="498">
        <v>1</v>
      </c>
      <c r="V39" s="434" t="s">
        <v>669</v>
      </c>
      <c r="W39" s="542">
        <v>0</v>
      </c>
      <c r="X39" s="542">
        <v>0</v>
      </c>
      <c r="Y39" s="542">
        <v>21</v>
      </c>
      <c r="Z39" s="506">
        <f>W39+X39+Y39</f>
        <v>21</v>
      </c>
      <c r="AA39" s="431"/>
      <c r="AB39" s="438"/>
      <c r="AC39" s="429"/>
      <c r="AD39" s="1399"/>
      <c r="AE39" s="1389"/>
      <c r="AF39" s="1382"/>
    </row>
    <row r="40" spans="1:32" ht="54.75" customHeight="1">
      <c r="A40" s="429"/>
      <c r="B40" s="437" t="s">
        <v>12</v>
      </c>
      <c r="C40" s="440" t="s">
        <v>721</v>
      </c>
      <c r="D40" s="430"/>
      <c r="E40" s="438"/>
      <c r="F40" s="1376"/>
      <c r="G40" s="431"/>
      <c r="H40" s="430"/>
      <c r="I40" s="1376"/>
      <c r="J40" s="1379"/>
      <c r="K40" s="1382"/>
      <c r="L40" s="1392"/>
      <c r="M40" s="1396"/>
      <c r="N40" s="431"/>
      <c r="O40" s="480"/>
      <c r="P40" s="575"/>
      <c r="Q40" s="569"/>
      <c r="R40" s="502"/>
      <c r="S40" s="447"/>
      <c r="T40" s="436"/>
      <c r="U40" s="498"/>
      <c r="V40" s="434"/>
      <c r="W40" s="525"/>
      <c r="X40" s="485"/>
      <c r="Y40" s="541"/>
      <c r="Z40" s="506"/>
      <c r="AA40" s="431"/>
      <c r="AB40" s="438"/>
      <c r="AC40" s="429"/>
      <c r="AD40" s="1399"/>
      <c r="AE40" s="1389"/>
      <c r="AF40" s="1382"/>
    </row>
    <row r="41" spans="1:32">
      <c r="A41" s="429"/>
      <c r="B41" s="437" t="s">
        <v>8</v>
      </c>
      <c r="C41" s="504" t="s">
        <v>720</v>
      </c>
      <c r="D41" s="430"/>
      <c r="E41" s="438"/>
      <c r="F41" s="1376"/>
      <c r="G41" s="431"/>
      <c r="H41" s="430"/>
      <c r="I41" s="1376"/>
      <c r="J41" s="1379"/>
      <c r="K41" s="1382"/>
      <c r="L41" s="1392"/>
      <c r="M41" s="1396"/>
      <c r="N41" s="431"/>
      <c r="O41" s="438"/>
      <c r="P41" s="575"/>
      <c r="Q41" s="569"/>
      <c r="R41" s="502"/>
      <c r="S41" s="447"/>
      <c r="T41" s="436"/>
      <c r="U41" s="498"/>
      <c r="V41" s="434"/>
      <c r="W41" s="486"/>
      <c r="X41" s="485"/>
      <c r="Y41" s="486"/>
      <c r="Z41" s="506"/>
      <c r="AA41" s="431"/>
      <c r="AB41" s="438"/>
      <c r="AC41" s="429"/>
      <c r="AD41" s="1399"/>
      <c r="AE41" s="1389"/>
      <c r="AF41" s="1382"/>
    </row>
    <row r="42" spans="1:32">
      <c r="A42" s="429"/>
      <c r="B42" s="437"/>
      <c r="C42" s="440"/>
      <c r="D42" s="430"/>
      <c r="E42" s="438"/>
      <c r="F42" s="1376"/>
      <c r="G42" s="431"/>
      <c r="H42" s="430"/>
      <c r="I42" s="1376"/>
      <c r="J42" s="1379"/>
      <c r="K42" s="1382"/>
      <c r="L42" s="1392"/>
      <c r="M42" s="1396"/>
      <c r="N42" s="431"/>
      <c r="O42" s="438"/>
      <c r="P42" s="540"/>
      <c r="Q42" s="569"/>
      <c r="R42" s="502"/>
      <c r="S42" s="447"/>
      <c r="T42" s="436"/>
      <c r="U42" s="498"/>
      <c r="V42" s="434"/>
      <c r="W42" s="486"/>
      <c r="X42" s="485"/>
      <c r="Y42" s="486"/>
      <c r="Z42" s="506"/>
      <c r="AA42" s="431"/>
      <c r="AB42" s="438"/>
      <c r="AC42" s="429"/>
      <c r="AD42" s="1399"/>
      <c r="AE42" s="1389"/>
      <c r="AF42" s="1382"/>
    </row>
    <row r="43" spans="1:32">
      <c r="A43" s="413"/>
      <c r="B43" s="421"/>
      <c r="C43" s="425"/>
      <c r="D43" s="414"/>
      <c r="E43" s="422"/>
      <c r="F43" s="1377"/>
      <c r="G43" s="415"/>
      <c r="H43" s="414"/>
      <c r="I43" s="1377"/>
      <c r="J43" s="1380"/>
      <c r="K43" s="1383"/>
      <c r="L43" s="1393"/>
      <c r="M43" s="1397"/>
      <c r="N43" s="415"/>
      <c r="O43" s="422"/>
      <c r="P43" s="590"/>
      <c r="Q43" s="589"/>
      <c r="R43" s="421"/>
      <c r="S43" s="415"/>
      <c r="T43" s="420"/>
      <c r="U43" s="494"/>
      <c r="V43" s="418"/>
      <c r="W43" s="417"/>
      <c r="X43" s="416"/>
      <c r="Y43" s="417"/>
      <c r="Z43" s="516"/>
      <c r="AA43" s="415"/>
      <c r="AB43" s="422"/>
      <c r="AC43" s="413"/>
      <c r="AD43" s="1400"/>
      <c r="AE43" s="1390"/>
      <c r="AF43" s="1383"/>
    </row>
    <row r="44" spans="1:32">
      <c r="A44" s="469" t="s">
        <v>719</v>
      </c>
      <c r="B44" s="460" t="s">
        <v>25</v>
      </c>
      <c r="C44" s="468" t="s">
        <v>718</v>
      </c>
      <c r="D44" s="460" t="s">
        <v>25</v>
      </c>
      <c r="E44" s="454" t="s">
        <v>717</v>
      </c>
      <c r="F44" s="1375" t="s">
        <v>716</v>
      </c>
      <c r="G44" s="466" t="s">
        <v>25</v>
      </c>
      <c r="H44" s="465" t="s">
        <v>665</v>
      </c>
      <c r="I44" s="1387">
        <v>1038</v>
      </c>
      <c r="J44" s="1378" t="s">
        <v>46</v>
      </c>
      <c r="K44" s="1381" t="s">
        <v>715</v>
      </c>
      <c r="L44" s="1405" t="s">
        <v>46</v>
      </c>
      <c r="M44" s="1401">
        <v>1038</v>
      </c>
      <c r="N44" s="467"/>
      <c r="O44" s="554"/>
      <c r="P44" s="588"/>
      <c r="Q44" s="454"/>
      <c r="R44" s="460" t="s">
        <v>25</v>
      </c>
      <c r="S44" s="454" t="s">
        <v>24</v>
      </c>
      <c r="T44" s="459"/>
      <c r="U44" s="587"/>
      <c r="V44" s="457"/>
      <c r="W44" s="490"/>
      <c r="X44" s="489"/>
      <c r="Y44" s="490"/>
      <c r="Z44" s="485"/>
      <c r="AA44" s="467"/>
      <c r="AB44" s="554"/>
      <c r="AC44" s="452"/>
      <c r="AD44" s="1398"/>
      <c r="AE44" s="1388"/>
      <c r="AF44" s="1381"/>
    </row>
    <row r="45" spans="1:32">
      <c r="A45" s="429"/>
      <c r="B45" s="437" t="s">
        <v>16</v>
      </c>
      <c r="C45" s="448" t="s">
        <v>714</v>
      </c>
      <c r="D45" s="437" t="s">
        <v>16</v>
      </c>
      <c r="E45" s="447" t="s">
        <v>713</v>
      </c>
      <c r="F45" s="1376"/>
      <c r="G45" s="431" t="s">
        <v>16</v>
      </c>
      <c r="H45" s="431" t="s">
        <v>579</v>
      </c>
      <c r="I45" s="1376"/>
      <c r="J45" s="1379"/>
      <c r="K45" s="1382"/>
      <c r="L45" s="1392"/>
      <c r="M45" s="1396"/>
      <c r="N45" s="431"/>
      <c r="O45" s="447"/>
      <c r="P45" s="540"/>
      <c r="Q45" s="431"/>
      <c r="R45" s="437"/>
      <c r="S45" s="431"/>
      <c r="T45" s="436"/>
      <c r="U45" s="586"/>
      <c r="V45" s="434"/>
      <c r="W45" s="525"/>
      <c r="X45" s="485"/>
      <c r="Y45" s="541"/>
      <c r="Z45" s="485"/>
      <c r="AA45" s="431"/>
      <c r="AB45" s="438"/>
      <c r="AC45" s="429"/>
      <c r="AD45" s="1399"/>
      <c r="AE45" s="1389"/>
      <c r="AF45" s="1382"/>
    </row>
    <row r="46" spans="1:32">
      <c r="A46" s="429"/>
      <c r="B46" s="437" t="s">
        <v>18</v>
      </c>
      <c r="C46" s="446" t="s">
        <v>110</v>
      </c>
      <c r="D46" s="437" t="s">
        <v>18</v>
      </c>
      <c r="E46" s="431" t="s">
        <v>38</v>
      </c>
      <c r="F46" s="1376"/>
      <c r="G46" s="431" t="s">
        <v>18</v>
      </c>
      <c r="H46" s="431" t="s">
        <v>19</v>
      </c>
      <c r="I46" s="1376"/>
      <c r="J46" s="1379"/>
      <c r="K46" s="1382"/>
      <c r="L46" s="1392"/>
      <c r="M46" s="1396"/>
      <c r="N46" s="431"/>
      <c r="O46" s="447"/>
      <c r="P46" s="540"/>
      <c r="Q46" s="431"/>
      <c r="R46" s="437" t="s">
        <v>16</v>
      </c>
      <c r="S46" s="431" t="s">
        <v>15</v>
      </c>
      <c r="T46" s="436">
        <v>1</v>
      </c>
      <c r="U46" s="586">
        <v>1</v>
      </c>
      <c r="V46" s="434" t="s">
        <v>669</v>
      </c>
      <c r="W46" s="542">
        <v>0</v>
      </c>
      <c r="X46" s="542">
        <v>0</v>
      </c>
      <c r="Y46" s="542">
        <v>5</v>
      </c>
      <c r="Z46" s="506">
        <f>W46+X46+Y46</f>
        <v>5</v>
      </c>
      <c r="AA46" s="431"/>
      <c r="AB46" s="447"/>
      <c r="AC46" s="429"/>
      <c r="AD46" s="1399"/>
      <c r="AE46" s="1389"/>
      <c r="AF46" s="1382"/>
    </row>
    <row r="47" spans="1:32" ht="84" customHeight="1">
      <c r="A47" s="429"/>
      <c r="B47" s="441" t="s">
        <v>12</v>
      </c>
      <c r="C47" s="440" t="s">
        <v>704</v>
      </c>
      <c r="D47" s="441" t="s">
        <v>12</v>
      </c>
      <c r="E47" s="438" t="s">
        <v>712</v>
      </c>
      <c r="F47" s="1376"/>
      <c r="G47" s="431"/>
      <c r="H47" s="430"/>
      <c r="I47" s="1376"/>
      <c r="J47" s="1379"/>
      <c r="K47" s="1382"/>
      <c r="L47" s="1392"/>
      <c r="M47" s="1396"/>
      <c r="N47" s="431"/>
      <c r="O47" s="447"/>
      <c r="P47" s="540"/>
      <c r="Q47" s="431"/>
      <c r="R47" s="437"/>
      <c r="S47" s="447"/>
      <c r="T47" s="510"/>
      <c r="U47" s="583"/>
      <c r="V47" s="582"/>
      <c r="W47" s="585"/>
      <c r="X47" s="506"/>
      <c r="Y47" s="584"/>
      <c r="Z47" s="506"/>
      <c r="AA47" s="431"/>
      <c r="AB47" s="447"/>
      <c r="AC47" s="436"/>
      <c r="AD47" s="1399"/>
      <c r="AE47" s="1389"/>
      <c r="AF47" s="1382"/>
    </row>
    <row r="48" spans="1:32">
      <c r="A48" s="429"/>
      <c r="B48" s="437" t="s">
        <v>8</v>
      </c>
      <c r="C48" s="446" t="s">
        <v>711</v>
      </c>
      <c r="D48" s="437" t="s">
        <v>8</v>
      </c>
      <c r="E48" s="555" t="s">
        <v>710</v>
      </c>
      <c r="F48" s="1376"/>
      <c r="G48" s="431"/>
      <c r="H48" s="430"/>
      <c r="I48" s="1376"/>
      <c r="J48" s="1379"/>
      <c r="K48" s="1382"/>
      <c r="L48" s="1392"/>
      <c r="M48" s="1396"/>
      <c r="N48" s="431"/>
      <c r="O48" s="447"/>
      <c r="P48" s="540"/>
      <c r="Q48" s="431"/>
      <c r="R48" s="437"/>
      <c r="S48" s="447"/>
      <c r="T48" s="510"/>
      <c r="U48" s="583"/>
      <c r="V48" s="582"/>
      <c r="W48" s="581"/>
      <c r="X48" s="506"/>
      <c r="Y48" s="581"/>
      <c r="Z48" s="506"/>
      <c r="AA48" s="431"/>
      <c r="AB48" s="447"/>
      <c r="AC48" s="436"/>
      <c r="AD48" s="1399"/>
      <c r="AE48" s="1389"/>
      <c r="AF48" s="1382"/>
    </row>
    <row r="49" spans="1:32">
      <c r="A49" s="429"/>
      <c r="B49" s="441"/>
      <c r="C49" s="440"/>
      <c r="D49" s="441"/>
      <c r="E49" s="440"/>
      <c r="F49" s="1376"/>
      <c r="G49" s="431"/>
      <c r="H49" s="430"/>
      <c r="I49" s="1376"/>
      <c r="J49" s="1379"/>
      <c r="K49" s="1382"/>
      <c r="L49" s="1392"/>
      <c r="M49" s="1396"/>
      <c r="N49" s="431"/>
      <c r="O49" s="447"/>
      <c r="P49" s="540"/>
      <c r="Q49" s="431"/>
      <c r="R49" s="437"/>
      <c r="S49" s="447"/>
      <c r="T49" s="510"/>
      <c r="U49" s="583"/>
      <c r="V49" s="582"/>
      <c r="W49" s="581"/>
      <c r="X49" s="506"/>
      <c r="Y49" s="581"/>
      <c r="Z49" s="506"/>
      <c r="AA49" s="431"/>
      <c r="AB49" s="447"/>
      <c r="AC49" s="436"/>
      <c r="AD49" s="1399"/>
      <c r="AE49" s="1389"/>
      <c r="AF49" s="1382"/>
    </row>
    <row r="50" spans="1:32">
      <c r="A50" s="429"/>
      <c r="B50" s="441"/>
      <c r="C50" s="440"/>
      <c r="D50" s="430"/>
      <c r="E50" s="438"/>
      <c r="F50" s="1376"/>
      <c r="G50" s="431"/>
      <c r="H50" s="430"/>
      <c r="I50" s="1377"/>
      <c r="J50" s="1380"/>
      <c r="K50" s="1383"/>
      <c r="L50" s="1393"/>
      <c r="M50" s="1397"/>
      <c r="N50" s="415"/>
      <c r="O50" s="422"/>
      <c r="P50" s="413"/>
      <c r="Q50" s="414"/>
      <c r="R50" s="421"/>
      <c r="S50" s="447"/>
      <c r="T50" s="510"/>
      <c r="U50" s="583"/>
      <c r="V50" s="582"/>
      <c r="W50" s="581"/>
      <c r="X50" s="506"/>
      <c r="Y50" s="581"/>
      <c r="Z50" s="506"/>
      <c r="AA50" s="431"/>
      <c r="AB50" s="447"/>
      <c r="AC50" s="436"/>
      <c r="AD50" s="1399"/>
      <c r="AE50" s="1389"/>
      <c r="AF50" s="1382"/>
    </row>
    <row r="51" spans="1:32">
      <c r="A51" s="469" t="s">
        <v>709</v>
      </c>
      <c r="B51" s="460" t="s">
        <v>25</v>
      </c>
      <c r="C51" s="468" t="s">
        <v>708</v>
      </c>
      <c r="D51" s="467"/>
      <c r="E51" s="454"/>
      <c r="F51" s="1375" t="s">
        <v>707</v>
      </c>
      <c r="G51" s="466" t="s">
        <v>25</v>
      </c>
      <c r="H51" s="465" t="s">
        <v>665</v>
      </c>
      <c r="I51" s="1376">
        <v>2198</v>
      </c>
      <c r="J51" s="1379" t="s">
        <v>46</v>
      </c>
      <c r="K51" s="1382" t="s">
        <v>706</v>
      </c>
      <c r="L51" s="1404" t="s">
        <v>46</v>
      </c>
      <c r="M51" s="1396">
        <v>2198</v>
      </c>
      <c r="N51" s="431"/>
      <c r="O51" s="447" t="s">
        <v>835</v>
      </c>
      <c r="P51" s="540"/>
      <c r="Q51" s="431"/>
      <c r="R51" s="502" t="s">
        <v>25</v>
      </c>
      <c r="S51" s="454" t="s">
        <v>24</v>
      </c>
      <c r="T51" s="459"/>
      <c r="U51" s="458"/>
      <c r="V51" s="457"/>
      <c r="W51" s="490"/>
      <c r="X51" s="489"/>
      <c r="Y51" s="490"/>
      <c r="Z51" s="489"/>
      <c r="AA51" s="467"/>
      <c r="AB51" s="580"/>
      <c r="AC51" s="452"/>
      <c r="AD51" s="1398"/>
      <c r="AE51" s="1388"/>
      <c r="AF51" s="1381"/>
    </row>
    <row r="52" spans="1:32">
      <c r="A52" s="429"/>
      <c r="B52" s="437" t="s">
        <v>16</v>
      </c>
      <c r="C52" s="448" t="s">
        <v>705</v>
      </c>
      <c r="D52" s="431"/>
      <c r="E52" s="447"/>
      <c r="F52" s="1376"/>
      <c r="G52" s="431" t="s">
        <v>16</v>
      </c>
      <c r="H52" s="431" t="s">
        <v>579</v>
      </c>
      <c r="I52" s="1376"/>
      <c r="J52" s="1379"/>
      <c r="K52" s="1382"/>
      <c r="L52" s="1392"/>
      <c r="M52" s="1396"/>
      <c r="N52" s="431" t="s">
        <v>25</v>
      </c>
      <c r="O52" s="447" t="s">
        <v>54</v>
      </c>
      <c r="P52" s="540">
        <v>1</v>
      </c>
      <c r="Q52" s="478">
        <v>6.48</v>
      </c>
      <c r="R52" s="437"/>
      <c r="S52" s="431"/>
      <c r="T52" s="436"/>
      <c r="U52" s="435"/>
      <c r="V52" s="434"/>
      <c r="W52" s="525"/>
      <c r="X52" s="485"/>
      <c r="Y52" s="541"/>
      <c r="Z52" s="485"/>
      <c r="AA52" s="431"/>
      <c r="AB52" s="438"/>
      <c r="AC52" s="429"/>
      <c r="AD52" s="1399"/>
      <c r="AE52" s="1389"/>
      <c r="AF52" s="1382"/>
    </row>
    <row r="53" spans="1:32">
      <c r="A53" s="429"/>
      <c r="B53" s="437" t="s">
        <v>18</v>
      </c>
      <c r="C53" s="446" t="s">
        <v>615</v>
      </c>
      <c r="D53" s="431"/>
      <c r="E53" s="431"/>
      <c r="F53" s="1376"/>
      <c r="G53" s="431" t="s">
        <v>18</v>
      </c>
      <c r="H53" s="431" t="s">
        <v>19</v>
      </c>
      <c r="I53" s="1376"/>
      <c r="J53" s="1379"/>
      <c r="K53" s="1382"/>
      <c r="L53" s="1392"/>
      <c r="M53" s="1396"/>
      <c r="N53" s="431"/>
      <c r="O53" s="447"/>
      <c r="P53" s="540"/>
      <c r="Q53" s="431"/>
      <c r="R53" s="437" t="s">
        <v>16</v>
      </c>
      <c r="S53" s="431" t="s">
        <v>15</v>
      </c>
      <c r="T53" s="436">
        <v>1</v>
      </c>
      <c r="U53" s="435">
        <v>1</v>
      </c>
      <c r="V53" s="434" t="s">
        <v>669</v>
      </c>
      <c r="W53" s="542">
        <v>0</v>
      </c>
      <c r="X53" s="542">
        <v>0</v>
      </c>
      <c r="Y53" s="542">
        <v>8</v>
      </c>
      <c r="Z53" s="506">
        <f>W53+X53+Y53</f>
        <v>8</v>
      </c>
      <c r="AA53" s="431"/>
      <c r="AB53" s="447"/>
      <c r="AC53" s="429"/>
      <c r="AD53" s="1399"/>
      <c r="AE53" s="1389"/>
      <c r="AF53" s="1382"/>
    </row>
    <row r="54" spans="1:32" ht="52.5" customHeight="1">
      <c r="A54" s="429"/>
      <c r="B54" s="437" t="s">
        <v>12</v>
      </c>
      <c r="C54" s="440" t="s">
        <v>704</v>
      </c>
      <c r="D54" s="431"/>
      <c r="E54" s="438"/>
      <c r="F54" s="1376"/>
      <c r="G54" s="431"/>
      <c r="H54" s="430"/>
      <c r="I54" s="1376"/>
      <c r="J54" s="1379"/>
      <c r="K54" s="1382"/>
      <c r="L54" s="1392"/>
      <c r="M54" s="1396"/>
      <c r="N54" s="431"/>
      <c r="O54" s="438"/>
      <c r="P54" s="429"/>
      <c r="Q54" s="430"/>
      <c r="R54" s="502"/>
      <c r="S54" s="447"/>
      <c r="T54" s="436"/>
      <c r="U54" s="498"/>
      <c r="V54" s="434"/>
      <c r="W54" s="525"/>
      <c r="X54" s="485"/>
      <c r="Y54" s="541"/>
      <c r="Z54" s="506"/>
      <c r="AA54" s="431"/>
      <c r="AB54" s="447"/>
      <c r="AC54" s="436"/>
      <c r="AD54" s="1399"/>
      <c r="AE54" s="1389"/>
      <c r="AF54" s="1382"/>
    </row>
    <row r="55" spans="1:32">
      <c r="A55" s="429"/>
      <c r="B55" s="437" t="s">
        <v>8</v>
      </c>
      <c r="C55" s="440" t="s">
        <v>703</v>
      </c>
      <c r="D55" s="431"/>
      <c r="E55" s="438"/>
      <c r="F55" s="1376"/>
      <c r="G55" s="431"/>
      <c r="H55" s="430"/>
      <c r="I55" s="1376"/>
      <c r="J55" s="1379"/>
      <c r="K55" s="1382"/>
      <c r="L55" s="1392"/>
      <c r="M55" s="1396"/>
      <c r="N55" s="431"/>
      <c r="O55" s="447"/>
      <c r="P55" s="540"/>
      <c r="Q55" s="431"/>
      <c r="R55" s="502"/>
      <c r="S55" s="447"/>
      <c r="T55" s="436"/>
      <c r="U55" s="498"/>
      <c r="V55" s="434"/>
      <c r="W55" s="486"/>
      <c r="X55" s="485"/>
      <c r="Y55" s="486"/>
      <c r="Z55" s="506"/>
      <c r="AA55" s="431"/>
      <c r="AB55" s="447"/>
      <c r="AC55" s="436"/>
      <c r="AD55" s="1399"/>
      <c r="AE55" s="1389"/>
      <c r="AF55" s="1382"/>
    </row>
    <row r="56" spans="1:32">
      <c r="A56" s="429"/>
      <c r="B56" s="437"/>
      <c r="C56" s="440"/>
      <c r="D56" s="431"/>
      <c r="E56" s="438"/>
      <c r="F56" s="1376"/>
      <c r="G56" s="431"/>
      <c r="H56" s="430"/>
      <c r="I56" s="1376"/>
      <c r="J56" s="1379"/>
      <c r="K56" s="1382"/>
      <c r="L56" s="1392"/>
      <c r="M56" s="1396"/>
      <c r="N56" s="431"/>
      <c r="O56" s="447"/>
      <c r="P56" s="540"/>
      <c r="Q56" s="478"/>
      <c r="R56" s="502"/>
      <c r="S56" s="447"/>
      <c r="T56" s="436"/>
      <c r="U56" s="498"/>
      <c r="V56" s="434"/>
      <c r="W56" s="486"/>
      <c r="X56" s="485"/>
      <c r="Y56" s="486"/>
      <c r="Z56" s="506"/>
      <c r="AA56" s="431"/>
      <c r="AB56" s="447"/>
      <c r="AC56" s="436"/>
      <c r="AD56" s="1399"/>
      <c r="AE56" s="1389"/>
      <c r="AF56" s="1382"/>
    </row>
    <row r="57" spans="1:32">
      <c r="A57" s="413"/>
      <c r="B57" s="421"/>
      <c r="C57" s="425"/>
      <c r="D57" s="415"/>
      <c r="E57" s="424"/>
      <c r="F57" s="1377"/>
      <c r="G57" s="415"/>
      <c r="H57" s="414"/>
      <c r="I57" s="1377"/>
      <c r="J57" s="1380"/>
      <c r="K57" s="1383"/>
      <c r="L57" s="1393"/>
      <c r="M57" s="1397"/>
      <c r="N57" s="415"/>
      <c r="O57" s="422"/>
      <c r="P57" s="413"/>
      <c r="Q57" s="414"/>
      <c r="R57" s="421"/>
      <c r="S57" s="415"/>
      <c r="T57" s="420"/>
      <c r="U57" s="494"/>
      <c r="V57" s="418"/>
      <c r="W57" s="417"/>
      <c r="X57" s="416"/>
      <c r="Y57" s="417"/>
      <c r="Z57" s="516"/>
      <c r="AA57" s="415"/>
      <c r="AB57" s="511"/>
      <c r="AC57" s="420"/>
      <c r="AD57" s="1400"/>
      <c r="AE57" s="1390"/>
      <c r="AF57" s="1383"/>
    </row>
    <row r="58" spans="1:32">
      <c r="A58" s="469" t="s">
        <v>702</v>
      </c>
      <c r="B58" s="460" t="s">
        <v>25</v>
      </c>
      <c r="C58" s="468" t="s">
        <v>701</v>
      </c>
      <c r="D58" s="454"/>
      <c r="E58" s="562"/>
      <c r="F58" s="1387" t="e">
        <f>#REF!</f>
        <v>#REF!</v>
      </c>
      <c r="G58" s="466" t="s">
        <v>25</v>
      </c>
      <c r="H58" s="465" t="s">
        <v>665</v>
      </c>
      <c r="I58" s="1387">
        <v>1078</v>
      </c>
      <c r="J58" s="458"/>
      <c r="K58" s="1381" t="s">
        <v>700</v>
      </c>
      <c r="L58" s="1405" t="s">
        <v>46</v>
      </c>
      <c r="M58" s="1401">
        <v>1078</v>
      </c>
      <c r="N58" s="467"/>
      <c r="O58" s="463"/>
      <c r="P58" s="462"/>
      <c r="Q58" s="461"/>
      <c r="R58" s="460"/>
      <c r="S58" s="454"/>
      <c r="T58" s="459"/>
      <c r="U58" s="458"/>
      <c r="V58" s="457"/>
      <c r="W58" s="490"/>
      <c r="X58" s="489"/>
      <c r="Y58" s="490"/>
      <c r="Z58" s="485"/>
      <c r="AA58" s="467"/>
      <c r="AB58" s="554"/>
      <c r="AC58" s="452"/>
      <c r="AD58" s="1398"/>
      <c r="AE58" s="1388"/>
      <c r="AF58" s="1381"/>
    </row>
    <row r="59" spans="1:32">
      <c r="A59" s="429"/>
      <c r="B59" s="437" t="s">
        <v>16</v>
      </c>
      <c r="C59" s="448" t="s">
        <v>699</v>
      </c>
      <c r="D59" s="431"/>
      <c r="E59" s="555"/>
      <c r="F59" s="1376"/>
      <c r="G59" s="431" t="s">
        <v>16</v>
      </c>
      <c r="H59" s="431" t="s">
        <v>579</v>
      </c>
      <c r="I59" s="1376"/>
      <c r="J59" s="435"/>
      <c r="K59" s="1382"/>
      <c r="L59" s="1392"/>
      <c r="M59" s="1396"/>
      <c r="N59" s="431"/>
      <c r="O59" s="447"/>
      <c r="P59" s="575"/>
      <c r="Q59" s="569"/>
      <c r="R59" s="437"/>
      <c r="S59" s="431"/>
      <c r="T59" s="436"/>
      <c r="U59" s="435"/>
      <c r="V59" s="434"/>
      <c r="W59" s="486"/>
      <c r="X59" s="485"/>
      <c r="Y59" s="486"/>
      <c r="Z59" s="506"/>
      <c r="AA59" s="431"/>
      <c r="AB59" s="438"/>
      <c r="AC59" s="429"/>
      <c r="AD59" s="1399"/>
      <c r="AE59" s="1389"/>
      <c r="AF59" s="1382"/>
    </row>
    <row r="60" spans="1:32">
      <c r="A60" s="429"/>
      <c r="B60" s="437" t="s">
        <v>18</v>
      </c>
      <c r="C60" s="446" t="s">
        <v>647</v>
      </c>
      <c r="D60" s="431"/>
      <c r="E60" s="555"/>
      <c r="F60" s="1376"/>
      <c r="G60" s="431" t="s">
        <v>18</v>
      </c>
      <c r="H60" s="431" t="s">
        <v>19</v>
      </c>
      <c r="I60" s="1376"/>
      <c r="J60" s="435"/>
      <c r="K60" s="1382"/>
      <c r="L60" s="1392"/>
      <c r="M60" s="1396"/>
      <c r="N60" s="431"/>
      <c r="O60" s="447"/>
      <c r="P60" s="575"/>
      <c r="Q60" s="569"/>
      <c r="R60" s="437"/>
      <c r="S60" s="431"/>
      <c r="T60" s="436"/>
      <c r="U60" s="498"/>
      <c r="V60" s="434"/>
      <c r="W60" s="486"/>
      <c r="X60" s="485"/>
      <c r="Y60" s="486"/>
      <c r="Z60" s="506"/>
      <c r="AA60" s="431"/>
      <c r="AB60" s="447"/>
      <c r="AC60" s="429"/>
      <c r="AD60" s="1399"/>
      <c r="AE60" s="1389"/>
      <c r="AF60" s="1382"/>
    </row>
    <row r="61" spans="1:32" ht="52.5" customHeight="1">
      <c r="A61" s="429"/>
      <c r="B61" s="441" t="s">
        <v>12</v>
      </c>
      <c r="C61" s="440" t="s">
        <v>698</v>
      </c>
      <c r="D61" s="431"/>
      <c r="E61" s="555"/>
      <c r="F61" s="1376"/>
      <c r="G61" s="431"/>
      <c r="H61" s="430"/>
      <c r="I61" s="1376"/>
      <c r="J61" s="435"/>
      <c r="K61" s="1382"/>
      <c r="L61" s="1392"/>
      <c r="M61" s="1396"/>
      <c r="N61" s="431"/>
      <c r="O61" s="447"/>
      <c r="P61" s="575"/>
      <c r="Q61" s="569"/>
      <c r="R61" s="502"/>
      <c r="S61" s="447"/>
      <c r="T61" s="436"/>
      <c r="U61" s="498"/>
      <c r="V61" s="434"/>
      <c r="W61" s="486"/>
      <c r="X61" s="485"/>
      <c r="Y61" s="486"/>
      <c r="Z61" s="506"/>
      <c r="AA61" s="431"/>
      <c r="AB61" s="447"/>
      <c r="AC61" s="436"/>
      <c r="AD61" s="1399"/>
      <c r="AE61" s="1389"/>
      <c r="AF61" s="1382"/>
    </row>
    <row r="62" spans="1:32">
      <c r="A62" s="429"/>
      <c r="B62" s="437" t="s">
        <v>8</v>
      </c>
      <c r="C62" s="504" t="s">
        <v>697</v>
      </c>
      <c r="D62" s="431"/>
      <c r="E62" s="555"/>
      <c r="F62" s="1376"/>
      <c r="G62" s="431"/>
      <c r="H62" s="430"/>
      <c r="I62" s="1376"/>
      <c r="J62" s="435"/>
      <c r="K62" s="1382"/>
      <c r="L62" s="1392"/>
      <c r="M62" s="1396"/>
      <c r="N62" s="431"/>
      <c r="O62" s="438"/>
      <c r="P62" s="568"/>
      <c r="Q62" s="567"/>
      <c r="R62" s="502"/>
      <c r="S62" s="447"/>
      <c r="T62" s="436"/>
      <c r="U62" s="498"/>
      <c r="V62" s="434"/>
      <c r="W62" s="486"/>
      <c r="X62" s="485"/>
      <c r="Y62" s="486"/>
      <c r="Z62" s="506"/>
      <c r="AA62" s="431"/>
      <c r="AB62" s="447"/>
      <c r="AC62" s="436"/>
      <c r="AD62" s="1399"/>
      <c r="AE62" s="1389"/>
      <c r="AF62" s="1382"/>
    </row>
    <row r="63" spans="1:32">
      <c r="A63" s="413"/>
      <c r="B63" s="421"/>
      <c r="C63" s="425"/>
      <c r="D63" s="415"/>
      <c r="E63" s="424"/>
      <c r="F63" s="1377"/>
      <c r="G63" s="415"/>
      <c r="H63" s="414"/>
      <c r="I63" s="1377"/>
      <c r="J63" s="419"/>
      <c r="K63" s="1383"/>
      <c r="L63" s="1393"/>
      <c r="M63" s="1397"/>
      <c r="N63" s="415"/>
      <c r="O63" s="422"/>
      <c r="P63" s="413"/>
      <c r="Q63" s="414"/>
      <c r="R63" s="421"/>
      <c r="S63" s="415"/>
      <c r="T63" s="420"/>
      <c r="U63" s="494"/>
      <c r="V63" s="418"/>
      <c r="W63" s="417"/>
      <c r="X63" s="416"/>
      <c r="Y63" s="417"/>
      <c r="Z63" s="516"/>
      <c r="AA63" s="415"/>
      <c r="AB63" s="511"/>
      <c r="AC63" s="420"/>
      <c r="AD63" s="1400"/>
      <c r="AE63" s="1390"/>
      <c r="AF63" s="1383"/>
    </row>
    <row r="64" spans="1:32">
      <c r="A64" s="469" t="s">
        <v>696</v>
      </c>
      <c r="B64" s="460" t="s">
        <v>25</v>
      </c>
      <c r="C64" s="468" t="s">
        <v>695</v>
      </c>
      <c r="D64" s="454"/>
      <c r="E64" s="562"/>
      <c r="F64" s="1375" t="s">
        <v>694</v>
      </c>
      <c r="G64" s="466" t="s">
        <v>25</v>
      </c>
      <c r="H64" s="465" t="s">
        <v>665</v>
      </c>
      <c r="I64" s="1387">
        <v>2830</v>
      </c>
      <c r="J64" s="458"/>
      <c r="K64" s="1381" t="s">
        <v>693</v>
      </c>
      <c r="L64" s="1404" t="s">
        <v>46</v>
      </c>
      <c r="M64" s="1401">
        <v>2830</v>
      </c>
      <c r="N64" s="431" t="s">
        <v>25</v>
      </c>
      <c r="O64" s="438" t="s">
        <v>17</v>
      </c>
      <c r="P64" s="568">
        <v>1</v>
      </c>
      <c r="Q64" s="578"/>
      <c r="R64" s="460" t="s">
        <v>25</v>
      </c>
      <c r="S64" s="454" t="s">
        <v>24</v>
      </c>
      <c r="T64" s="459"/>
      <c r="U64" s="458"/>
      <c r="V64" s="457"/>
      <c r="W64" s="490"/>
      <c r="X64" s="489"/>
      <c r="Y64" s="490"/>
      <c r="Z64" s="485"/>
      <c r="AA64" s="467"/>
      <c r="AB64" s="554"/>
      <c r="AC64" s="452"/>
      <c r="AD64" s="1398"/>
      <c r="AE64" s="1388"/>
      <c r="AF64" s="1381"/>
    </row>
    <row r="65" spans="1:32">
      <c r="A65" s="429"/>
      <c r="B65" s="437" t="s">
        <v>16</v>
      </c>
      <c r="C65" s="448" t="s">
        <v>692</v>
      </c>
      <c r="D65" s="431"/>
      <c r="E65" s="555"/>
      <c r="F65" s="1376"/>
      <c r="G65" s="431" t="s">
        <v>16</v>
      </c>
      <c r="H65" s="431" t="s">
        <v>579</v>
      </c>
      <c r="I65" s="1376"/>
      <c r="J65" s="435"/>
      <c r="K65" s="1382"/>
      <c r="L65" s="1392"/>
      <c r="M65" s="1396"/>
      <c r="N65" s="431"/>
      <c r="O65" s="438"/>
      <c r="P65" s="568"/>
      <c r="Q65" s="576"/>
      <c r="R65" s="437"/>
      <c r="S65" s="431"/>
      <c r="T65" s="436"/>
      <c r="U65" s="435"/>
      <c r="V65" s="434"/>
      <c r="W65" s="525"/>
      <c r="X65" s="485"/>
      <c r="Y65" s="541"/>
      <c r="Z65" s="506"/>
      <c r="AA65" s="431"/>
      <c r="AB65" s="438"/>
      <c r="AC65" s="429"/>
      <c r="AD65" s="1399"/>
      <c r="AE65" s="1389"/>
      <c r="AF65" s="1382"/>
    </row>
    <row r="66" spans="1:32">
      <c r="A66" s="429"/>
      <c r="B66" s="437" t="s">
        <v>18</v>
      </c>
      <c r="C66" s="446" t="s">
        <v>615</v>
      </c>
      <c r="D66" s="431"/>
      <c r="E66" s="555"/>
      <c r="F66" s="1376"/>
      <c r="G66" s="431" t="s">
        <v>18</v>
      </c>
      <c r="H66" s="431" t="s">
        <v>19</v>
      </c>
      <c r="I66" s="1376"/>
      <c r="J66" s="435"/>
      <c r="K66" s="1382"/>
      <c r="L66" s="1392"/>
      <c r="M66" s="1396"/>
      <c r="N66" s="431"/>
      <c r="O66" s="438"/>
      <c r="P66" s="568"/>
      <c r="Q66" s="567"/>
      <c r="R66" s="437" t="s">
        <v>16</v>
      </c>
      <c r="S66" s="431" t="s">
        <v>15</v>
      </c>
      <c r="T66" s="436">
        <v>1</v>
      </c>
      <c r="U66" s="435">
        <v>1</v>
      </c>
      <c r="V66" s="577" t="s">
        <v>669</v>
      </c>
      <c r="W66" s="542">
        <v>0</v>
      </c>
      <c r="X66" s="542">
        <v>0</v>
      </c>
      <c r="Y66" s="542">
        <v>8</v>
      </c>
      <c r="Z66" s="506">
        <f>W66+X66+Y66</f>
        <v>8</v>
      </c>
      <c r="AA66" s="431"/>
      <c r="AB66" s="438"/>
      <c r="AC66" s="429"/>
      <c r="AD66" s="1399"/>
      <c r="AE66" s="1389"/>
      <c r="AF66" s="1382"/>
    </row>
    <row r="67" spans="1:32" ht="51" customHeight="1">
      <c r="A67" s="429"/>
      <c r="B67" s="441" t="s">
        <v>12</v>
      </c>
      <c r="C67" s="440" t="s">
        <v>691</v>
      </c>
      <c r="D67" s="431"/>
      <c r="E67" s="555"/>
      <c r="F67" s="1376"/>
      <c r="G67" s="431"/>
      <c r="H67" s="430"/>
      <c r="I67" s="1376"/>
      <c r="J67" s="435"/>
      <c r="K67" s="1382"/>
      <c r="L67" s="1392"/>
      <c r="M67" s="1396"/>
      <c r="N67" s="431"/>
      <c r="O67" s="438"/>
      <c r="P67" s="568"/>
      <c r="Q67" s="567"/>
      <c r="R67" s="502"/>
      <c r="S67" s="447"/>
      <c r="T67" s="436"/>
      <c r="U67" s="498"/>
      <c r="V67" s="434"/>
      <c r="W67" s="525"/>
      <c r="X67" s="485"/>
      <c r="Y67" s="541"/>
      <c r="Z67" s="506"/>
      <c r="AA67" s="431"/>
      <c r="AB67" s="447"/>
      <c r="AC67" s="436"/>
      <c r="AD67" s="1399"/>
      <c r="AE67" s="1389"/>
      <c r="AF67" s="1382"/>
    </row>
    <row r="68" spans="1:32">
      <c r="A68" s="429"/>
      <c r="B68" s="437" t="s">
        <v>8</v>
      </c>
      <c r="C68" s="504" t="s">
        <v>690</v>
      </c>
      <c r="D68" s="431"/>
      <c r="E68" s="555"/>
      <c r="F68" s="1376"/>
      <c r="G68" s="431"/>
      <c r="H68" s="430"/>
      <c r="I68" s="1376"/>
      <c r="J68" s="435"/>
      <c r="K68" s="1382"/>
      <c r="L68" s="1392"/>
      <c r="M68" s="1396"/>
      <c r="N68" s="431"/>
      <c r="O68" s="438"/>
      <c r="P68" s="568"/>
      <c r="Q68" s="567"/>
      <c r="R68" s="502"/>
      <c r="S68" s="447"/>
      <c r="T68" s="436"/>
      <c r="U68" s="498"/>
      <c r="V68" s="434"/>
      <c r="W68" s="486"/>
      <c r="X68" s="485"/>
      <c r="Y68" s="486"/>
      <c r="Z68" s="506"/>
      <c r="AA68" s="431"/>
      <c r="AB68" s="447"/>
      <c r="AC68" s="436"/>
      <c r="AD68" s="1399"/>
      <c r="AE68" s="1389"/>
      <c r="AF68" s="1382"/>
    </row>
    <row r="69" spans="1:32">
      <c r="A69" s="469" t="s">
        <v>689</v>
      </c>
      <c r="B69" s="460" t="s">
        <v>25</v>
      </c>
      <c r="C69" s="468" t="s">
        <v>688</v>
      </c>
      <c r="D69" s="454"/>
      <c r="E69" s="562"/>
      <c r="F69" s="1375" t="s">
        <v>687</v>
      </c>
      <c r="G69" s="466" t="s">
        <v>25</v>
      </c>
      <c r="H69" s="465" t="s">
        <v>665</v>
      </c>
      <c r="I69" s="1387">
        <v>3209</v>
      </c>
      <c r="J69" s="458" t="s">
        <v>686</v>
      </c>
      <c r="K69" s="1381" t="s">
        <v>685</v>
      </c>
      <c r="L69" s="1391" t="s">
        <v>46</v>
      </c>
      <c r="M69" s="1401">
        <v>3209</v>
      </c>
      <c r="N69" s="454" t="s">
        <v>25</v>
      </c>
      <c r="O69" s="554" t="s">
        <v>54</v>
      </c>
      <c r="P69" s="579">
        <v>1</v>
      </c>
      <c r="Q69" s="990">
        <v>75.03</v>
      </c>
      <c r="R69" s="460" t="s">
        <v>25</v>
      </c>
      <c r="S69" s="454" t="s">
        <v>24</v>
      </c>
      <c r="T69" s="863"/>
      <c r="U69" s="458"/>
      <c r="V69" s="457"/>
      <c r="W69" s="490"/>
      <c r="X69" s="489"/>
      <c r="Y69" s="490"/>
      <c r="Z69" s="489"/>
      <c r="AA69" s="467"/>
      <c r="AB69" s="465"/>
      <c r="AC69" s="452"/>
      <c r="AD69" s="1398"/>
      <c r="AE69" s="1388"/>
      <c r="AF69" s="1381"/>
    </row>
    <row r="70" spans="1:32">
      <c r="A70" s="429"/>
      <c r="B70" s="437" t="s">
        <v>16</v>
      </c>
      <c r="C70" s="448" t="s">
        <v>684</v>
      </c>
      <c r="D70" s="431"/>
      <c r="E70" s="555"/>
      <c r="F70" s="1376"/>
      <c r="G70" s="431" t="s">
        <v>16</v>
      </c>
      <c r="H70" s="431" t="s">
        <v>579</v>
      </c>
      <c r="I70" s="1376"/>
      <c r="J70" s="435"/>
      <c r="K70" s="1382"/>
      <c r="L70" s="1392"/>
      <c r="M70" s="1396"/>
      <c r="N70" s="431" t="s">
        <v>16</v>
      </c>
      <c r="O70" s="438" t="s">
        <v>62</v>
      </c>
      <c r="P70" s="568">
        <v>1</v>
      </c>
      <c r="Q70" s="567">
        <v>36</v>
      </c>
      <c r="R70" s="437"/>
      <c r="S70" s="431"/>
      <c r="T70" s="864"/>
      <c r="U70" s="523"/>
      <c r="V70" s="434"/>
      <c r="W70" s="486"/>
      <c r="X70" s="485"/>
      <c r="Y70" s="486"/>
      <c r="Z70" s="506"/>
      <c r="AA70" s="431"/>
      <c r="AB70" s="438"/>
      <c r="AC70" s="429"/>
      <c r="AD70" s="1399"/>
      <c r="AE70" s="1389"/>
      <c r="AF70" s="1382"/>
    </row>
    <row r="71" spans="1:32">
      <c r="A71" s="429"/>
      <c r="B71" s="437" t="s">
        <v>18</v>
      </c>
      <c r="C71" s="446" t="s">
        <v>615</v>
      </c>
      <c r="D71" s="431"/>
      <c r="E71" s="555"/>
      <c r="F71" s="1376"/>
      <c r="G71" s="431" t="s">
        <v>18</v>
      </c>
      <c r="H71" s="431" t="s">
        <v>19</v>
      </c>
      <c r="I71" s="1376"/>
      <c r="J71" s="435"/>
      <c r="K71" s="1382"/>
      <c r="L71" s="1392"/>
      <c r="M71" s="1396"/>
      <c r="N71" s="431" t="s">
        <v>18</v>
      </c>
      <c r="O71" s="447" t="s">
        <v>17</v>
      </c>
      <c r="P71" s="575">
        <v>2</v>
      </c>
      <c r="Q71" s="430"/>
      <c r="R71" s="437" t="s">
        <v>16</v>
      </c>
      <c r="S71" s="431" t="s">
        <v>15</v>
      </c>
      <c r="T71" s="864">
        <v>3</v>
      </c>
      <c r="U71" s="574">
        <v>1</v>
      </c>
      <c r="V71" s="524" t="s">
        <v>662</v>
      </c>
      <c r="W71" s="542">
        <v>0</v>
      </c>
      <c r="X71" s="542">
        <v>72</v>
      </c>
      <c r="Y71" s="542">
        <v>0</v>
      </c>
      <c r="Z71" s="506">
        <f>W71+X71+Y71</f>
        <v>72</v>
      </c>
      <c r="AA71" s="431"/>
      <c r="AB71" s="438"/>
      <c r="AC71" s="429"/>
      <c r="AD71" s="1399"/>
      <c r="AE71" s="1389"/>
      <c r="AF71" s="1382"/>
    </row>
    <row r="72" spans="1:32" ht="41.4">
      <c r="A72" s="429"/>
      <c r="B72" s="441" t="s">
        <v>12</v>
      </c>
      <c r="C72" s="440" t="s">
        <v>683</v>
      </c>
      <c r="D72" s="431"/>
      <c r="E72" s="555"/>
      <c r="F72" s="1376"/>
      <c r="G72" s="431"/>
      <c r="H72" s="430"/>
      <c r="I72" s="1376"/>
      <c r="J72" s="435"/>
      <c r="K72" s="1382"/>
      <c r="L72" s="1392"/>
      <c r="M72" s="1396"/>
      <c r="N72" s="431"/>
      <c r="O72" s="447"/>
      <c r="P72" s="575"/>
      <c r="Q72" s="430"/>
      <c r="R72" s="437"/>
      <c r="S72" s="431"/>
      <c r="T72" s="864"/>
      <c r="U72" s="574">
        <f>U71+1</f>
        <v>2</v>
      </c>
      <c r="V72" s="524" t="s">
        <v>85</v>
      </c>
      <c r="W72" s="542">
        <v>0</v>
      </c>
      <c r="X72" s="542">
        <v>0</v>
      </c>
      <c r="Y72" s="542">
        <v>17</v>
      </c>
      <c r="Z72" s="506">
        <f>W72+X72+Y72</f>
        <v>17</v>
      </c>
      <c r="AA72" s="431"/>
      <c r="AB72" s="447"/>
      <c r="AC72" s="436"/>
      <c r="AD72" s="1399"/>
      <c r="AE72" s="1389"/>
      <c r="AF72" s="1382"/>
    </row>
    <row r="73" spans="1:32">
      <c r="A73" s="429"/>
      <c r="B73" s="437" t="s">
        <v>8</v>
      </c>
      <c r="C73" s="504" t="s">
        <v>682</v>
      </c>
      <c r="D73" s="431"/>
      <c r="E73" s="555"/>
      <c r="F73" s="1376"/>
      <c r="G73" s="431"/>
      <c r="H73" s="430"/>
      <c r="I73" s="1376"/>
      <c r="J73" s="435"/>
      <c r="K73" s="1382"/>
      <c r="L73" s="1392"/>
      <c r="M73" s="1396"/>
      <c r="N73" s="431"/>
      <c r="O73" s="438"/>
      <c r="P73" s="429"/>
      <c r="Q73" s="430"/>
      <c r="R73" s="437"/>
      <c r="S73" s="431"/>
      <c r="T73" s="864"/>
      <c r="U73" s="574">
        <f>U72+1</f>
        <v>3</v>
      </c>
      <c r="V73" s="524" t="s">
        <v>681</v>
      </c>
      <c r="W73" s="542">
        <v>2857</v>
      </c>
      <c r="X73" s="542">
        <v>0</v>
      </c>
      <c r="Y73" s="542">
        <v>0</v>
      </c>
      <c r="Z73" s="506">
        <f>W73+X73+Y73</f>
        <v>2857</v>
      </c>
      <c r="AA73" s="431"/>
      <c r="AB73" s="447"/>
      <c r="AC73" s="436"/>
      <c r="AD73" s="1399"/>
      <c r="AE73" s="1389"/>
      <c r="AF73" s="1382"/>
    </row>
    <row r="74" spans="1:32" s="563" customFormat="1">
      <c r="A74" s="413"/>
      <c r="B74" s="421"/>
      <c r="C74" s="425"/>
      <c r="D74" s="415"/>
      <c r="E74" s="424"/>
      <c r="F74" s="566"/>
      <c r="G74" s="415"/>
      <c r="H74" s="414"/>
      <c r="I74" s="566"/>
      <c r="J74" s="419"/>
      <c r="K74" s="410"/>
      <c r="L74" s="573"/>
      <c r="M74" s="564"/>
      <c r="N74" s="415"/>
      <c r="O74" s="422"/>
      <c r="P74" s="413"/>
      <c r="Q74" s="414"/>
      <c r="R74" s="421"/>
      <c r="S74" s="415"/>
      <c r="T74" s="420"/>
      <c r="U74" s="572"/>
      <c r="V74" s="551"/>
      <c r="W74" s="550"/>
      <c r="X74" s="550"/>
      <c r="Y74" s="571"/>
      <c r="Z74" s="516"/>
      <c r="AA74" s="415"/>
      <c r="AB74" s="511"/>
      <c r="AC74" s="420"/>
      <c r="AD74" s="411"/>
      <c r="AE74" s="411"/>
      <c r="AF74" s="410"/>
    </row>
    <row r="75" spans="1:32">
      <c r="A75" s="469" t="s">
        <v>680</v>
      </c>
      <c r="B75" s="460" t="s">
        <v>25</v>
      </c>
      <c r="C75" s="468" t="s">
        <v>679</v>
      </c>
      <c r="D75" s="454"/>
      <c r="E75" s="562"/>
      <c r="F75" s="1375" t="s">
        <v>678</v>
      </c>
      <c r="G75" s="466" t="s">
        <v>25</v>
      </c>
      <c r="H75" s="465" t="s">
        <v>665</v>
      </c>
      <c r="I75" s="1387">
        <v>1897</v>
      </c>
      <c r="J75" s="458"/>
      <c r="K75" s="1381" t="s">
        <v>677</v>
      </c>
      <c r="L75" s="1419" t="s">
        <v>46</v>
      </c>
      <c r="M75" s="1401">
        <v>1897</v>
      </c>
      <c r="N75" s="467"/>
      <c r="O75" s="463"/>
      <c r="P75" s="462"/>
      <c r="Q75" s="461"/>
      <c r="R75" s="460" t="s">
        <v>154</v>
      </c>
      <c r="S75" s="454" t="s">
        <v>24</v>
      </c>
      <c r="T75" s="459"/>
      <c r="U75" s="458"/>
      <c r="V75" s="457"/>
      <c r="W75" s="490"/>
      <c r="X75" s="489"/>
      <c r="Y75" s="490"/>
      <c r="Z75" s="489"/>
      <c r="AA75" s="467"/>
      <c r="AB75" s="465"/>
      <c r="AC75" s="452"/>
      <c r="AD75" s="1398"/>
      <c r="AE75" s="1388"/>
      <c r="AF75" s="1381"/>
    </row>
    <row r="76" spans="1:32">
      <c r="A76" s="429"/>
      <c r="B76" s="437" t="s">
        <v>16</v>
      </c>
      <c r="C76" s="448" t="s">
        <v>676</v>
      </c>
      <c r="D76" s="431"/>
      <c r="E76" s="555"/>
      <c r="F76" s="1376"/>
      <c r="G76" s="431" t="s">
        <v>16</v>
      </c>
      <c r="H76" s="431" t="s">
        <v>579</v>
      </c>
      <c r="I76" s="1376"/>
      <c r="J76" s="435"/>
      <c r="K76" s="1382"/>
      <c r="L76" s="1402"/>
      <c r="M76" s="1396"/>
      <c r="N76" s="431"/>
      <c r="O76" s="480"/>
      <c r="P76" s="479"/>
      <c r="Q76" s="569"/>
      <c r="R76" s="437"/>
      <c r="S76" s="431"/>
      <c r="T76" s="436"/>
      <c r="U76" s="435"/>
      <c r="V76" s="434"/>
      <c r="W76" s="486"/>
      <c r="X76" s="485"/>
      <c r="Y76" s="541"/>
      <c r="Z76" s="506"/>
      <c r="AA76" s="431"/>
      <c r="AB76" s="438"/>
      <c r="AC76" s="429"/>
      <c r="AD76" s="1399"/>
      <c r="AE76" s="1389"/>
      <c r="AF76" s="1382"/>
    </row>
    <row r="77" spans="1:32">
      <c r="A77" s="429"/>
      <c r="B77" s="437" t="s">
        <v>18</v>
      </c>
      <c r="C77" s="446" t="s">
        <v>615</v>
      </c>
      <c r="D77" s="431"/>
      <c r="E77" s="555"/>
      <c r="F77" s="1376"/>
      <c r="G77" s="431" t="s">
        <v>18</v>
      </c>
      <c r="H77" s="431" t="s">
        <v>19</v>
      </c>
      <c r="I77" s="1376"/>
      <c r="J77" s="435"/>
      <c r="K77" s="1382"/>
      <c r="L77" s="1402"/>
      <c r="M77" s="1396"/>
      <c r="N77" s="431"/>
      <c r="O77" s="438"/>
      <c r="P77" s="568"/>
      <c r="Q77" s="567"/>
      <c r="R77" s="437" t="s">
        <v>16</v>
      </c>
      <c r="S77" s="431" t="s">
        <v>15</v>
      </c>
      <c r="T77" s="436">
        <v>1</v>
      </c>
      <c r="U77" s="498">
        <v>1</v>
      </c>
      <c r="V77" s="524" t="s">
        <v>669</v>
      </c>
      <c r="W77" s="542">
        <v>0</v>
      </c>
      <c r="X77" s="542">
        <v>0</v>
      </c>
      <c r="Y77" s="542">
        <v>15</v>
      </c>
      <c r="Z77" s="506">
        <f>W77+X77+Y77</f>
        <v>15</v>
      </c>
      <c r="AA77" s="431"/>
      <c r="AB77" s="438"/>
      <c r="AC77" s="429"/>
      <c r="AD77" s="1399"/>
      <c r="AE77" s="1389"/>
      <c r="AF77" s="1382"/>
    </row>
    <row r="78" spans="1:32" ht="55.2">
      <c r="A78" s="429"/>
      <c r="B78" s="441" t="s">
        <v>12</v>
      </c>
      <c r="C78" s="440" t="s">
        <v>675</v>
      </c>
      <c r="D78" s="431"/>
      <c r="E78" s="555"/>
      <c r="F78" s="1376"/>
      <c r="G78" s="431"/>
      <c r="H78" s="430"/>
      <c r="I78" s="1376"/>
      <c r="J78" s="435"/>
      <c r="K78" s="1382"/>
      <c r="L78" s="1402"/>
      <c r="M78" s="1396"/>
      <c r="N78" s="437"/>
      <c r="O78" s="438"/>
      <c r="P78" s="429"/>
      <c r="Q78" s="570"/>
      <c r="R78" s="437"/>
      <c r="S78" s="431"/>
      <c r="T78" s="436"/>
      <c r="U78" s="498"/>
      <c r="V78" s="434"/>
      <c r="W78" s="486"/>
      <c r="X78" s="485"/>
      <c r="Y78" s="541"/>
      <c r="Z78" s="506"/>
      <c r="AA78" s="431"/>
      <c r="AB78" s="438"/>
      <c r="AC78" s="429"/>
      <c r="AD78" s="1399"/>
      <c r="AE78" s="1389"/>
      <c r="AF78" s="1382"/>
    </row>
    <row r="79" spans="1:32">
      <c r="A79" s="429"/>
      <c r="B79" s="437" t="s">
        <v>8</v>
      </c>
      <c r="C79" s="504" t="s">
        <v>674</v>
      </c>
      <c r="D79" s="431"/>
      <c r="E79" s="555"/>
      <c r="F79" s="1376"/>
      <c r="G79" s="431"/>
      <c r="H79" s="430"/>
      <c r="I79" s="1376"/>
      <c r="J79" s="435"/>
      <c r="K79" s="1382"/>
      <c r="L79" s="1402"/>
      <c r="M79" s="1396"/>
      <c r="N79" s="501"/>
      <c r="O79" s="480"/>
      <c r="P79" s="488"/>
      <c r="Q79" s="487"/>
      <c r="R79" s="437"/>
      <c r="S79" s="431"/>
      <c r="T79" s="436"/>
      <c r="U79" s="498"/>
      <c r="V79" s="434"/>
      <c r="W79" s="486"/>
      <c r="X79" s="485"/>
      <c r="Y79" s="486"/>
      <c r="Z79" s="506"/>
      <c r="AA79" s="431"/>
      <c r="AB79" s="438"/>
      <c r="AC79" s="429"/>
      <c r="AD79" s="1399"/>
      <c r="AE79" s="1389"/>
      <c r="AF79" s="1382"/>
    </row>
    <row r="80" spans="1:32" s="563" customFormat="1">
      <c r="A80" s="429"/>
      <c r="B80" s="437"/>
      <c r="C80" s="504"/>
      <c r="D80" s="431"/>
      <c r="E80" s="555"/>
      <c r="F80" s="566"/>
      <c r="G80" s="431"/>
      <c r="H80" s="430"/>
      <c r="I80" s="566"/>
      <c r="J80" s="435"/>
      <c r="K80" s="426"/>
      <c r="L80" s="565"/>
      <c r="M80" s="564"/>
      <c r="N80" s="431"/>
      <c r="O80" s="438"/>
      <c r="P80" s="429"/>
      <c r="Q80" s="430"/>
      <c r="R80" s="437"/>
      <c r="S80" s="431"/>
      <c r="T80" s="436"/>
      <c r="U80" s="498"/>
      <c r="V80" s="434"/>
      <c r="W80" s="486"/>
      <c r="X80" s="485"/>
      <c r="Y80" s="486"/>
      <c r="Z80" s="506"/>
      <c r="AA80" s="431"/>
      <c r="AB80" s="438"/>
      <c r="AC80" s="429"/>
      <c r="AD80" s="411"/>
      <c r="AE80" s="411"/>
      <c r="AF80" s="410"/>
    </row>
    <row r="81" spans="1:32">
      <c r="A81" s="469">
        <v>10</v>
      </c>
      <c r="B81" s="460" t="s">
        <v>25</v>
      </c>
      <c r="C81" s="468" t="s">
        <v>673</v>
      </c>
      <c r="D81" s="454"/>
      <c r="E81" s="562"/>
      <c r="F81" s="1375" t="s">
        <v>672</v>
      </c>
      <c r="G81" s="466" t="s">
        <v>25</v>
      </c>
      <c r="H81" s="465" t="s">
        <v>665</v>
      </c>
      <c r="I81" s="1387">
        <v>895</v>
      </c>
      <c r="J81" s="458"/>
      <c r="K81" s="1381" t="s">
        <v>671</v>
      </c>
      <c r="L81" s="561" t="s">
        <v>46</v>
      </c>
      <c r="M81" s="1401">
        <v>895</v>
      </c>
      <c r="N81" s="467"/>
      <c r="O81" s="463"/>
      <c r="P81" s="462"/>
      <c r="Q81" s="461"/>
      <c r="R81" s="460" t="s">
        <v>25</v>
      </c>
      <c r="S81" s="454" t="s">
        <v>24</v>
      </c>
      <c r="T81" s="459"/>
      <c r="U81" s="458"/>
      <c r="V81" s="457"/>
      <c r="W81" s="490"/>
      <c r="X81" s="489"/>
      <c r="Y81" s="490"/>
      <c r="Z81" s="489"/>
      <c r="AA81" s="467"/>
      <c r="AB81" s="465"/>
      <c r="AC81" s="452"/>
      <c r="AD81" s="451"/>
      <c r="AE81" s="450"/>
      <c r="AF81" s="1381"/>
    </row>
    <row r="82" spans="1:32">
      <c r="A82" s="429"/>
      <c r="B82" s="437" t="s">
        <v>16</v>
      </c>
      <c r="C82" s="448" t="s">
        <v>670</v>
      </c>
      <c r="D82" s="431"/>
      <c r="E82" s="555"/>
      <c r="F82" s="1376"/>
      <c r="G82" s="431" t="s">
        <v>16</v>
      </c>
      <c r="H82" s="431" t="s">
        <v>579</v>
      </c>
      <c r="I82" s="1376"/>
      <c r="J82" s="435"/>
      <c r="K82" s="1382"/>
      <c r="L82" s="439"/>
      <c r="M82" s="1396"/>
      <c r="N82" s="431"/>
      <c r="O82" s="447"/>
      <c r="P82" s="514"/>
      <c r="Q82" s="558"/>
      <c r="R82" s="437"/>
      <c r="S82" s="431"/>
      <c r="T82" s="436"/>
      <c r="U82" s="435"/>
      <c r="V82" s="434"/>
      <c r="W82" s="486"/>
      <c r="X82" s="485"/>
      <c r="Y82" s="486"/>
      <c r="Z82" s="506"/>
      <c r="AA82" s="431"/>
      <c r="AB82" s="438"/>
      <c r="AC82" s="429"/>
      <c r="AD82" s="428"/>
      <c r="AE82" s="427"/>
      <c r="AF82" s="1382"/>
    </row>
    <row r="83" spans="1:32">
      <c r="A83" s="429"/>
      <c r="B83" s="437" t="s">
        <v>18</v>
      </c>
      <c r="C83" s="446" t="s">
        <v>459</v>
      </c>
      <c r="D83" s="431"/>
      <c r="E83" s="555"/>
      <c r="F83" s="1376"/>
      <c r="G83" s="431" t="s">
        <v>18</v>
      </c>
      <c r="H83" s="431" t="s">
        <v>19</v>
      </c>
      <c r="I83" s="1376"/>
      <c r="J83" s="435"/>
      <c r="K83" s="1382"/>
      <c r="L83" s="439"/>
      <c r="M83" s="1396"/>
      <c r="N83" s="431"/>
      <c r="O83" s="438"/>
      <c r="P83" s="557"/>
      <c r="Q83" s="556"/>
      <c r="R83" s="437" t="s">
        <v>16</v>
      </c>
      <c r="S83" s="431" t="s">
        <v>15</v>
      </c>
      <c r="T83" s="436">
        <v>1</v>
      </c>
      <c r="U83" s="498">
        <v>1</v>
      </c>
      <c r="V83" s="434" t="s">
        <v>669</v>
      </c>
      <c r="W83" s="560">
        <f>-X83</f>
        <v>0</v>
      </c>
      <c r="X83" s="559">
        <v>0</v>
      </c>
      <c r="Y83" s="486">
        <v>7</v>
      </c>
      <c r="Z83" s="506">
        <f>W83+X83+Y83</f>
        <v>7</v>
      </c>
      <c r="AA83" s="431"/>
      <c r="AB83" s="438"/>
      <c r="AC83" s="429"/>
      <c r="AD83" s="428"/>
      <c r="AE83" s="427"/>
      <c r="AF83" s="1382"/>
    </row>
    <row r="84" spans="1:32" ht="49.5" customHeight="1">
      <c r="A84" s="429"/>
      <c r="B84" s="441" t="s">
        <v>12</v>
      </c>
      <c r="C84" s="440" t="s">
        <v>614</v>
      </c>
      <c r="D84" s="431"/>
      <c r="E84" s="555"/>
      <c r="F84" s="1376"/>
      <c r="G84" s="431"/>
      <c r="H84" s="430"/>
      <c r="I84" s="1376"/>
      <c r="J84" s="435"/>
      <c r="K84" s="1382"/>
      <c r="L84" s="439"/>
      <c r="M84" s="1396"/>
      <c r="N84" s="431"/>
      <c r="O84" s="438"/>
      <c r="P84" s="429"/>
      <c r="Q84" s="430"/>
      <c r="R84" s="437"/>
      <c r="S84" s="431"/>
      <c r="T84" s="436"/>
      <c r="U84" s="498"/>
      <c r="V84" s="434"/>
      <c r="W84" s="486"/>
      <c r="X84" s="485"/>
      <c r="Y84" s="486"/>
      <c r="Z84" s="506"/>
      <c r="AA84" s="431"/>
      <c r="AB84" s="447"/>
      <c r="AC84" s="436"/>
      <c r="AD84" s="428"/>
      <c r="AE84" s="427"/>
      <c r="AF84" s="1382"/>
    </row>
    <row r="85" spans="1:32">
      <c r="A85" s="429"/>
      <c r="B85" s="437" t="s">
        <v>8</v>
      </c>
      <c r="C85" s="504" t="s">
        <v>668</v>
      </c>
      <c r="D85" s="431"/>
      <c r="E85" s="555"/>
      <c r="F85" s="1376"/>
      <c r="G85" s="431"/>
      <c r="H85" s="430"/>
      <c r="I85" s="1376"/>
      <c r="J85" s="435"/>
      <c r="K85" s="1382"/>
      <c r="L85" s="439"/>
      <c r="M85" s="1396"/>
      <c r="N85" s="431"/>
      <c r="O85" s="438"/>
      <c r="P85" s="429"/>
      <c r="Q85" s="430"/>
      <c r="R85" s="437"/>
      <c r="S85" s="431"/>
      <c r="T85" s="436"/>
      <c r="U85" s="498"/>
      <c r="V85" s="434"/>
      <c r="W85" s="486"/>
      <c r="X85" s="485"/>
      <c r="Y85" s="486"/>
      <c r="Z85" s="506"/>
      <c r="AA85" s="431"/>
      <c r="AB85" s="447"/>
      <c r="AC85" s="436"/>
      <c r="AD85" s="428"/>
      <c r="AE85" s="427"/>
      <c r="AF85" s="1382"/>
    </row>
    <row r="86" spans="1:32">
      <c r="A86" s="413"/>
      <c r="B86" s="421"/>
      <c r="C86" s="425"/>
      <c r="D86" s="415"/>
      <c r="E86" s="424"/>
      <c r="F86" s="1377"/>
      <c r="G86" s="415"/>
      <c r="H86" s="414"/>
      <c r="I86" s="1377"/>
      <c r="J86" s="419"/>
      <c r="K86" s="1383"/>
      <c r="L86" s="423"/>
      <c r="M86" s="1397"/>
      <c r="N86" s="415"/>
      <c r="O86" s="422"/>
      <c r="P86" s="413"/>
      <c r="Q86" s="414"/>
      <c r="R86" s="421"/>
      <c r="S86" s="415"/>
      <c r="T86" s="420"/>
      <c r="U86" s="494"/>
      <c r="V86" s="418"/>
      <c r="W86" s="417"/>
      <c r="X86" s="416"/>
      <c r="Y86" s="417"/>
      <c r="Z86" s="516"/>
      <c r="AA86" s="415"/>
      <c r="AB86" s="511"/>
      <c r="AC86" s="420"/>
      <c r="AD86" s="412"/>
      <c r="AE86" s="411"/>
      <c r="AF86" s="1383"/>
    </row>
    <row r="87" spans="1:32">
      <c r="A87" s="469" t="s">
        <v>667</v>
      </c>
      <c r="B87" s="460" t="s">
        <v>25</v>
      </c>
      <c r="C87" s="468" t="s">
        <v>666</v>
      </c>
      <c r="D87" s="467"/>
      <c r="E87" s="454"/>
      <c r="F87" s="1387" t="e">
        <f>#REF!</f>
        <v>#REF!</v>
      </c>
      <c r="G87" s="466" t="s">
        <v>25</v>
      </c>
      <c r="H87" s="465" t="s">
        <v>665</v>
      </c>
      <c r="I87" s="1387">
        <v>641</v>
      </c>
      <c r="J87" s="1378"/>
      <c r="K87" s="1381" t="s">
        <v>664</v>
      </c>
      <c r="L87" s="1391" t="s">
        <v>46</v>
      </c>
      <c r="M87" s="1401">
        <v>641</v>
      </c>
      <c r="N87" s="467"/>
      <c r="O87" s="554"/>
      <c r="P87" s="459"/>
      <c r="Q87" s="458"/>
      <c r="R87" s="460" t="s">
        <v>25</v>
      </c>
      <c r="S87" s="454" t="s">
        <v>24</v>
      </c>
      <c r="T87" s="459">
        <v>1</v>
      </c>
      <c r="U87" s="458">
        <v>1</v>
      </c>
      <c r="V87" s="546" t="s">
        <v>112</v>
      </c>
      <c r="W87" s="545">
        <v>0</v>
      </c>
      <c r="X87" s="545">
        <v>0</v>
      </c>
      <c r="Y87" s="545">
        <v>5</v>
      </c>
      <c r="Z87" s="506">
        <f>W87+X87+Y87</f>
        <v>5</v>
      </c>
      <c r="AA87" s="467"/>
      <c r="AB87" s="465"/>
      <c r="AC87" s="452"/>
      <c r="AD87" s="1398"/>
      <c r="AE87" s="1388"/>
      <c r="AF87" s="1381"/>
    </row>
    <row r="88" spans="1:32">
      <c r="A88" s="429"/>
      <c r="B88" s="437" t="s">
        <v>16</v>
      </c>
      <c r="C88" s="448" t="s">
        <v>663</v>
      </c>
      <c r="D88" s="431"/>
      <c r="E88" s="447"/>
      <c r="F88" s="1376"/>
      <c r="G88" s="431" t="s">
        <v>16</v>
      </c>
      <c r="H88" s="431" t="s">
        <v>579</v>
      </c>
      <c r="I88" s="1376"/>
      <c r="J88" s="1379"/>
      <c r="K88" s="1382"/>
      <c r="L88" s="1392"/>
      <c r="M88" s="1396"/>
      <c r="N88" s="431"/>
      <c r="O88" s="438"/>
      <c r="P88" s="436"/>
      <c r="Q88" s="435"/>
      <c r="R88" s="437"/>
      <c r="S88" s="431"/>
      <c r="T88" s="436"/>
      <c r="U88" s="435"/>
      <c r="V88" s="434"/>
      <c r="W88" s="486"/>
      <c r="X88" s="485"/>
      <c r="Y88" s="541"/>
      <c r="Z88" s="506"/>
      <c r="AA88" s="431"/>
      <c r="AB88" s="438"/>
      <c r="AC88" s="429"/>
      <c r="AD88" s="1399"/>
      <c r="AE88" s="1389"/>
      <c r="AF88" s="1382"/>
    </row>
    <row r="89" spans="1:32">
      <c r="A89" s="429"/>
      <c r="B89" s="437" t="s">
        <v>18</v>
      </c>
      <c r="C89" s="446" t="s">
        <v>38</v>
      </c>
      <c r="D89" s="431"/>
      <c r="E89" s="431"/>
      <c r="F89" s="1376"/>
      <c r="G89" s="431" t="s">
        <v>18</v>
      </c>
      <c r="H89" s="431" t="s">
        <v>19</v>
      </c>
      <c r="I89" s="1376"/>
      <c r="J89" s="1379"/>
      <c r="K89" s="1382"/>
      <c r="L89" s="1392"/>
      <c r="M89" s="1396"/>
      <c r="N89" s="431"/>
      <c r="O89" s="438"/>
      <c r="P89" s="429"/>
      <c r="Q89" s="430"/>
      <c r="R89" s="437" t="s">
        <v>16</v>
      </c>
      <c r="S89" s="431" t="s">
        <v>15</v>
      </c>
      <c r="T89" s="1385">
        <v>3</v>
      </c>
      <c r="U89" s="498">
        <v>1</v>
      </c>
      <c r="V89" s="524" t="s">
        <v>662</v>
      </c>
      <c r="W89" s="542">
        <v>4</v>
      </c>
      <c r="X89" s="542">
        <v>0</v>
      </c>
      <c r="Y89" s="542">
        <v>15</v>
      </c>
      <c r="Z89" s="506">
        <f t="shared" ref="Z89:Z95" si="0">W89+X89+Y89</f>
        <v>19</v>
      </c>
      <c r="AA89" s="431"/>
      <c r="AB89" s="438"/>
      <c r="AC89" s="429"/>
      <c r="AD89" s="1399"/>
      <c r="AE89" s="1389"/>
      <c r="AF89" s="1382"/>
    </row>
    <row r="90" spans="1:32" ht="55.2">
      <c r="A90" s="429"/>
      <c r="B90" s="441" t="s">
        <v>12</v>
      </c>
      <c r="C90" s="440" t="s">
        <v>661</v>
      </c>
      <c r="D90" s="431"/>
      <c r="E90" s="438"/>
      <c r="F90" s="1376"/>
      <c r="G90" s="431"/>
      <c r="H90" s="430"/>
      <c r="I90" s="1376"/>
      <c r="J90" s="1379"/>
      <c r="K90" s="1382"/>
      <c r="L90" s="1392"/>
      <c r="M90" s="1396"/>
      <c r="N90" s="431"/>
      <c r="O90" s="438"/>
      <c r="P90" s="429"/>
      <c r="Q90" s="430"/>
      <c r="R90" s="437"/>
      <c r="S90" s="431"/>
      <c r="T90" s="1385"/>
      <c r="U90" s="498">
        <v>2</v>
      </c>
      <c r="V90" s="524" t="s">
        <v>85</v>
      </c>
      <c r="W90" s="542">
        <v>0</v>
      </c>
      <c r="X90" s="542">
        <v>0</v>
      </c>
      <c r="Y90" s="542">
        <v>10</v>
      </c>
      <c r="Z90" s="506">
        <f t="shared" si="0"/>
        <v>10</v>
      </c>
      <c r="AA90" s="431"/>
      <c r="AB90" s="438"/>
      <c r="AC90" s="429"/>
      <c r="AD90" s="1399"/>
      <c r="AE90" s="1389"/>
      <c r="AF90" s="1382"/>
    </row>
    <row r="91" spans="1:32">
      <c r="A91" s="413"/>
      <c r="B91" s="481" t="s">
        <v>8</v>
      </c>
      <c r="C91" s="553" t="s">
        <v>660</v>
      </c>
      <c r="D91" s="415"/>
      <c r="E91" s="552"/>
      <c r="F91" s="1377"/>
      <c r="G91" s="415"/>
      <c r="H91" s="414"/>
      <c r="I91" s="1377"/>
      <c r="J91" s="1380"/>
      <c r="K91" s="1383"/>
      <c r="L91" s="1393"/>
      <c r="M91" s="1397"/>
      <c r="N91" s="415"/>
      <c r="O91" s="422"/>
      <c r="P91" s="413"/>
      <c r="Q91" s="414"/>
      <c r="R91" s="421"/>
      <c r="S91" s="415"/>
      <c r="T91" s="1386"/>
      <c r="U91" s="494">
        <v>3</v>
      </c>
      <c r="V91" s="551" t="s">
        <v>245</v>
      </c>
      <c r="W91" s="550">
        <v>10</v>
      </c>
      <c r="X91" s="550">
        <v>0</v>
      </c>
      <c r="Y91" s="550">
        <v>0</v>
      </c>
      <c r="Z91" s="506">
        <f t="shared" si="0"/>
        <v>10</v>
      </c>
      <c r="AA91" s="415"/>
      <c r="AB91" s="422"/>
      <c r="AC91" s="413"/>
      <c r="AD91" s="1400"/>
      <c r="AE91" s="1390"/>
      <c r="AF91" s="1383"/>
    </row>
    <row r="92" spans="1:32">
      <c r="A92" s="469" t="s">
        <v>659</v>
      </c>
      <c r="B92" s="460" t="s">
        <v>25</v>
      </c>
      <c r="C92" s="468" t="s">
        <v>658</v>
      </c>
      <c r="D92" s="467"/>
      <c r="E92" s="454"/>
      <c r="F92" s="1375" t="s">
        <v>657</v>
      </c>
      <c r="G92" s="466" t="s">
        <v>25</v>
      </c>
      <c r="H92" s="465" t="s">
        <v>582</v>
      </c>
      <c r="I92" s="1387">
        <v>3067</v>
      </c>
      <c r="J92" s="1378"/>
      <c r="K92" s="1381" t="s">
        <v>656</v>
      </c>
      <c r="L92" s="1391" t="s">
        <v>46</v>
      </c>
      <c r="M92" s="1401">
        <v>3067</v>
      </c>
      <c r="N92" s="467"/>
      <c r="O92" s="463"/>
      <c r="P92" s="549"/>
      <c r="Q92" s="548"/>
      <c r="R92" s="460" t="s">
        <v>25</v>
      </c>
      <c r="S92" s="468" t="s">
        <v>24</v>
      </c>
      <c r="T92" s="547">
        <v>2</v>
      </c>
      <c r="U92" s="458">
        <v>1</v>
      </c>
      <c r="V92" s="546" t="s">
        <v>599</v>
      </c>
      <c r="W92" s="545">
        <v>0</v>
      </c>
      <c r="X92" s="545">
        <v>0</v>
      </c>
      <c r="Y92" s="545">
        <v>19</v>
      </c>
      <c r="Z92" s="544">
        <f t="shared" si="0"/>
        <v>19</v>
      </c>
      <c r="AA92" s="467"/>
      <c r="AB92" s="465"/>
      <c r="AC92" s="452"/>
      <c r="AD92" s="1398"/>
      <c r="AE92" s="1388"/>
      <c r="AF92" s="1381"/>
    </row>
    <row r="93" spans="1:32">
      <c r="A93" s="429"/>
      <c r="B93" s="437" t="s">
        <v>16</v>
      </c>
      <c r="C93" s="448" t="s">
        <v>655</v>
      </c>
      <c r="D93" s="431"/>
      <c r="E93" s="447"/>
      <c r="F93" s="1376"/>
      <c r="G93" s="431" t="s">
        <v>16</v>
      </c>
      <c r="H93" s="431" t="s">
        <v>579</v>
      </c>
      <c r="I93" s="1376"/>
      <c r="J93" s="1379"/>
      <c r="K93" s="1382"/>
      <c r="L93" s="1392"/>
      <c r="M93" s="1396"/>
      <c r="N93" s="431"/>
      <c r="O93" s="447"/>
      <c r="P93" s="514"/>
      <c r="Q93" s="531"/>
      <c r="R93" s="437"/>
      <c r="S93" s="446"/>
      <c r="T93" s="436"/>
      <c r="U93" s="435">
        <v>2</v>
      </c>
      <c r="V93" s="524" t="s">
        <v>59</v>
      </c>
      <c r="W93" s="542">
        <v>0</v>
      </c>
      <c r="X93" s="542">
        <v>0</v>
      </c>
      <c r="Y93" s="542">
        <v>12</v>
      </c>
      <c r="Z93" s="506">
        <f t="shared" si="0"/>
        <v>12</v>
      </c>
      <c r="AA93" s="431"/>
      <c r="AB93" s="438"/>
      <c r="AC93" s="429"/>
      <c r="AD93" s="1399"/>
      <c r="AE93" s="1389"/>
      <c r="AF93" s="1382"/>
    </row>
    <row r="94" spans="1:32">
      <c r="A94" s="429"/>
      <c r="B94" s="437" t="s">
        <v>18</v>
      </c>
      <c r="C94" s="446" t="s">
        <v>647</v>
      </c>
      <c r="D94" s="431"/>
      <c r="E94" s="431"/>
      <c r="F94" s="1376"/>
      <c r="G94" s="431" t="s">
        <v>18</v>
      </c>
      <c r="H94" s="431" t="s">
        <v>19</v>
      </c>
      <c r="I94" s="1376"/>
      <c r="J94" s="1379"/>
      <c r="K94" s="1382"/>
      <c r="L94" s="1392"/>
      <c r="M94" s="1396"/>
      <c r="N94" s="431"/>
      <c r="O94" s="438"/>
      <c r="P94" s="514"/>
      <c r="Q94" s="531"/>
      <c r="R94" s="530"/>
      <c r="S94" s="543"/>
      <c r="T94" s="429"/>
      <c r="U94" s="498">
        <v>3</v>
      </c>
      <c r="V94" s="497" t="s">
        <v>61</v>
      </c>
      <c r="W94" s="542">
        <v>0</v>
      </c>
      <c r="X94" s="542">
        <v>0</v>
      </c>
      <c r="Y94" s="541">
        <v>117</v>
      </c>
      <c r="Z94" s="506">
        <f t="shared" si="0"/>
        <v>117</v>
      </c>
      <c r="AA94" s="431"/>
      <c r="AB94" s="438"/>
      <c r="AC94" s="429"/>
      <c r="AD94" s="1399"/>
      <c r="AE94" s="1389"/>
      <c r="AF94" s="1382"/>
    </row>
    <row r="95" spans="1:32" ht="51" customHeight="1">
      <c r="A95" s="429"/>
      <c r="B95" s="441" t="s">
        <v>12</v>
      </c>
      <c r="C95" s="440" t="s">
        <v>654</v>
      </c>
      <c r="D95" s="431"/>
      <c r="E95" s="438"/>
      <c r="F95" s="1376"/>
      <c r="G95" s="431"/>
      <c r="H95" s="430"/>
      <c r="I95" s="1376"/>
      <c r="J95" s="1379"/>
      <c r="K95" s="1382"/>
      <c r="L95" s="1392"/>
      <c r="M95" s="1396"/>
      <c r="N95" s="431"/>
      <c r="O95" s="438"/>
      <c r="P95" s="429"/>
      <c r="Q95" s="441"/>
      <c r="R95" s="437"/>
      <c r="S95" s="446"/>
      <c r="T95" s="540"/>
      <c r="U95" s="435">
        <v>4</v>
      </c>
      <c r="V95" s="434" t="s">
        <v>112</v>
      </c>
      <c r="W95" s="542">
        <v>0</v>
      </c>
      <c r="X95" s="542">
        <v>0</v>
      </c>
      <c r="Y95" s="541">
        <v>57</v>
      </c>
      <c r="Z95" s="506">
        <f t="shared" si="0"/>
        <v>57</v>
      </c>
      <c r="AA95" s="431"/>
      <c r="AB95" s="447"/>
      <c r="AC95" s="436"/>
      <c r="AD95" s="1399"/>
      <c r="AE95" s="1389"/>
      <c r="AF95" s="1382"/>
    </row>
    <row r="96" spans="1:32">
      <c r="A96" s="429"/>
      <c r="B96" s="441" t="s">
        <v>8</v>
      </c>
      <c r="C96" s="440" t="s">
        <v>653</v>
      </c>
      <c r="D96" s="431"/>
      <c r="E96" s="438"/>
      <c r="F96" s="1376"/>
      <c r="G96" s="431"/>
      <c r="H96" s="430"/>
      <c r="I96" s="1376"/>
      <c r="J96" s="1379"/>
      <c r="K96" s="1382"/>
      <c r="L96" s="1392"/>
      <c r="M96" s="1396"/>
      <c r="N96" s="431"/>
      <c r="O96" s="438"/>
      <c r="P96" s="514"/>
      <c r="Q96" s="531"/>
      <c r="R96" s="437"/>
      <c r="S96" s="446"/>
      <c r="T96" s="429"/>
      <c r="U96" s="435"/>
      <c r="V96" s="434"/>
      <c r="W96" s="486"/>
      <c r="X96" s="485"/>
      <c r="Y96" s="486"/>
      <c r="Z96" s="506"/>
      <c r="AA96" s="431"/>
      <c r="AB96" s="447"/>
      <c r="AC96" s="436"/>
      <c r="AD96" s="1399"/>
      <c r="AE96" s="1389"/>
      <c r="AF96" s="1382"/>
    </row>
    <row r="97" spans="1:32">
      <c r="A97" s="429"/>
      <c r="B97" s="441"/>
      <c r="C97" s="440"/>
      <c r="D97" s="431"/>
      <c r="E97" s="438"/>
      <c r="F97" s="1376"/>
      <c r="G97" s="431"/>
      <c r="H97" s="430"/>
      <c r="I97" s="1376"/>
      <c r="J97" s="1379"/>
      <c r="K97" s="1382"/>
      <c r="L97" s="1392"/>
      <c r="M97" s="1396"/>
      <c r="N97" s="431"/>
      <c r="O97" s="438"/>
      <c r="P97" s="514"/>
      <c r="Q97" s="531"/>
      <c r="R97" s="437" t="s">
        <v>16</v>
      </c>
      <c r="S97" s="446" t="s">
        <v>15</v>
      </c>
      <c r="T97" s="540">
        <v>1</v>
      </c>
      <c r="U97" s="435">
        <v>1</v>
      </c>
      <c r="V97" s="434" t="s">
        <v>14</v>
      </c>
      <c r="W97" s="433">
        <v>0</v>
      </c>
      <c r="X97" s="432">
        <v>87</v>
      </c>
      <c r="Y97" s="539">
        <v>203</v>
      </c>
      <c r="Z97" s="432">
        <f>SUM(W97:Y97)</f>
        <v>290</v>
      </c>
      <c r="AA97" s="431"/>
      <c r="AB97" s="447"/>
      <c r="AC97" s="436"/>
      <c r="AD97" s="1399"/>
      <c r="AE97" s="1389"/>
      <c r="AF97" s="1382"/>
    </row>
    <row r="98" spans="1:32">
      <c r="A98" s="429"/>
      <c r="B98" s="441"/>
      <c r="C98" s="440"/>
      <c r="D98" s="431"/>
      <c r="E98" s="438"/>
      <c r="F98" s="1376"/>
      <c r="G98" s="431"/>
      <c r="H98" s="430"/>
      <c r="I98" s="1376"/>
      <c r="J98" s="1379"/>
      <c r="K98" s="1382"/>
      <c r="L98" s="1392"/>
      <c r="M98" s="1396"/>
      <c r="N98" s="431"/>
      <c r="O98" s="438"/>
      <c r="P98" s="514"/>
      <c r="Q98" s="531"/>
      <c r="R98" s="437"/>
      <c r="S98" s="446"/>
      <c r="T98" s="429"/>
      <c r="U98" s="435">
        <v>2</v>
      </c>
      <c r="V98" s="434" t="s">
        <v>85</v>
      </c>
      <c r="W98" s="433">
        <v>0</v>
      </c>
      <c r="X98" s="432">
        <v>0</v>
      </c>
      <c r="Y98" s="433">
        <v>160</v>
      </c>
      <c r="Z98" s="432">
        <f>W98+X98+Y98</f>
        <v>160</v>
      </c>
      <c r="AA98" s="431"/>
      <c r="AB98" s="447"/>
      <c r="AC98" s="436"/>
      <c r="AD98" s="1399"/>
      <c r="AE98" s="1389"/>
      <c r="AF98" s="1382"/>
    </row>
    <row r="99" spans="1:32">
      <c r="A99" s="429"/>
      <c r="B99" s="441"/>
      <c r="C99" s="440"/>
      <c r="D99" s="431"/>
      <c r="E99" s="438"/>
      <c r="F99" s="1376"/>
      <c r="G99" s="431"/>
      <c r="H99" s="430"/>
      <c r="I99" s="1376"/>
      <c r="J99" s="1379"/>
      <c r="K99" s="1382"/>
      <c r="L99" s="1392"/>
      <c r="M99" s="1396"/>
      <c r="N99" s="431"/>
      <c r="O99" s="438"/>
      <c r="P99" s="429"/>
      <c r="Q99" s="430"/>
      <c r="R99" s="437"/>
      <c r="S99" s="446"/>
      <c r="T99" s="540"/>
      <c r="U99" s="435">
        <v>3</v>
      </c>
      <c r="V99" s="434" t="s">
        <v>417</v>
      </c>
      <c r="W99" s="433">
        <v>0</v>
      </c>
      <c r="X99" s="432">
        <v>0</v>
      </c>
      <c r="Y99" s="539">
        <v>140</v>
      </c>
      <c r="Z99" s="432">
        <f>W99+X99+Y99</f>
        <v>140</v>
      </c>
      <c r="AA99" s="431"/>
      <c r="AB99" s="447"/>
      <c r="AC99" s="436"/>
      <c r="AD99" s="1399"/>
      <c r="AE99" s="1389"/>
      <c r="AF99" s="1382"/>
    </row>
    <row r="100" spans="1:32">
      <c r="A100" s="413"/>
      <c r="B100" s="421"/>
      <c r="C100" s="425"/>
      <c r="D100" s="415"/>
      <c r="E100" s="424"/>
      <c r="F100" s="1377"/>
      <c r="G100" s="415"/>
      <c r="H100" s="414"/>
      <c r="I100" s="1377"/>
      <c r="J100" s="1380"/>
      <c r="K100" s="1383"/>
      <c r="L100" s="1393"/>
      <c r="M100" s="1397"/>
      <c r="N100" s="415"/>
      <c r="O100" s="422"/>
      <c r="P100" s="413"/>
      <c r="Q100" s="414"/>
      <c r="R100" s="421"/>
      <c r="S100" s="538"/>
      <c r="T100" s="429"/>
      <c r="U100" s="435"/>
      <c r="V100" s="434"/>
      <c r="W100" s="486"/>
      <c r="X100" s="485"/>
      <c r="Y100" s="486"/>
      <c r="Z100" s="506"/>
      <c r="AA100" s="415"/>
      <c r="AB100" s="511"/>
      <c r="AC100" s="420"/>
      <c r="AD100" s="1400"/>
      <c r="AE100" s="1390"/>
      <c r="AF100" s="1383"/>
    </row>
    <row r="101" spans="1:32">
      <c r="A101" s="469" t="s">
        <v>652</v>
      </c>
      <c r="B101" s="460" t="s">
        <v>25</v>
      </c>
      <c r="C101" s="468" t="s">
        <v>651</v>
      </c>
      <c r="D101" s="467"/>
      <c r="E101" s="454" t="s">
        <v>620</v>
      </c>
      <c r="F101" s="1375" t="s">
        <v>650</v>
      </c>
      <c r="G101" s="466" t="s">
        <v>25</v>
      </c>
      <c r="H101" s="465" t="s">
        <v>582</v>
      </c>
      <c r="I101" s="1387">
        <v>1630</v>
      </c>
      <c r="J101" s="1378"/>
      <c r="K101" s="1381" t="s">
        <v>649</v>
      </c>
      <c r="L101" s="1391" t="s">
        <v>46</v>
      </c>
      <c r="M101" s="1401">
        <v>1630</v>
      </c>
      <c r="N101" s="467"/>
      <c r="O101" s="463"/>
      <c r="P101" s="462"/>
      <c r="Q101" s="537"/>
      <c r="R101" s="536"/>
      <c r="S101" s="461"/>
      <c r="T101" s="535"/>
      <c r="U101" s="535"/>
      <c r="V101" s="534"/>
      <c r="W101" s="533"/>
      <c r="X101" s="533"/>
      <c r="Y101" s="533"/>
      <c r="Z101" s="532"/>
      <c r="AA101" s="467"/>
      <c r="AB101" s="465"/>
      <c r="AC101" s="452"/>
      <c r="AD101" s="1398"/>
      <c r="AE101" s="1388"/>
      <c r="AF101" s="1381"/>
    </row>
    <row r="102" spans="1:32" ht="22.5" customHeight="1">
      <c r="A102" s="429"/>
      <c r="B102" s="437" t="s">
        <v>16</v>
      </c>
      <c r="C102" s="448" t="s">
        <v>648</v>
      </c>
      <c r="D102" s="431"/>
      <c r="E102" s="447" t="s">
        <v>616</v>
      </c>
      <c r="F102" s="1376"/>
      <c r="G102" s="431" t="s">
        <v>16</v>
      </c>
      <c r="H102" s="431" t="s">
        <v>579</v>
      </c>
      <c r="I102" s="1376"/>
      <c r="J102" s="1379"/>
      <c r="K102" s="1382"/>
      <c r="L102" s="1392"/>
      <c r="M102" s="1396"/>
      <c r="N102" s="431"/>
      <c r="O102" s="447"/>
      <c r="P102" s="436"/>
      <c r="Q102" s="531"/>
      <c r="R102" s="530"/>
      <c r="S102" s="487"/>
      <c r="T102" s="529"/>
      <c r="U102" s="529"/>
      <c r="V102" s="528"/>
      <c r="W102" s="527"/>
      <c r="X102" s="527"/>
      <c r="Y102" s="527"/>
      <c r="Z102" s="526"/>
      <c r="AA102" s="431"/>
      <c r="AB102" s="438"/>
      <c r="AC102" s="429"/>
      <c r="AD102" s="1399"/>
      <c r="AE102" s="1389"/>
      <c r="AF102" s="1382"/>
    </row>
    <row r="103" spans="1:32">
      <c r="A103" s="429"/>
      <c r="B103" s="437" t="s">
        <v>18</v>
      </c>
      <c r="C103" s="446" t="s">
        <v>647</v>
      </c>
      <c r="D103" s="431"/>
      <c r="E103" s="431" t="s">
        <v>38</v>
      </c>
      <c r="F103" s="1376"/>
      <c r="G103" s="431" t="s">
        <v>18</v>
      </c>
      <c r="H103" s="431" t="s">
        <v>19</v>
      </c>
      <c r="I103" s="1376"/>
      <c r="J103" s="1379"/>
      <c r="K103" s="1382"/>
      <c r="L103" s="1392"/>
      <c r="M103" s="1396"/>
      <c r="N103" s="431"/>
      <c r="O103" s="438"/>
      <c r="P103" s="429"/>
      <c r="Q103" s="441"/>
      <c r="R103" s="530"/>
      <c r="S103" s="487"/>
      <c r="T103" s="529"/>
      <c r="U103" s="529"/>
      <c r="V103" s="528"/>
      <c r="W103" s="527"/>
      <c r="X103" s="527"/>
      <c r="Y103" s="527"/>
      <c r="Z103" s="526"/>
      <c r="AA103" s="431"/>
      <c r="AB103" s="438"/>
      <c r="AC103" s="429"/>
      <c r="AD103" s="1399"/>
      <c r="AE103" s="1389"/>
      <c r="AF103" s="1382"/>
    </row>
    <row r="104" spans="1:32" ht="82.8">
      <c r="A104" s="429"/>
      <c r="B104" s="441" t="s">
        <v>12</v>
      </c>
      <c r="C104" s="440" t="s">
        <v>614</v>
      </c>
      <c r="D104" s="431"/>
      <c r="E104" s="438" t="s">
        <v>613</v>
      </c>
      <c r="F104" s="1376"/>
      <c r="G104" s="431"/>
      <c r="H104" s="430"/>
      <c r="I104" s="1376"/>
      <c r="J104" s="1379"/>
      <c r="K104" s="1382"/>
      <c r="L104" s="1392"/>
      <c r="M104" s="1396"/>
      <c r="N104" s="431"/>
      <c r="O104" s="438"/>
      <c r="P104" s="429"/>
      <c r="Q104" s="430"/>
      <c r="R104" s="437"/>
      <c r="S104" s="431"/>
      <c r="T104" s="523"/>
      <c r="U104" s="522"/>
      <c r="V104" s="502"/>
      <c r="W104" s="525"/>
      <c r="X104" s="525"/>
      <c r="Y104" s="525"/>
      <c r="Z104" s="506"/>
      <c r="AA104" s="431"/>
      <c r="AB104" s="438"/>
      <c r="AC104" s="429"/>
      <c r="AD104" s="1399"/>
      <c r="AE104" s="1389"/>
      <c r="AF104" s="1382"/>
    </row>
    <row r="105" spans="1:32">
      <c r="A105" s="429"/>
      <c r="B105" s="421" t="s">
        <v>8</v>
      </c>
      <c r="C105" s="425" t="s">
        <v>646</v>
      </c>
      <c r="D105" s="415"/>
      <c r="E105" s="424" t="s">
        <v>611</v>
      </c>
      <c r="F105" s="1376"/>
      <c r="G105" s="431"/>
      <c r="H105" s="430"/>
      <c r="I105" s="1376"/>
      <c r="J105" s="1379"/>
      <c r="K105" s="1382"/>
      <c r="L105" s="1392"/>
      <c r="M105" s="1396"/>
      <c r="N105" s="431"/>
      <c r="O105" s="438"/>
      <c r="P105" s="429"/>
      <c r="Q105" s="430"/>
      <c r="R105" s="437"/>
      <c r="S105" s="431"/>
      <c r="T105" s="523"/>
      <c r="U105" s="522"/>
      <c r="V105" s="502"/>
      <c r="W105" s="525"/>
      <c r="X105" s="525"/>
      <c r="Y105" s="525"/>
      <c r="Z105" s="506"/>
      <c r="AA105" s="431"/>
      <c r="AB105" s="438"/>
      <c r="AC105" s="429"/>
      <c r="AD105" s="1399"/>
      <c r="AE105" s="1389"/>
      <c r="AF105" s="1382"/>
    </row>
    <row r="106" spans="1:32">
      <c r="A106" s="429"/>
      <c r="B106" s="441"/>
      <c r="C106" s="440"/>
      <c r="D106" s="431"/>
      <c r="E106" s="438"/>
      <c r="F106" s="1376"/>
      <c r="G106" s="431"/>
      <c r="H106" s="430"/>
      <c r="I106" s="1376"/>
      <c r="J106" s="1379"/>
      <c r="K106" s="1382"/>
      <c r="L106" s="1392"/>
      <c r="M106" s="1396"/>
      <c r="N106" s="431"/>
      <c r="O106" s="438"/>
      <c r="P106" s="429"/>
      <c r="Q106" s="430"/>
      <c r="R106" s="437"/>
      <c r="S106" s="431"/>
      <c r="T106" s="523"/>
      <c r="U106" s="522"/>
      <c r="V106" s="502"/>
      <c r="W106" s="525"/>
      <c r="X106" s="525"/>
      <c r="Y106" s="525"/>
      <c r="Z106" s="506"/>
      <c r="AA106" s="431"/>
      <c r="AB106" s="438"/>
      <c r="AC106" s="429"/>
      <c r="AD106" s="1399"/>
      <c r="AE106" s="1389"/>
      <c r="AF106" s="1382"/>
    </row>
    <row r="107" spans="1:32">
      <c r="A107" s="429"/>
      <c r="B107" s="441"/>
      <c r="C107" s="440"/>
      <c r="D107" s="431"/>
      <c r="E107" s="438" t="s">
        <v>645</v>
      </c>
      <c r="F107" s="1376"/>
      <c r="G107" s="431"/>
      <c r="H107" s="430"/>
      <c r="I107" s="1376"/>
      <c r="J107" s="1379"/>
      <c r="K107" s="1382"/>
      <c r="L107" s="1392"/>
      <c r="M107" s="1396"/>
      <c r="N107" s="431"/>
      <c r="O107" s="438"/>
      <c r="P107" s="429"/>
      <c r="Q107" s="430"/>
      <c r="R107" s="502" t="s">
        <v>25</v>
      </c>
      <c r="S107" s="431" t="s">
        <v>24</v>
      </c>
      <c r="T107" s="523">
        <v>1</v>
      </c>
      <c r="U107" s="523">
        <v>1</v>
      </c>
      <c r="V107" s="524" t="s">
        <v>599</v>
      </c>
      <c r="W107" s="521">
        <v>0</v>
      </c>
      <c r="X107" s="521">
        <v>0</v>
      </c>
      <c r="Y107" s="521">
        <v>7</v>
      </c>
      <c r="Z107" s="432">
        <f>SUM(W107:Y107)</f>
        <v>7</v>
      </c>
      <c r="AA107" s="431"/>
      <c r="AB107" s="438"/>
      <c r="AC107" s="429"/>
      <c r="AD107" s="1399"/>
      <c r="AE107" s="1389"/>
      <c r="AF107" s="1382"/>
    </row>
    <row r="108" spans="1:32">
      <c r="A108" s="429"/>
      <c r="B108" s="441"/>
      <c r="C108" s="440"/>
      <c r="D108" s="431"/>
      <c r="E108" s="438"/>
      <c r="F108" s="1376"/>
      <c r="G108" s="431"/>
      <c r="H108" s="430"/>
      <c r="I108" s="1376"/>
      <c r="J108" s="1379"/>
      <c r="K108" s="1382"/>
      <c r="L108" s="1392"/>
      <c r="M108" s="1396"/>
      <c r="N108" s="431"/>
      <c r="O108" s="438"/>
      <c r="P108" s="429"/>
      <c r="Q108" s="430"/>
      <c r="R108" s="502"/>
      <c r="S108" s="431"/>
      <c r="T108" s="523"/>
      <c r="U108" s="523">
        <v>2</v>
      </c>
      <c r="V108" s="524" t="s">
        <v>61</v>
      </c>
      <c r="W108" s="521">
        <v>0</v>
      </c>
      <c r="X108" s="521">
        <v>0</v>
      </c>
      <c r="Y108" s="521">
        <v>205</v>
      </c>
      <c r="Z108" s="432">
        <f>SUM(W108:Y108)</f>
        <v>205</v>
      </c>
      <c r="AA108" s="431"/>
      <c r="AB108" s="438"/>
      <c r="AC108" s="429"/>
      <c r="AD108" s="1399"/>
      <c r="AE108" s="1389"/>
      <c r="AF108" s="1382"/>
    </row>
    <row r="109" spans="1:32">
      <c r="A109" s="429"/>
      <c r="B109" s="441"/>
      <c r="C109" s="440"/>
      <c r="D109" s="431"/>
      <c r="E109" s="438"/>
      <c r="F109" s="1376"/>
      <c r="G109" s="431"/>
      <c r="H109" s="430"/>
      <c r="I109" s="1376"/>
      <c r="J109" s="1379"/>
      <c r="K109" s="1382"/>
      <c r="L109" s="1392"/>
      <c r="M109" s="1396"/>
      <c r="N109" s="431"/>
      <c r="O109" s="438"/>
      <c r="P109" s="429"/>
      <c r="Q109" s="430"/>
      <c r="R109" s="502"/>
      <c r="S109" s="431"/>
      <c r="T109" s="523"/>
      <c r="U109" s="523">
        <v>3</v>
      </c>
      <c r="V109" s="524" t="s">
        <v>112</v>
      </c>
      <c r="W109" s="521">
        <v>0</v>
      </c>
      <c r="X109" s="521">
        <v>0</v>
      </c>
      <c r="Y109" s="521">
        <v>91</v>
      </c>
      <c r="Z109" s="432">
        <f>SUM(W109:Y109)</f>
        <v>91</v>
      </c>
      <c r="AA109" s="431"/>
      <c r="AB109" s="438"/>
      <c r="AC109" s="429"/>
      <c r="AD109" s="1399"/>
      <c r="AE109" s="1389"/>
      <c r="AF109" s="1382"/>
    </row>
    <row r="110" spans="1:32">
      <c r="A110" s="429"/>
      <c r="B110" s="441"/>
      <c r="C110" s="440"/>
      <c r="D110" s="431"/>
      <c r="E110" s="438"/>
      <c r="F110" s="1376"/>
      <c r="G110" s="431"/>
      <c r="H110" s="430"/>
      <c r="I110" s="1376"/>
      <c r="J110" s="1379"/>
      <c r="K110" s="1382"/>
      <c r="L110" s="1392"/>
      <c r="M110" s="1396"/>
      <c r="N110" s="431"/>
      <c r="O110" s="438"/>
      <c r="P110" s="429"/>
      <c r="Q110" s="430"/>
      <c r="R110" s="437"/>
      <c r="S110" s="431"/>
      <c r="T110" s="523"/>
      <c r="U110" s="523"/>
      <c r="V110" s="502"/>
      <c r="W110" s="521"/>
      <c r="X110" s="521"/>
      <c r="Y110" s="521"/>
      <c r="Z110" s="432"/>
      <c r="AA110" s="431"/>
      <c r="AB110" s="438"/>
      <c r="AC110" s="429"/>
      <c r="AD110" s="1399"/>
      <c r="AE110" s="1389"/>
      <c r="AF110" s="1382"/>
    </row>
    <row r="111" spans="1:32">
      <c r="A111" s="429"/>
      <c r="B111" s="441"/>
      <c r="C111" s="440"/>
      <c r="D111" s="431"/>
      <c r="E111" s="438"/>
      <c r="F111" s="1376"/>
      <c r="G111" s="431"/>
      <c r="H111" s="430"/>
      <c r="I111" s="1376"/>
      <c r="J111" s="1379"/>
      <c r="K111" s="1382"/>
      <c r="L111" s="1392"/>
      <c r="M111" s="1396"/>
      <c r="N111" s="431"/>
      <c r="O111" s="438"/>
      <c r="P111" s="429"/>
      <c r="Q111" s="430"/>
      <c r="R111" s="437" t="s">
        <v>165</v>
      </c>
      <c r="S111" s="431" t="s">
        <v>15</v>
      </c>
      <c r="T111" s="523">
        <v>1</v>
      </c>
      <c r="U111" s="522">
        <v>1</v>
      </c>
      <c r="V111" s="502" t="s">
        <v>14</v>
      </c>
      <c r="W111" s="521">
        <v>0</v>
      </c>
      <c r="X111" s="521">
        <v>93</v>
      </c>
      <c r="Y111" s="521">
        <v>154</v>
      </c>
      <c r="Z111" s="432">
        <f>W111+X111+Y111</f>
        <v>247</v>
      </c>
      <c r="AA111" s="431"/>
      <c r="AB111" s="438"/>
      <c r="AC111" s="429"/>
      <c r="AD111" s="1399"/>
      <c r="AE111" s="1389"/>
      <c r="AF111" s="1382"/>
    </row>
    <row r="112" spans="1:32">
      <c r="A112" s="413"/>
      <c r="C112" s="495"/>
      <c r="F112" s="1377"/>
      <c r="G112" s="415"/>
      <c r="H112" s="414"/>
      <c r="I112" s="1377"/>
      <c r="J112" s="1380"/>
      <c r="K112" s="1383"/>
      <c r="L112" s="1393"/>
      <c r="M112" s="1397"/>
      <c r="N112" s="415"/>
      <c r="O112" s="422"/>
      <c r="P112" s="413"/>
      <c r="Q112" s="414"/>
      <c r="R112" s="421"/>
      <c r="S112" s="415"/>
      <c r="T112" s="520"/>
      <c r="U112" s="519"/>
      <c r="V112" s="518"/>
      <c r="W112" s="517"/>
      <c r="X112" s="517"/>
      <c r="Y112" s="517"/>
      <c r="Z112" s="516"/>
      <c r="AA112" s="415"/>
      <c r="AB112" s="422"/>
      <c r="AC112" s="413"/>
      <c r="AD112" s="1400"/>
      <c r="AE112" s="1390"/>
      <c r="AF112" s="1383"/>
    </row>
    <row r="113" spans="1:32">
      <c r="A113" s="469" t="s">
        <v>644</v>
      </c>
      <c r="B113" s="460" t="s">
        <v>25</v>
      </c>
      <c r="C113" s="468" t="s">
        <v>643</v>
      </c>
      <c r="D113" s="467"/>
      <c r="E113" s="454" t="s">
        <v>620</v>
      </c>
      <c r="F113" s="1375" t="s">
        <v>642</v>
      </c>
      <c r="G113" s="466" t="s">
        <v>25</v>
      </c>
      <c r="H113" s="465" t="s">
        <v>582</v>
      </c>
      <c r="I113" s="1387">
        <v>1939</v>
      </c>
      <c r="J113" s="1378"/>
      <c r="K113" s="1381" t="s">
        <v>641</v>
      </c>
      <c r="L113" s="1391" t="s">
        <v>46</v>
      </c>
      <c r="M113" s="1401">
        <v>1939</v>
      </c>
      <c r="N113" s="467"/>
      <c r="O113" s="463" t="s">
        <v>833</v>
      </c>
      <c r="P113" s="462"/>
      <c r="Q113" s="461"/>
      <c r="R113" s="502" t="s">
        <v>25</v>
      </c>
      <c r="S113" s="431" t="s">
        <v>24</v>
      </c>
      <c r="T113" s="436">
        <v>2</v>
      </c>
      <c r="U113" s="435">
        <v>1</v>
      </c>
      <c r="V113" s="497" t="s">
        <v>599</v>
      </c>
      <c r="W113" s="433">
        <v>0</v>
      </c>
      <c r="X113" s="432">
        <v>0</v>
      </c>
      <c r="Y113" s="433">
        <v>5</v>
      </c>
      <c r="Z113" s="455">
        <f t="shared" ref="Z113:Z122" si="1">W113+X113+Y113</f>
        <v>5</v>
      </c>
      <c r="AA113" s="467"/>
      <c r="AB113" s="465"/>
      <c r="AC113" s="452"/>
      <c r="AD113" s="1398"/>
      <c r="AE113" s="1388"/>
      <c r="AF113" s="1381"/>
    </row>
    <row r="114" spans="1:32" ht="27.6">
      <c r="A114" s="429"/>
      <c r="B114" s="437" t="s">
        <v>16</v>
      </c>
      <c r="C114" s="448" t="s">
        <v>640</v>
      </c>
      <c r="D114" s="431"/>
      <c r="E114" s="447" t="s">
        <v>616</v>
      </c>
      <c r="F114" s="1376"/>
      <c r="G114" s="431" t="s">
        <v>16</v>
      </c>
      <c r="H114" s="431" t="s">
        <v>579</v>
      </c>
      <c r="I114" s="1376"/>
      <c r="J114" s="1379"/>
      <c r="K114" s="1382"/>
      <c r="L114" s="1392"/>
      <c r="M114" s="1396"/>
      <c r="N114" s="431" t="s">
        <v>25</v>
      </c>
      <c r="O114" s="447" t="s">
        <v>109</v>
      </c>
      <c r="P114" s="514">
        <v>1</v>
      </c>
      <c r="Q114" s="513">
        <v>12.15</v>
      </c>
      <c r="R114" s="437"/>
      <c r="S114" s="431"/>
      <c r="T114" s="510"/>
      <c r="U114" s="515">
        <v>2</v>
      </c>
      <c r="V114" s="497" t="s">
        <v>59</v>
      </c>
      <c r="W114" s="433">
        <v>0</v>
      </c>
      <c r="X114" s="432">
        <v>0</v>
      </c>
      <c r="Y114" s="433">
        <v>10</v>
      </c>
      <c r="Z114" s="432">
        <f t="shared" si="1"/>
        <v>10</v>
      </c>
      <c r="AA114" s="431"/>
      <c r="AB114" s="438"/>
      <c r="AC114" s="429"/>
      <c r="AD114" s="1399"/>
      <c r="AE114" s="1389"/>
      <c r="AF114" s="1382"/>
    </row>
    <row r="115" spans="1:32">
      <c r="A115" s="429"/>
      <c r="B115" s="437" t="s">
        <v>18</v>
      </c>
      <c r="C115" s="446" t="s">
        <v>38</v>
      </c>
      <c r="D115" s="431"/>
      <c r="E115" s="431" t="s">
        <v>38</v>
      </c>
      <c r="F115" s="1376"/>
      <c r="G115" s="431" t="s">
        <v>18</v>
      </c>
      <c r="H115" s="431" t="s">
        <v>19</v>
      </c>
      <c r="I115" s="1376"/>
      <c r="J115" s="1379"/>
      <c r="K115" s="1382"/>
      <c r="L115" s="1392"/>
      <c r="M115" s="1396"/>
      <c r="N115" s="431"/>
      <c r="O115" s="447"/>
      <c r="P115" s="514"/>
      <c r="Q115" s="513"/>
      <c r="R115" s="437"/>
      <c r="S115" s="431"/>
      <c r="T115" s="436"/>
      <c r="U115" s="498">
        <v>3</v>
      </c>
      <c r="V115" s="434" t="s">
        <v>61</v>
      </c>
      <c r="W115" s="433">
        <v>0</v>
      </c>
      <c r="X115" s="432">
        <v>0</v>
      </c>
      <c r="Y115" s="433">
        <v>321</v>
      </c>
      <c r="Z115" s="432">
        <f t="shared" si="1"/>
        <v>321</v>
      </c>
      <c r="AA115" s="431"/>
      <c r="AB115" s="438"/>
      <c r="AC115" s="429"/>
      <c r="AD115" s="1399"/>
      <c r="AE115" s="1389"/>
      <c r="AF115" s="1382"/>
    </row>
    <row r="116" spans="1:32" ht="82.8">
      <c r="A116" s="429"/>
      <c r="B116" s="512" t="s">
        <v>12</v>
      </c>
      <c r="C116" s="440" t="s">
        <v>614</v>
      </c>
      <c r="D116" s="431"/>
      <c r="E116" s="438" t="s">
        <v>613</v>
      </c>
      <c r="F116" s="1376"/>
      <c r="G116" s="431"/>
      <c r="H116" s="430"/>
      <c r="I116" s="1376"/>
      <c r="J116" s="1379"/>
      <c r="K116" s="1382"/>
      <c r="L116" s="1392"/>
      <c r="M116" s="1396"/>
      <c r="N116" s="431"/>
      <c r="O116" s="447"/>
      <c r="P116" s="436"/>
      <c r="Q116" s="435"/>
      <c r="R116" s="437"/>
      <c r="S116" s="431"/>
      <c r="T116" s="436"/>
      <c r="U116" s="498">
        <v>4</v>
      </c>
      <c r="V116" s="434" t="s">
        <v>112</v>
      </c>
      <c r="W116" s="433">
        <v>0</v>
      </c>
      <c r="X116" s="432">
        <v>0</v>
      </c>
      <c r="Y116" s="433">
        <v>81</v>
      </c>
      <c r="Z116" s="432">
        <f t="shared" si="1"/>
        <v>81</v>
      </c>
      <c r="AA116" s="431"/>
      <c r="AB116" s="447"/>
      <c r="AC116" s="436"/>
      <c r="AD116" s="1399"/>
      <c r="AE116" s="1389"/>
      <c r="AF116" s="1382"/>
    </row>
    <row r="117" spans="1:32">
      <c r="A117" s="413"/>
      <c r="B117" s="421" t="s">
        <v>8</v>
      </c>
      <c r="C117" s="425" t="s">
        <v>639</v>
      </c>
      <c r="D117" s="415"/>
      <c r="E117" s="424" t="s">
        <v>611</v>
      </c>
      <c r="F117" s="1377"/>
      <c r="G117" s="415"/>
      <c r="H117" s="414"/>
      <c r="I117" s="1377"/>
      <c r="J117" s="1380"/>
      <c r="K117" s="1383"/>
      <c r="L117" s="1393"/>
      <c r="M117" s="1397"/>
      <c r="N117" s="415"/>
      <c r="O117" s="422"/>
      <c r="P117" s="413"/>
      <c r="Q117" s="414"/>
      <c r="R117" s="437" t="s">
        <v>16</v>
      </c>
      <c r="S117" s="431" t="s">
        <v>15</v>
      </c>
      <c r="T117" s="436">
        <v>1</v>
      </c>
      <c r="U117" s="498">
        <v>1</v>
      </c>
      <c r="V117" s="434" t="s">
        <v>14</v>
      </c>
      <c r="W117" s="433">
        <v>0</v>
      </c>
      <c r="X117" s="432">
        <v>73</v>
      </c>
      <c r="Y117" s="433">
        <v>130</v>
      </c>
      <c r="Z117" s="493">
        <f t="shared" si="1"/>
        <v>203</v>
      </c>
      <c r="AA117" s="415"/>
      <c r="AB117" s="511"/>
      <c r="AC117" s="420"/>
      <c r="AD117" s="1400"/>
      <c r="AE117" s="1390"/>
      <c r="AF117" s="1383"/>
    </row>
    <row r="118" spans="1:32">
      <c r="A118" s="469">
        <v>15</v>
      </c>
      <c r="B118" s="460" t="s">
        <v>25</v>
      </c>
      <c r="C118" s="468" t="s">
        <v>638</v>
      </c>
      <c r="D118" s="467"/>
      <c r="E118" s="454"/>
      <c r="F118" s="1375" t="s">
        <v>637</v>
      </c>
      <c r="G118" s="466" t="s">
        <v>25</v>
      </c>
      <c r="H118" s="465" t="s">
        <v>582</v>
      </c>
      <c r="I118" s="1387">
        <v>2621</v>
      </c>
      <c r="J118" s="1378"/>
      <c r="K118" s="1381" t="s">
        <v>636</v>
      </c>
      <c r="L118" s="1391" t="s">
        <v>46</v>
      </c>
      <c r="M118" s="1401">
        <v>2621</v>
      </c>
      <c r="N118" s="467"/>
      <c r="O118" s="463"/>
      <c r="P118" s="462"/>
      <c r="Q118" s="461"/>
      <c r="R118" s="460" t="s">
        <v>25</v>
      </c>
      <c r="S118" s="454" t="s">
        <v>24</v>
      </c>
      <c r="T118" s="459">
        <v>1</v>
      </c>
      <c r="U118" s="458">
        <v>1</v>
      </c>
      <c r="V118" s="457" t="s">
        <v>599</v>
      </c>
      <c r="W118" s="456">
        <v>0</v>
      </c>
      <c r="X118" s="455">
        <v>0</v>
      </c>
      <c r="Y118" s="456">
        <v>17</v>
      </c>
      <c r="Z118" s="432">
        <f t="shared" si="1"/>
        <v>17</v>
      </c>
      <c r="AA118" s="467"/>
      <c r="AB118" s="465"/>
      <c r="AC118" s="452"/>
      <c r="AD118" s="1398"/>
      <c r="AE118" s="1388"/>
      <c r="AF118" s="1381"/>
    </row>
    <row r="119" spans="1:32">
      <c r="A119" s="505"/>
      <c r="B119" s="437" t="s">
        <v>16</v>
      </c>
      <c r="C119" s="448" t="s">
        <v>635</v>
      </c>
      <c r="D119" s="501"/>
      <c r="E119" s="431"/>
      <c r="F119" s="1403"/>
      <c r="G119" s="503"/>
      <c r="H119" s="438"/>
      <c r="I119" s="1376"/>
      <c r="J119" s="1379"/>
      <c r="K119" s="1382"/>
      <c r="L119" s="1392"/>
      <c r="M119" s="1396"/>
      <c r="N119" s="501"/>
      <c r="O119" s="480"/>
      <c r="P119" s="488"/>
      <c r="Q119" s="487"/>
      <c r="R119" s="502"/>
      <c r="S119" s="431"/>
      <c r="T119" s="436"/>
      <c r="U119" s="435">
        <v>2</v>
      </c>
      <c r="V119" s="434" t="s">
        <v>112</v>
      </c>
      <c r="W119" s="433">
        <v>0</v>
      </c>
      <c r="X119" s="432">
        <v>0</v>
      </c>
      <c r="Y119" s="433">
        <v>11</v>
      </c>
      <c r="Z119" s="432">
        <f t="shared" si="1"/>
        <v>11</v>
      </c>
      <c r="AA119" s="501"/>
      <c r="AB119" s="438"/>
      <c r="AC119" s="429"/>
      <c r="AD119" s="1399"/>
      <c r="AE119" s="1389"/>
      <c r="AF119" s="1382"/>
    </row>
    <row r="120" spans="1:32">
      <c r="A120" s="505"/>
      <c r="B120" s="437" t="s">
        <v>18</v>
      </c>
      <c r="C120" s="446" t="s">
        <v>627</v>
      </c>
      <c r="D120" s="501"/>
      <c r="E120" s="431"/>
      <c r="F120" s="1403"/>
      <c r="G120" s="503"/>
      <c r="H120" s="438"/>
      <c r="I120" s="1376"/>
      <c r="J120" s="1379"/>
      <c r="K120" s="1382"/>
      <c r="L120" s="1392"/>
      <c r="M120" s="1396"/>
      <c r="N120" s="501"/>
      <c r="O120" s="480"/>
      <c r="P120" s="488"/>
      <c r="Q120" s="487"/>
      <c r="R120" s="502"/>
      <c r="S120" s="431"/>
      <c r="T120" s="436"/>
      <c r="U120" s="435">
        <v>3</v>
      </c>
      <c r="V120" s="434" t="s">
        <v>59</v>
      </c>
      <c r="W120" s="433">
        <v>0</v>
      </c>
      <c r="X120" s="432">
        <v>0</v>
      </c>
      <c r="Y120" s="433">
        <v>4</v>
      </c>
      <c r="Z120" s="432">
        <f t="shared" si="1"/>
        <v>4</v>
      </c>
      <c r="AA120" s="501"/>
      <c r="AB120" s="438"/>
      <c r="AC120" s="429"/>
      <c r="AD120" s="1399"/>
      <c r="AE120" s="1389"/>
      <c r="AF120" s="1382"/>
    </row>
    <row r="121" spans="1:32" ht="41.4">
      <c r="A121" s="505"/>
      <c r="B121" s="441" t="s">
        <v>12</v>
      </c>
      <c r="C121" s="440" t="s">
        <v>614</v>
      </c>
      <c r="D121" s="501"/>
      <c r="E121" s="431"/>
      <c r="F121" s="1403"/>
      <c r="G121" s="503"/>
      <c r="H121" s="438"/>
      <c r="I121" s="1376"/>
      <c r="J121" s="1379"/>
      <c r="K121" s="1382"/>
      <c r="L121" s="1392"/>
      <c r="M121" s="1396"/>
      <c r="N121" s="501"/>
      <c r="O121" s="480"/>
      <c r="P121" s="488"/>
      <c r="Q121" s="487"/>
      <c r="R121" s="502"/>
      <c r="S121" s="431"/>
      <c r="T121" s="436"/>
      <c r="U121" s="435">
        <v>4</v>
      </c>
      <c r="V121" s="434" t="s">
        <v>831</v>
      </c>
      <c r="W121" s="433">
        <v>0</v>
      </c>
      <c r="X121" s="432">
        <v>0</v>
      </c>
      <c r="Y121" s="433">
        <v>17</v>
      </c>
      <c r="Z121" s="432">
        <f t="shared" si="1"/>
        <v>17</v>
      </c>
      <c r="AA121" s="501"/>
      <c r="AB121" s="438"/>
      <c r="AC121" s="429"/>
      <c r="AD121" s="1399"/>
      <c r="AE121" s="1389"/>
      <c r="AF121" s="1382"/>
    </row>
    <row r="122" spans="1:32">
      <c r="A122" s="505"/>
      <c r="B122" s="441" t="s">
        <v>8</v>
      </c>
      <c r="C122" s="440" t="s">
        <v>634</v>
      </c>
      <c r="D122" s="501"/>
      <c r="E122" s="431"/>
      <c r="F122" s="1403"/>
      <c r="G122" s="503"/>
      <c r="H122" s="438"/>
      <c r="I122" s="1376"/>
      <c r="J122" s="1379"/>
      <c r="K122" s="1382"/>
      <c r="L122" s="1392"/>
      <c r="M122" s="1396"/>
      <c r="N122" s="501"/>
      <c r="O122" s="480"/>
      <c r="P122" s="488"/>
      <c r="Q122" s="487"/>
      <c r="R122" s="502"/>
      <c r="S122" s="431"/>
      <c r="T122" s="436"/>
      <c r="U122" s="435">
        <v>5</v>
      </c>
      <c r="V122" s="434" t="s">
        <v>832</v>
      </c>
      <c r="W122" s="433">
        <v>0</v>
      </c>
      <c r="X122" s="432">
        <v>0</v>
      </c>
      <c r="Y122" s="433">
        <v>11</v>
      </c>
      <c r="Z122" s="432">
        <f t="shared" si="1"/>
        <v>11</v>
      </c>
      <c r="AA122" s="501"/>
      <c r="AB122" s="438"/>
      <c r="AC122" s="429"/>
      <c r="AD122" s="1399"/>
      <c r="AE122" s="1389"/>
      <c r="AF122" s="1382"/>
    </row>
    <row r="123" spans="1:32">
      <c r="A123" s="429"/>
      <c r="C123" s="499"/>
      <c r="D123" s="431"/>
      <c r="E123" s="447"/>
      <c r="F123" s="1376"/>
      <c r="G123" s="431" t="s">
        <v>16</v>
      </c>
      <c r="H123" s="431" t="s">
        <v>579</v>
      </c>
      <c r="I123" s="1376"/>
      <c r="J123" s="1379"/>
      <c r="K123" s="1382"/>
      <c r="L123" s="1392"/>
      <c r="M123" s="1396"/>
      <c r="N123" s="431"/>
      <c r="O123" s="480"/>
      <c r="P123" s="479"/>
      <c r="Q123" s="478"/>
      <c r="R123" s="437"/>
      <c r="S123" s="431"/>
      <c r="T123" s="436"/>
      <c r="U123" s="435"/>
      <c r="V123" s="434"/>
      <c r="W123" s="433"/>
      <c r="X123" s="432"/>
      <c r="Y123" s="433"/>
      <c r="Z123" s="432"/>
      <c r="AA123" s="431"/>
      <c r="AB123" s="438"/>
      <c r="AC123" s="429"/>
      <c r="AD123" s="1399"/>
      <c r="AE123" s="1389"/>
      <c r="AF123" s="1382"/>
    </row>
    <row r="124" spans="1:32">
      <c r="A124" s="429"/>
      <c r="C124" s="499"/>
      <c r="D124" s="431"/>
      <c r="E124" s="431"/>
      <c r="F124" s="1376"/>
      <c r="G124" s="431" t="s">
        <v>18</v>
      </c>
      <c r="H124" s="431" t="s">
        <v>19</v>
      </c>
      <c r="I124" s="1376"/>
      <c r="J124" s="1379"/>
      <c r="K124" s="1382"/>
      <c r="L124" s="1392"/>
      <c r="M124" s="1396"/>
      <c r="N124" s="431"/>
      <c r="O124" s="480"/>
      <c r="P124" s="488"/>
      <c r="Q124" s="487"/>
      <c r="R124" s="437" t="s">
        <v>16</v>
      </c>
      <c r="S124" s="431" t="s">
        <v>15</v>
      </c>
      <c r="T124" s="436">
        <v>2</v>
      </c>
      <c r="U124" s="435">
        <v>1</v>
      </c>
      <c r="V124" s="434" t="s">
        <v>14</v>
      </c>
      <c r="W124" s="433">
        <v>0</v>
      </c>
      <c r="X124" s="432">
        <v>21</v>
      </c>
      <c r="Y124" s="433">
        <v>40</v>
      </c>
      <c r="Z124" s="432">
        <f>W124+X124+Y124</f>
        <v>61</v>
      </c>
      <c r="AA124" s="431"/>
      <c r="AB124" s="438"/>
      <c r="AC124" s="429"/>
      <c r="AD124" s="1399"/>
      <c r="AE124" s="1389"/>
      <c r="AF124" s="1382"/>
    </row>
    <row r="125" spans="1:32">
      <c r="A125" s="429"/>
      <c r="C125" s="499"/>
      <c r="D125" s="430"/>
      <c r="E125" s="438"/>
      <c r="F125" s="1376"/>
      <c r="G125" s="431"/>
      <c r="H125" s="430"/>
      <c r="I125" s="1376"/>
      <c r="J125" s="1379"/>
      <c r="K125" s="1382"/>
      <c r="L125" s="1392"/>
      <c r="M125" s="1396"/>
      <c r="N125" s="431"/>
      <c r="O125" s="480"/>
      <c r="P125" s="488"/>
      <c r="Q125" s="487"/>
      <c r="R125" s="437"/>
      <c r="S125" s="431"/>
      <c r="T125" s="510"/>
      <c r="U125" s="498">
        <v>2</v>
      </c>
      <c r="V125" s="434" t="s">
        <v>827</v>
      </c>
      <c r="W125" s="433">
        <v>0</v>
      </c>
      <c r="X125" s="432"/>
      <c r="Y125" s="433">
        <v>101</v>
      </c>
      <c r="Z125" s="432">
        <f>W125+X125+Y125</f>
        <v>101</v>
      </c>
      <c r="AA125" s="431"/>
      <c r="AB125" s="447"/>
      <c r="AC125" s="436"/>
      <c r="AD125" s="1399"/>
      <c r="AE125" s="1389"/>
      <c r="AF125" s="1382"/>
    </row>
    <row r="126" spans="1:32">
      <c r="A126" s="429"/>
      <c r="C126" s="499"/>
      <c r="D126" s="430"/>
      <c r="E126" s="438"/>
      <c r="F126" s="1376"/>
      <c r="G126" s="431"/>
      <c r="H126" s="430"/>
      <c r="I126" s="1376"/>
      <c r="J126" s="1379"/>
      <c r="K126" s="1382"/>
      <c r="L126" s="1392"/>
      <c r="M126" s="1396"/>
      <c r="N126" s="431"/>
      <c r="O126" s="480"/>
      <c r="P126" s="479"/>
      <c r="Q126" s="478"/>
      <c r="R126" s="437"/>
      <c r="S126" s="431"/>
      <c r="T126" s="510"/>
      <c r="U126" s="498">
        <v>3</v>
      </c>
      <c r="V126" s="434" t="s">
        <v>145</v>
      </c>
      <c r="W126" s="433">
        <v>0</v>
      </c>
      <c r="X126" s="432"/>
      <c r="Y126" s="433">
        <v>52</v>
      </c>
      <c r="Z126" s="432">
        <f>W126+X126+Y126</f>
        <v>52</v>
      </c>
      <c r="AA126" s="431"/>
      <c r="AB126" s="447"/>
      <c r="AC126" s="436"/>
      <c r="AD126" s="1399"/>
      <c r="AE126" s="1389"/>
      <c r="AF126" s="1382"/>
    </row>
    <row r="127" spans="1:32">
      <c r="A127" s="429"/>
      <c r="B127" s="441"/>
      <c r="C127" s="440"/>
      <c r="D127" s="430"/>
      <c r="E127" s="438"/>
      <c r="F127" s="1376"/>
      <c r="G127" s="431"/>
      <c r="H127" s="430"/>
      <c r="I127" s="1376"/>
      <c r="J127" s="1379"/>
      <c r="K127" s="1382"/>
      <c r="L127" s="1392"/>
      <c r="M127" s="1396"/>
      <c r="N127" s="431"/>
      <c r="O127" s="480"/>
      <c r="P127" s="479"/>
      <c r="Q127" s="478"/>
      <c r="R127" s="437"/>
      <c r="S127" s="431"/>
      <c r="T127" s="510"/>
      <c r="U127" s="498"/>
      <c r="V127" s="434"/>
      <c r="W127" s="486"/>
      <c r="X127" s="485"/>
      <c r="Y127" s="486"/>
      <c r="Z127" s="506"/>
      <c r="AA127" s="431"/>
      <c r="AB127" s="447"/>
      <c r="AC127" s="436"/>
      <c r="AD127" s="1399"/>
      <c r="AE127" s="1389"/>
      <c r="AF127" s="1382"/>
    </row>
    <row r="128" spans="1:32">
      <c r="A128" s="413"/>
      <c r="B128" s="421"/>
      <c r="C128" s="425"/>
      <c r="D128" s="415"/>
      <c r="E128" s="424"/>
      <c r="F128" s="1377"/>
      <c r="G128" s="415"/>
      <c r="H128" s="414"/>
      <c r="I128" s="1377"/>
      <c r="J128" s="1380"/>
      <c r="K128" s="1383"/>
      <c r="L128" s="1393"/>
      <c r="M128" s="1397"/>
      <c r="N128" s="415"/>
      <c r="O128" s="509"/>
      <c r="P128" s="508"/>
      <c r="Q128" s="507"/>
      <c r="R128" s="421"/>
      <c r="S128" s="415"/>
      <c r="T128" s="420"/>
      <c r="U128" s="419"/>
      <c r="V128" s="418"/>
      <c r="W128" s="417"/>
      <c r="X128" s="416"/>
      <c r="Y128" s="417"/>
      <c r="Z128" s="506"/>
      <c r="AA128" s="415"/>
      <c r="AB128" s="414"/>
      <c r="AC128" s="413"/>
      <c r="AD128" s="1400"/>
      <c r="AE128" s="1390"/>
      <c r="AF128" s="1383"/>
    </row>
    <row r="129" spans="1:32">
      <c r="A129" s="469">
        <v>16</v>
      </c>
      <c r="B129" s="460" t="s">
        <v>25</v>
      </c>
      <c r="C129" s="468" t="s">
        <v>633</v>
      </c>
      <c r="D129" s="460" t="s">
        <v>25</v>
      </c>
      <c r="E129" s="468" t="s">
        <v>632</v>
      </c>
      <c r="F129" s="1375" t="s">
        <v>631</v>
      </c>
      <c r="G129" s="466" t="s">
        <v>25</v>
      </c>
      <c r="H129" s="465" t="s">
        <v>582</v>
      </c>
      <c r="I129" s="1387">
        <v>2846</v>
      </c>
      <c r="J129" s="1378"/>
      <c r="K129" s="1381" t="s">
        <v>630</v>
      </c>
      <c r="L129" s="1391" t="s">
        <v>46</v>
      </c>
      <c r="M129" s="1401">
        <v>2846</v>
      </c>
      <c r="N129" s="467"/>
      <c r="O129" s="463"/>
      <c r="P129" s="462"/>
      <c r="Q129" s="461"/>
      <c r="R129" s="460" t="s">
        <v>25</v>
      </c>
      <c r="S129" s="454" t="s">
        <v>24</v>
      </c>
      <c r="T129" s="459">
        <v>1</v>
      </c>
      <c r="U129" s="458">
        <v>1</v>
      </c>
      <c r="V129" s="457" t="s">
        <v>112</v>
      </c>
      <c r="W129" s="456">
        <v>0</v>
      </c>
      <c r="X129" s="455">
        <v>0</v>
      </c>
      <c r="Y129" s="456">
        <v>12</v>
      </c>
      <c r="Z129" s="455">
        <f>W129+X129+Y129</f>
        <v>12</v>
      </c>
      <c r="AA129" s="467"/>
      <c r="AB129" s="465"/>
      <c r="AC129" s="452"/>
      <c r="AD129" s="1398"/>
      <c r="AE129" s="1388"/>
      <c r="AF129" s="1381"/>
    </row>
    <row r="130" spans="1:32">
      <c r="A130" s="505"/>
      <c r="B130" s="437" t="s">
        <v>16</v>
      </c>
      <c r="C130" s="448" t="s">
        <v>629</v>
      </c>
      <c r="D130" s="437" t="s">
        <v>16</v>
      </c>
      <c r="E130" s="448" t="s">
        <v>628</v>
      </c>
      <c r="F130" s="1403"/>
      <c r="G130" s="503"/>
      <c r="H130" s="438"/>
      <c r="I130" s="1376"/>
      <c r="J130" s="1379"/>
      <c r="K130" s="1382"/>
      <c r="L130" s="1392"/>
      <c r="M130" s="1396"/>
      <c r="N130" s="501"/>
      <c r="O130" s="480"/>
      <c r="P130" s="488"/>
      <c r="Q130" s="487"/>
      <c r="R130" s="502"/>
      <c r="S130" s="431"/>
      <c r="T130" s="436"/>
      <c r="U130" s="435"/>
      <c r="V130" s="434"/>
      <c r="W130" s="433"/>
      <c r="X130" s="432"/>
      <c r="Y130" s="433"/>
      <c r="Z130" s="432"/>
      <c r="AA130" s="501"/>
      <c r="AB130" s="438"/>
      <c r="AC130" s="429"/>
      <c r="AD130" s="1399"/>
      <c r="AE130" s="1389"/>
      <c r="AF130" s="1382"/>
    </row>
    <row r="131" spans="1:32">
      <c r="A131" s="505"/>
      <c r="B131" s="437" t="s">
        <v>18</v>
      </c>
      <c r="C131" s="446" t="s">
        <v>627</v>
      </c>
      <c r="D131" s="437" t="s">
        <v>18</v>
      </c>
      <c r="E131" s="446" t="s">
        <v>626</v>
      </c>
      <c r="F131" s="1403"/>
      <c r="G131" s="503"/>
      <c r="H131" s="438"/>
      <c r="I131" s="1376"/>
      <c r="J131" s="1379"/>
      <c r="K131" s="1382"/>
      <c r="L131" s="1392"/>
      <c r="M131" s="1396"/>
      <c r="N131" s="501"/>
      <c r="O131" s="480"/>
      <c r="P131" s="488"/>
      <c r="Q131" s="487"/>
      <c r="R131" s="502"/>
      <c r="S131" s="431"/>
      <c r="T131" s="436"/>
      <c r="U131" s="435">
        <v>2</v>
      </c>
      <c r="V131" s="434" t="s">
        <v>831</v>
      </c>
      <c r="W131" s="433">
        <v>0</v>
      </c>
      <c r="X131" s="432">
        <v>0</v>
      </c>
      <c r="Y131" s="433">
        <v>50</v>
      </c>
      <c r="Z131" s="432">
        <f>W131+X131+Y131</f>
        <v>50</v>
      </c>
      <c r="AA131" s="501"/>
      <c r="AB131" s="438"/>
      <c r="AC131" s="429"/>
      <c r="AD131" s="1399"/>
      <c r="AE131" s="1389"/>
      <c r="AF131" s="1382"/>
    </row>
    <row r="132" spans="1:32" ht="55.2">
      <c r="A132" s="505"/>
      <c r="B132" s="441" t="s">
        <v>12</v>
      </c>
      <c r="C132" s="440" t="s">
        <v>625</v>
      </c>
      <c r="D132" s="441" t="s">
        <v>12</v>
      </c>
      <c r="E132" s="440" t="s">
        <v>624</v>
      </c>
      <c r="F132" s="1403"/>
      <c r="G132" s="503"/>
      <c r="H132" s="438"/>
      <c r="I132" s="1376"/>
      <c r="J132" s="1379"/>
      <c r="K132" s="1382"/>
      <c r="L132" s="1392"/>
      <c r="M132" s="1396"/>
      <c r="N132" s="501"/>
      <c r="O132" s="480"/>
      <c r="P132" s="488"/>
      <c r="Q132" s="487"/>
      <c r="R132" s="502"/>
      <c r="S132" s="431"/>
      <c r="T132" s="436"/>
      <c r="U132" s="435">
        <v>3</v>
      </c>
      <c r="V132" s="434" t="s">
        <v>830</v>
      </c>
      <c r="W132" s="433">
        <v>0</v>
      </c>
      <c r="X132" s="432">
        <v>0</v>
      </c>
      <c r="Y132" s="433">
        <v>17</v>
      </c>
      <c r="Z132" s="432">
        <f>W132+X132+Y132</f>
        <v>17</v>
      </c>
      <c r="AA132" s="501"/>
      <c r="AB132" s="438"/>
      <c r="AC132" s="429"/>
      <c r="AD132" s="1399"/>
      <c r="AE132" s="1389"/>
      <c r="AF132" s="1382"/>
    </row>
    <row r="133" spans="1:32">
      <c r="A133" s="505"/>
      <c r="B133" s="437" t="s">
        <v>8</v>
      </c>
      <c r="C133" s="504"/>
      <c r="D133" s="437" t="s">
        <v>8</v>
      </c>
      <c r="E133" s="504" t="s">
        <v>622</v>
      </c>
      <c r="F133" s="1403"/>
      <c r="G133" s="503"/>
      <c r="H133" s="438"/>
      <c r="I133" s="1376"/>
      <c r="J133" s="1379"/>
      <c r="K133" s="1382"/>
      <c r="L133" s="1392"/>
      <c r="M133" s="1396"/>
      <c r="N133" s="501"/>
      <c r="O133" s="480"/>
      <c r="P133" s="488"/>
      <c r="Q133" s="487"/>
      <c r="R133" s="502"/>
      <c r="S133" s="431"/>
      <c r="T133" s="436"/>
      <c r="U133" s="435">
        <v>4</v>
      </c>
      <c r="V133" s="434" t="s">
        <v>829</v>
      </c>
      <c r="W133" s="433">
        <v>0</v>
      </c>
      <c r="X133" s="432">
        <v>0</v>
      </c>
      <c r="Y133" s="433">
        <v>7</v>
      </c>
      <c r="Z133" s="432">
        <f>W133+X133+Y133</f>
        <v>7</v>
      </c>
      <c r="AA133" s="501"/>
      <c r="AB133" s="438"/>
      <c r="AC133" s="429"/>
      <c r="AD133" s="1399"/>
      <c r="AE133" s="1389"/>
      <c r="AF133" s="1382"/>
    </row>
    <row r="134" spans="1:32" ht="23.25" customHeight="1">
      <c r="A134" s="429"/>
      <c r="B134" s="500"/>
      <c r="C134" s="499"/>
      <c r="D134" s="500"/>
      <c r="E134" s="499"/>
      <c r="F134" s="1376"/>
      <c r="G134" s="431" t="s">
        <v>16</v>
      </c>
      <c r="H134" s="431" t="s">
        <v>579</v>
      </c>
      <c r="I134" s="1376"/>
      <c r="J134" s="1379"/>
      <c r="K134" s="1382"/>
      <c r="L134" s="1392"/>
      <c r="M134" s="1396"/>
      <c r="N134" s="431"/>
      <c r="O134" s="447"/>
      <c r="P134" s="485"/>
      <c r="Q134" s="435"/>
      <c r="R134" s="437"/>
      <c r="S134" s="431"/>
      <c r="T134" s="436"/>
      <c r="U134" s="435"/>
      <c r="V134" s="434"/>
      <c r="W134" s="433"/>
      <c r="X134" s="432"/>
      <c r="Y134" s="433"/>
      <c r="Z134" s="432"/>
      <c r="AA134" s="431"/>
      <c r="AB134" s="438"/>
      <c r="AC134" s="429"/>
      <c r="AD134" s="1399"/>
      <c r="AE134" s="1389"/>
      <c r="AF134" s="1382"/>
    </row>
    <row r="135" spans="1:32">
      <c r="A135" s="429"/>
      <c r="B135" s="500"/>
      <c r="C135" s="499"/>
      <c r="D135" s="500"/>
      <c r="E135" s="499"/>
      <c r="F135" s="1376"/>
      <c r="G135" s="431" t="s">
        <v>18</v>
      </c>
      <c r="H135" s="431" t="s">
        <v>19</v>
      </c>
      <c r="I135" s="1376"/>
      <c r="J135" s="1379"/>
      <c r="K135" s="1382"/>
      <c r="L135" s="1392"/>
      <c r="M135" s="1396"/>
      <c r="N135" s="431"/>
      <c r="O135" s="438"/>
      <c r="P135" s="429"/>
      <c r="Q135" s="430"/>
      <c r="R135" s="437" t="s">
        <v>16</v>
      </c>
      <c r="S135" s="431" t="s">
        <v>15</v>
      </c>
      <c r="T135" s="436">
        <v>2</v>
      </c>
      <c r="U135" s="498">
        <v>1</v>
      </c>
      <c r="V135" s="434" t="s">
        <v>14</v>
      </c>
      <c r="W135" s="433">
        <v>0</v>
      </c>
      <c r="X135" s="432">
        <v>0</v>
      </c>
      <c r="Y135" s="433">
        <v>51</v>
      </c>
      <c r="Z135" s="432">
        <f>W135+X135+Y135</f>
        <v>51</v>
      </c>
      <c r="AA135" s="431"/>
      <c r="AB135" s="438"/>
      <c r="AC135" s="429"/>
      <c r="AD135" s="1399"/>
      <c r="AE135" s="1389"/>
      <c r="AF135" s="1382"/>
    </row>
    <row r="136" spans="1:32" ht="66" customHeight="1">
      <c r="A136" s="429"/>
      <c r="B136" s="500"/>
      <c r="C136" s="499"/>
      <c r="D136" s="500"/>
      <c r="E136" s="499"/>
      <c r="F136" s="1376"/>
      <c r="G136" s="431"/>
      <c r="H136" s="430"/>
      <c r="I136" s="1376"/>
      <c r="J136" s="1379"/>
      <c r="K136" s="1382"/>
      <c r="L136" s="1392"/>
      <c r="M136" s="1396"/>
      <c r="N136" s="431"/>
      <c r="O136" s="438"/>
      <c r="P136" s="429"/>
      <c r="Q136" s="430"/>
      <c r="R136" s="437"/>
      <c r="S136" s="431"/>
      <c r="T136" s="436"/>
      <c r="U136" s="498">
        <v>2</v>
      </c>
      <c r="V136" s="497" t="s">
        <v>623</v>
      </c>
      <c r="W136" s="433">
        <v>0</v>
      </c>
      <c r="X136" s="432">
        <v>0</v>
      </c>
      <c r="Y136" s="433" t="s">
        <v>828</v>
      </c>
      <c r="Z136" s="432" t="s">
        <v>828</v>
      </c>
      <c r="AA136" s="431"/>
      <c r="AB136" s="438"/>
      <c r="AC136" s="429"/>
      <c r="AD136" s="1399"/>
      <c r="AE136" s="1389"/>
      <c r="AF136" s="1382"/>
    </row>
    <row r="137" spans="1:32" ht="66" customHeight="1">
      <c r="A137" s="429"/>
      <c r="B137" s="500"/>
      <c r="C137" s="499"/>
      <c r="D137" s="500"/>
      <c r="E137" s="499"/>
      <c r="F137" s="1376"/>
      <c r="G137" s="431"/>
      <c r="H137" s="430"/>
      <c r="I137" s="1376"/>
      <c r="J137" s="1379"/>
      <c r="K137" s="1382"/>
      <c r="L137" s="1392"/>
      <c r="M137" s="1396"/>
      <c r="N137" s="431"/>
      <c r="O137" s="438"/>
      <c r="P137" s="429"/>
      <c r="Q137" s="430"/>
      <c r="R137" s="437"/>
      <c r="S137" s="431"/>
      <c r="T137" s="436"/>
      <c r="U137" s="498">
        <v>3</v>
      </c>
      <c r="V137" s="497" t="s">
        <v>827</v>
      </c>
      <c r="W137" s="433">
        <v>0</v>
      </c>
      <c r="X137" s="432">
        <v>0</v>
      </c>
      <c r="Y137" s="433">
        <v>73</v>
      </c>
      <c r="Z137" s="432">
        <f>W137+X137+Y137</f>
        <v>73</v>
      </c>
      <c r="AA137" s="431"/>
      <c r="AB137" s="438"/>
      <c r="AC137" s="429"/>
      <c r="AD137" s="1399"/>
      <c r="AE137" s="1389"/>
      <c r="AF137" s="1382"/>
    </row>
    <row r="138" spans="1:32">
      <c r="A138" s="413"/>
      <c r="B138" s="496"/>
      <c r="C138" s="495"/>
      <c r="D138" s="496"/>
      <c r="E138" s="495"/>
      <c r="F138" s="1377"/>
      <c r="G138" s="415"/>
      <c r="H138" s="414"/>
      <c r="I138" s="1377"/>
      <c r="J138" s="1380"/>
      <c r="K138" s="1383"/>
      <c r="L138" s="1393"/>
      <c r="M138" s="1397"/>
      <c r="N138" s="415"/>
      <c r="O138" s="422"/>
      <c r="P138" s="413"/>
      <c r="Q138" s="414"/>
      <c r="R138" s="421"/>
      <c r="S138" s="415"/>
      <c r="T138" s="420"/>
      <c r="U138" s="494">
        <v>4</v>
      </c>
      <c r="V138" s="418" t="s">
        <v>826</v>
      </c>
      <c r="W138" s="492">
        <v>0</v>
      </c>
      <c r="X138" s="493">
        <v>0</v>
      </c>
      <c r="Y138" s="492">
        <v>15</v>
      </c>
      <c r="Z138" s="432">
        <f>W138+X138+Y138</f>
        <v>15</v>
      </c>
      <c r="AA138" s="415"/>
      <c r="AB138" s="422"/>
      <c r="AC138" s="413"/>
      <c r="AD138" s="1400"/>
      <c r="AE138" s="1390"/>
      <c r="AF138" s="1383"/>
    </row>
    <row r="139" spans="1:32">
      <c r="A139" s="469">
        <v>17</v>
      </c>
      <c r="B139" s="460" t="s">
        <v>25</v>
      </c>
      <c r="C139" s="468" t="s">
        <v>621</v>
      </c>
      <c r="D139" s="467"/>
      <c r="E139" s="454" t="s">
        <v>620</v>
      </c>
      <c r="F139" s="1375" t="s">
        <v>619</v>
      </c>
      <c r="G139" s="466" t="s">
        <v>25</v>
      </c>
      <c r="H139" s="465" t="s">
        <v>582</v>
      </c>
      <c r="I139" s="1387">
        <v>2099</v>
      </c>
      <c r="J139" s="1378"/>
      <c r="K139" s="1381" t="s">
        <v>618</v>
      </c>
      <c r="L139" s="1381"/>
      <c r="M139" s="1384">
        <v>2099</v>
      </c>
      <c r="N139" s="454"/>
      <c r="O139" s="463"/>
      <c r="P139" s="462"/>
      <c r="Q139" s="461"/>
      <c r="R139" s="491" t="s">
        <v>25</v>
      </c>
      <c r="S139" s="454" t="s">
        <v>24</v>
      </c>
      <c r="T139" s="459"/>
      <c r="U139" s="458"/>
      <c r="V139" s="457"/>
      <c r="W139" s="490"/>
      <c r="X139" s="489"/>
      <c r="Y139" s="490"/>
      <c r="Z139" s="489"/>
      <c r="AA139" s="454"/>
      <c r="AB139" s="453"/>
      <c r="AC139" s="452"/>
      <c r="AD139" s="451"/>
      <c r="AE139" s="450"/>
      <c r="AF139" s="449"/>
    </row>
    <row r="140" spans="1:32">
      <c r="A140" s="429"/>
      <c r="B140" s="437" t="s">
        <v>16</v>
      </c>
      <c r="C140" s="448" t="s">
        <v>617</v>
      </c>
      <c r="D140" s="431"/>
      <c r="E140" s="447" t="s">
        <v>616</v>
      </c>
      <c r="F140" s="1376"/>
      <c r="G140" s="431" t="s">
        <v>16</v>
      </c>
      <c r="H140" s="431" t="s">
        <v>579</v>
      </c>
      <c r="I140" s="1376"/>
      <c r="J140" s="1379"/>
      <c r="K140" s="1382"/>
      <c r="L140" s="1382"/>
      <c r="M140" s="1385"/>
      <c r="N140" s="431"/>
      <c r="O140" s="480"/>
      <c r="P140" s="479"/>
      <c r="Q140" s="478"/>
      <c r="R140" s="437"/>
      <c r="S140" s="431"/>
      <c r="T140" s="436"/>
      <c r="U140" s="435"/>
      <c r="V140" s="434"/>
      <c r="W140" s="486"/>
      <c r="X140" s="485"/>
      <c r="Y140" s="486"/>
      <c r="Z140" s="485"/>
      <c r="AA140" s="431"/>
      <c r="AB140" s="430"/>
      <c r="AC140" s="429"/>
      <c r="AD140" s="428"/>
      <c r="AE140" s="427"/>
      <c r="AF140" s="426"/>
    </row>
    <row r="141" spans="1:32">
      <c r="A141" s="429"/>
      <c r="B141" s="437" t="s">
        <v>18</v>
      </c>
      <c r="C141" s="446" t="s">
        <v>615</v>
      </c>
      <c r="D141" s="431"/>
      <c r="E141" s="431" t="s">
        <v>38</v>
      </c>
      <c r="F141" s="1376"/>
      <c r="G141" s="431" t="s">
        <v>18</v>
      </c>
      <c r="H141" s="431" t="s">
        <v>19</v>
      </c>
      <c r="I141" s="1376"/>
      <c r="J141" s="1379"/>
      <c r="K141" s="1382"/>
      <c r="L141" s="1382"/>
      <c r="M141" s="1385"/>
      <c r="N141" s="431"/>
      <c r="O141" s="480"/>
      <c r="P141" s="479"/>
      <c r="Q141" s="478"/>
      <c r="R141" s="437" t="s">
        <v>16</v>
      </c>
      <c r="S141" s="431" t="s">
        <v>15</v>
      </c>
      <c r="T141" s="436"/>
      <c r="U141" s="435"/>
      <c r="V141" s="434"/>
      <c r="W141" s="486"/>
      <c r="X141" s="485"/>
      <c r="Y141" s="486"/>
      <c r="Z141" s="485"/>
      <c r="AA141" s="431"/>
      <c r="AB141" s="430"/>
      <c r="AC141" s="429"/>
      <c r="AD141" s="428"/>
      <c r="AE141" s="427"/>
      <c r="AF141" s="426"/>
    </row>
    <row r="142" spans="1:32" ht="82.8">
      <c r="A142" s="429"/>
      <c r="B142" s="441" t="s">
        <v>12</v>
      </c>
      <c r="C142" s="440" t="s">
        <v>614</v>
      </c>
      <c r="D142" s="431"/>
      <c r="E142" s="438" t="s">
        <v>613</v>
      </c>
      <c r="F142" s="1376"/>
      <c r="G142" s="431"/>
      <c r="H142" s="430"/>
      <c r="I142" s="1376"/>
      <c r="J142" s="1379"/>
      <c r="K142" s="1382"/>
      <c r="L142" s="1382"/>
      <c r="M142" s="1385"/>
      <c r="N142" s="431"/>
      <c r="O142" s="480"/>
      <c r="P142" s="488"/>
      <c r="Q142" s="487"/>
      <c r="R142" s="437"/>
      <c r="S142" s="431"/>
      <c r="T142" s="436"/>
      <c r="U142" s="435"/>
      <c r="V142" s="434"/>
      <c r="W142" s="486"/>
      <c r="X142" s="485"/>
      <c r="Y142" s="486"/>
      <c r="Z142" s="485"/>
      <c r="AA142" s="431"/>
      <c r="AB142" s="430"/>
      <c r="AC142" s="429"/>
      <c r="AD142" s="428"/>
      <c r="AE142" s="427"/>
      <c r="AF142" s="426"/>
    </row>
    <row r="143" spans="1:32">
      <c r="A143" s="429"/>
      <c r="B143" s="441" t="s">
        <v>8</v>
      </c>
      <c r="C143" s="474" t="s">
        <v>612</v>
      </c>
      <c r="D143" s="431"/>
      <c r="E143" s="424" t="s">
        <v>611</v>
      </c>
      <c r="F143" s="1376"/>
      <c r="G143" s="431"/>
      <c r="H143" s="430"/>
      <c r="I143" s="1376"/>
      <c r="J143" s="1379"/>
      <c r="K143" s="1382"/>
      <c r="L143" s="1383"/>
      <c r="M143" s="1386"/>
      <c r="N143" s="431"/>
      <c r="O143" s="480"/>
      <c r="P143" s="488"/>
      <c r="Q143" s="487"/>
      <c r="R143" s="437"/>
      <c r="S143" s="431"/>
      <c r="T143" s="436"/>
      <c r="U143" s="435"/>
      <c r="V143" s="434"/>
      <c r="W143" s="486"/>
      <c r="X143" s="485"/>
      <c r="Y143" s="486"/>
      <c r="Z143" s="485"/>
      <c r="AA143" s="431"/>
      <c r="AB143" s="430"/>
      <c r="AC143" s="429"/>
      <c r="AD143" s="428"/>
      <c r="AE143" s="427"/>
      <c r="AF143" s="426"/>
    </row>
    <row r="144" spans="1:32">
      <c r="A144" s="484">
        <v>18</v>
      </c>
      <c r="B144" s="460" t="s">
        <v>25</v>
      </c>
      <c r="C144" s="468" t="s">
        <v>610</v>
      </c>
      <c r="D144" s="467"/>
      <c r="E144" s="454"/>
      <c r="F144" s="1375" t="s">
        <v>609</v>
      </c>
      <c r="G144" s="466" t="s">
        <v>25</v>
      </c>
      <c r="H144" s="465" t="s">
        <v>582</v>
      </c>
      <c r="I144" s="1375">
        <v>1819</v>
      </c>
      <c r="J144" s="1378"/>
      <c r="K144" s="1381" t="s">
        <v>608</v>
      </c>
      <c r="L144" s="464"/>
      <c r="M144" s="1384">
        <v>1819</v>
      </c>
      <c r="N144" s="454"/>
      <c r="O144" s="465"/>
      <c r="P144" s="483"/>
      <c r="Q144" s="482"/>
      <c r="R144" s="460" t="s">
        <v>25</v>
      </c>
      <c r="S144" s="454" t="s">
        <v>24</v>
      </c>
      <c r="T144" s="459"/>
      <c r="U144" s="458">
        <v>1</v>
      </c>
      <c r="V144" s="457" t="s">
        <v>61</v>
      </c>
      <c r="W144" s="475">
        <v>0</v>
      </c>
      <c r="X144" s="476">
        <v>0</v>
      </c>
      <c r="Y144" s="475">
        <v>9</v>
      </c>
      <c r="Z144" s="476">
        <f>SUM(W144:Y144)</f>
        <v>9</v>
      </c>
      <c r="AA144" s="454"/>
      <c r="AB144" s="453"/>
      <c r="AC144" s="452"/>
      <c r="AD144" s="451"/>
      <c r="AE144" s="450"/>
      <c r="AF144" s="449"/>
    </row>
    <row r="145" spans="1:32">
      <c r="A145" s="429"/>
      <c r="B145" s="437" t="s">
        <v>16</v>
      </c>
      <c r="C145" s="448" t="s">
        <v>607</v>
      </c>
      <c r="D145" s="431"/>
      <c r="E145" s="447"/>
      <c r="F145" s="1376"/>
      <c r="G145" s="431" t="s">
        <v>16</v>
      </c>
      <c r="H145" s="431" t="s">
        <v>579</v>
      </c>
      <c r="I145" s="1376"/>
      <c r="J145" s="1379"/>
      <c r="K145" s="1382"/>
      <c r="L145" s="439"/>
      <c r="M145" s="1385"/>
      <c r="N145" s="431"/>
      <c r="O145" s="438"/>
      <c r="P145" s="429"/>
      <c r="Q145" s="430"/>
      <c r="R145" s="437"/>
      <c r="S145" s="431"/>
      <c r="T145" s="436"/>
      <c r="U145" s="435">
        <v>2</v>
      </c>
      <c r="V145" s="434" t="s">
        <v>112</v>
      </c>
      <c r="W145" s="473">
        <v>0</v>
      </c>
      <c r="X145" s="472">
        <v>0</v>
      </c>
      <c r="Y145" s="473">
        <v>5</v>
      </c>
      <c r="Z145" s="472">
        <f>SUM(W145:Y145)</f>
        <v>5</v>
      </c>
      <c r="AA145" s="431"/>
      <c r="AB145" s="430"/>
      <c r="AC145" s="429"/>
      <c r="AD145" s="428"/>
      <c r="AE145" s="427"/>
      <c r="AF145" s="426"/>
    </row>
    <row r="146" spans="1:32">
      <c r="A146" s="429"/>
      <c r="B146" s="437" t="s">
        <v>18</v>
      </c>
      <c r="C146" s="448" t="s">
        <v>606</v>
      </c>
      <c r="D146" s="431"/>
      <c r="E146" s="447"/>
      <c r="F146" s="1376"/>
      <c r="G146" s="431"/>
      <c r="H146" s="431"/>
      <c r="I146" s="1376"/>
      <c r="J146" s="1379"/>
      <c r="K146" s="1382"/>
      <c r="L146" s="439"/>
      <c r="M146" s="1385"/>
      <c r="N146" s="431"/>
      <c r="O146" s="438"/>
      <c r="P146" s="429"/>
      <c r="Q146" s="430"/>
      <c r="R146" s="437"/>
      <c r="S146" s="431"/>
      <c r="T146" s="436"/>
      <c r="U146" s="435">
        <v>3</v>
      </c>
      <c r="V146" s="434" t="s">
        <v>599</v>
      </c>
      <c r="W146" s="473">
        <v>0</v>
      </c>
      <c r="X146" s="472">
        <v>0</v>
      </c>
      <c r="Y146" s="473">
        <v>15</v>
      </c>
      <c r="Z146" s="472">
        <f>SUM(W146:Y146)</f>
        <v>15</v>
      </c>
      <c r="AA146" s="431"/>
      <c r="AB146" s="430"/>
      <c r="AC146" s="429"/>
      <c r="AD146" s="428"/>
      <c r="AE146" s="427"/>
      <c r="AF146" s="426"/>
    </row>
    <row r="147" spans="1:32" ht="55.2">
      <c r="A147" s="429"/>
      <c r="B147" s="437" t="s">
        <v>12</v>
      </c>
      <c r="C147" s="448" t="s">
        <v>605</v>
      </c>
      <c r="D147" s="431"/>
      <c r="E147" s="447"/>
      <c r="F147" s="1376"/>
      <c r="G147" s="431"/>
      <c r="H147" s="431"/>
      <c r="I147" s="1376"/>
      <c r="J147" s="1379"/>
      <c r="K147" s="1382"/>
      <c r="L147" s="439"/>
      <c r="M147" s="1385"/>
      <c r="N147" s="431"/>
      <c r="O147" s="438"/>
      <c r="P147" s="429"/>
      <c r="Q147" s="430"/>
      <c r="R147" s="437"/>
      <c r="S147" s="431"/>
      <c r="T147" s="436"/>
      <c r="U147" s="435"/>
      <c r="V147" s="434"/>
      <c r="W147" s="473"/>
      <c r="X147" s="472"/>
      <c r="Y147" s="473"/>
      <c r="Z147" s="472"/>
      <c r="AA147" s="431"/>
      <c r="AB147" s="430"/>
      <c r="AC147" s="429"/>
      <c r="AD147" s="428"/>
      <c r="AE147" s="427"/>
      <c r="AF147" s="426"/>
    </row>
    <row r="148" spans="1:32">
      <c r="A148" s="429"/>
      <c r="B148" s="437" t="s">
        <v>8</v>
      </c>
      <c r="C148" s="446" t="s">
        <v>604</v>
      </c>
      <c r="D148" s="431"/>
      <c r="E148" s="431"/>
      <c r="F148" s="1376"/>
      <c r="G148" s="431" t="s">
        <v>18</v>
      </c>
      <c r="H148" s="431" t="s">
        <v>19</v>
      </c>
      <c r="I148" s="1376"/>
      <c r="J148" s="1379"/>
      <c r="K148" s="1382"/>
      <c r="L148" s="439"/>
      <c r="M148" s="1385"/>
      <c r="N148" s="431"/>
      <c r="O148" s="438"/>
      <c r="P148" s="429"/>
      <c r="Q148" s="430"/>
      <c r="R148" s="437" t="s">
        <v>16</v>
      </c>
      <c r="S148" s="431" t="s">
        <v>15</v>
      </c>
      <c r="T148" s="436"/>
      <c r="U148" s="435">
        <v>1</v>
      </c>
      <c r="V148" s="434" t="s">
        <v>14</v>
      </c>
      <c r="W148" s="473">
        <v>0</v>
      </c>
      <c r="X148" s="472">
        <v>0</v>
      </c>
      <c r="Y148" s="473">
        <v>12</v>
      </c>
      <c r="Z148" s="472">
        <f>SUM(W148:Y148)</f>
        <v>12</v>
      </c>
      <c r="AA148" s="431"/>
      <c r="AB148" s="430"/>
      <c r="AC148" s="429"/>
      <c r="AD148" s="428"/>
      <c r="AE148" s="427"/>
      <c r="AF148" s="426"/>
    </row>
    <row r="149" spans="1:32">
      <c r="A149" s="429"/>
      <c r="B149" s="441"/>
      <c r="C149" s="440"/>
      <c r="D149" s="431"/>
      <c r="E149" s="438"/>
      <c r="F149" s="1376"/>
      <c r="G149" s="431"/>
      <c r="H149" s="430"/>
      <c r="I149" s="1376"/>
      <c r="J149" s="1379"/>
      <c r="K149" s="1382"/>
      <c r="L149" s="439"/>
      <c r="M149" s="1385"/>
      <c r="N149" s="431"/>
      <c r="O149" s="438"/>
      <c r="P149" s="429"/>
      <c r="Q149" s="430"/>
      <c r="R149" s="437"/>
      <c r="S149" s="431"/>
      <c r="T149" s="436"/>
      <c r="U149" s="435">
        <v>2</v>
      </c>
      <c r="V149" s="434" t="s">
        <v>140</v>
      </c>
      <c r="W149" s="473">
        <v>0</v>
      </c>
      <c r="X149" s="472">
        <v>0</v>
      </c>
      <c r="Y149" s="473">
        <v>23</v>
      </c>
      <c r="Z149" s="472">
        <f>SUM(W149:Y149)</f>
        <v>23</v>
      </c>
      <c r="AA149" s="431"/>
      <c r="AB149" s="430"/>
      <c r="AC149" s="429"/>
      <c r="AD149" s="428"/>
      <c r="AE149" s="427"/>
      <c r="AF149" s="426"/>
    </row>
    <row r="150" spans="1:32">
      <c r="A150" s="429"/>
      <c r="B150" s="441"/>
      <c r="C150" s="440"/>
      <c r="D150" s="431"/>
      <c r="E150" s="438"/>
      <c r="F150" s="1376"/>
      <c r="G150" s="431"/>
      <c r="H150" s="430"/>
      <c r="I150" s="1376"/>
      <c r="J150" s="1379"/>
      <c r="K150" s="1382"/>
      <c r="L150" s="439"/>
      <c r="M150" s="1385"/>
      <c r="N150" s="431"/>
      <c r="O150" s="438"/>
      <c r="P150" s="429"/>
      <c r="Q150" s="430"/>
      <c r="R150" s="437"/>
      <c r="S150" s="431"/>
      <c r="T150" s="436"/>
      <c r="U150" s="435">
        <v>3</v>
      </c>
      <c r="V150" s="434" t="s">
        <v>139</v>
      </c>
      <c r="W150" s="473">
        <v>0</v>
      </c>
      <c r="X150" s="472">
        <v>0</v>
      </c>
      <c r="Y150" s="473">
        <v>17</v>
      </c>
      <c r="Z150" s="472">
        <f>SUM(W150:Y150)</f>
        <v>17</v>
      </c>
      <c r="AA150" s="431"/>
      <c r="AB150" s="430"/>
      <c r="AC150" s="429"/>
      <c r="AD150" s="428"/>
      <c r="AE150" s="427"/>
      <c r="AF150" s="426"/>
    </row>
    <row r="151" spans="1:32">
      <c r="A151" s="413"/>
      <c r="B151" s="481"/>
      <c r="C151" s="425"/>
      <c r="D151" s="415"/>
      <c r="E151" s="424"/>
      <c r="F151" s="1377"/>
      <c r="G151" s="415"/>
      <c r="H151" s="414"/>
      <c r="I151" s="1377"/>
      <c r="J151" s="1380"/>
      <c r="K151" s="1383"/>
      <c r="L151" s="423"/>
      <c r="M151" s="1386"/>
      <c r="N151" s="415"/>
      <c r="O151" s="422"/>
      <c r="P151" s="413"/>
      <c r="Q151" s="414"/>
      <c r="R151" s="421"/>
      <c r="S151" s="415"/>
      <c r="T151" s="420"/>
      <c r="U151" s="419"/>
      <c r="V151" s="418"/>
      <c r="W151" s="471"/>
      <c r="X151" s="470"/>
      <c r="Y151" s="471"/>
      <c r="Z151" s="470"/>
      <c r="AA151" s="415"/>
      <c r="AB151" s="414"/>
      <c r="AC151" s="413"/>
      <c r="AD151" s="412"/>
      <c r="AE151" s="411"/>
      <c r="AF151" s="410"/>
    </row>
    <row r="152" spans="1:32" ht="16.5" customHeight="1">
      <c r="A152" s="469">
        <v>19</v>
      </c>
      <c r="B152" s="460" t="s">
        <v>25</v>
      </c>
      <c r="C152" s="468" t="s">
        <v>603</v>
      </c>
      <c r="D152" s="467" t="s">
        <v>25</v>
      </c>
      <c r="E152" s="454" t="s">
        <v>602</v>
      </c>
      <c r="F152" s="1375" t="s">
        <v>601</v>
      </c>
      <c r="G152" s="466" t="s">
        <v>25</v>
      </c>
      <c r="H152" s="465" t="s">
        <v>582</v>
      </c>
      <c r="I152" s="1375"/>
      <c r="J152" s="1378"/>
      <c r="K152" s="1381" t="s">
        <v>600</v>
      </c>
      <c r="L152" s="464"/>
      <c r="M152" s="1384"/>
      <c r="N152" s="454"/>
      <c r="O152" s="465" t="s">
        <v>825</v>
      </c>
      <c r="P152" s="452"/>
      <c r="Q152" s="453"/>
      <c r="R152" s="460" t="s">
        <v>25</v>
      </c>
      <c r="S152" s="454" t="s">
        <v>24</v>
      </c>
      <c r="T152" s="459">
        <v>1</v>
      </c>
      <c r="U152" s="458">
        <v>1</v>
      </c>
      <c r="V152" s="457" t="s">
        <v>599</v>
      </c>
      <c r="W152" s="475">
        <v>0</v>
      </c>
      <c r="X152" s="476">
        <v>0</v>
      </c>
      <c r="Y152" s="475">
        <v>20</v>
      </c>
      <c r="Z152" s="472">
        <f>W152+X152+Y152</f>
        <v>20</v>
      </c>
      <c r="AA152" s="454"/>
      <c r="AB152" s="453"/>
      <c r="AC152" s="452"/>
      <c r="AD152" s="451"/>
      <c r="AE152" s="450"/>
      <c r="AF152" s="449"/>
    </row>
    <row r="153" spans="1:32">
      <c r="A153" s="429"/>
      <c r="B153" s="437" t="s">
        <v>16</v>
      </c>
      <c r="C153" s="448" t="s">
        <v>598</v>
      </c>
      <c r="D153" s="431" t="s">
        <v>16</v>
      </c>
      <c r="E153" s="447" t="s">
        <v>597</v>
      </c>
      <c r="F153" s="1376"/>
      <c r="G153" s="431" t="s">
        <v>16</v>
      </c>
      <c r="H153" s="431" t="s">
        <v>579</v>
      </c>
      <c r="I153" s="1376"/>
      <c r="J153" s="1379"/>
      <c r="K153" s="1382"/>
      <c r="L153" s="439"/>
      <c r="M153" s="1385"/>
      <c r="N153" s="431" t="s">
        <v>25</v>
      </c>
      <c r="O153" s="480" t="s">
        <v>54</v>
      </c>
      <c r="P153" s="479">
        <v>1</v>
      </c>
      <c r="Q153" s="478">
        <v>40</v>
      </c>
      <c r="R153" s="437"/>
      <c r="S153" s="431"/>
      <c r="T153" s="436"/>
      <c r="U153" s="435">
        <v>2</v>
      </c>
      <c r="V153" s="434" t="s">
        <v>61</v>
      </c>
      <c r="W153" s="473">
        <v>0</v>
      </c>
      <c r="X153" s="472">
        <v>0</v>
      </c>
      <c r="Y153" s="473">
        <v>250</v>
      </c>
      <c r="Z153" s="472"/>
      <c r="AA153" s="431"/>
      <c r="AB153" s="430"/>
      <c r="AC153" s="429"/>
      <c r="AD153" s="428"/>
      <c r="AE153" s="427"/>
      <c r="AF153" s="426"/>
    </row>
    <row r="154" spans="1:32">
      <c r="A154" s="429"/>
      <c r="B154" s="437" t="s">
        <v>18</v>
      </c>
      <c r="C154" s="446" t="s">
        <v>38</v>
      </c>
      <c r="D154" s="431" t="s">
        <v>18</v>
      </c>
      <c r="E154" s="431" t="s">
        <v>38</v>
      </c>
      <c r="F154" s="1376"/>
      <c r="G154" s="431" t="s">
        <v>18</v>
      </c>
      <c r="H154" s="431" t="s">
        <v>19</v>
      </c>
      <c r="I154" s="1376"/>
      <c r="J154" s="1379"/>
      <c r="K154" s="1382"/>
      <c r="L154" s="439"/>
      <c r="M154" s="1385"/>
      <c r="N154" s="431"/>
      <c r="O154" s="480"/>
      <c r="P154" s="479"/>
      <c r="Q154" s="478"/>
      <c r="R154" s="437"/>
      <c r="S154" s="431"/>
      <c r="T154" s="436"/>
      <c r="U154" s="435">
        <v>3</v>
      </c>
      <c r="V154" s="434" t="s">
        <v>91</v>
      </c>
      <c r="W154" s="473">
        <v>0</v>
      </c>
      <c r="X154" s="472">
        <v>0</v>
      </c>
      <c r="Y154" s="473">
        <v>120</v>
      </c>
      <c r="Z154" s="472">
        <f t="shared" ref="Z154:Z174" si="2">W154+X154+Y154</f>
        <v>120</v>
      </c>
      <c r="AA154" s="431"/>
      <c r="AB154" s="430"/>
      <c r="AC154" s="429"/>
      <c r="AD154" s="428"/>
      <c r="AE154" s="427"/>
      <c r="AF154" s="426"/>
    </row>
    <row r="155" spans="1:32" ht="55.2">
      <c r="A155" s="429"/>
      <c r="B155" s="441" t="s">
        <v>12</v>
      </c>
      <c r="C155" s="440" t="s">
        <v>596</v>
      </c>
      <c r="D155" s="431" t="s">
        <v>12</v>
      </c>
      <c r="E155" s="438" t="s">
        <v>595</v>
      </c>
      <c r="F155" s="1376"/>
      <c r="G155" s="431"/>
      <c r="H155" s="430"/>
      <c r="I155" s="1376"/>
      <c r="J155" s="1379"/>
      <c r="K155" s="1382"/>
      <c r="L155" s="439"/>
      <c r="M155" s="1385"/>
      <c r="N155" s="431"/>
      <c r="O155" s="438"/>
      <c r="P155" s="429"/>
      <c r="Q155" s="430"/>
      <c r="R155" s="437"/>
      <c r="S155" s="431"/>
      <c r="T155" s="436"/>
      <c r="U155" s="435">
        <v>4</v>
      </c>
      <c r="V155" s="434" t="s">
        <v>59</v>
      </c>
      <c r="W155" s="473">
        <v>0</v>
      </c>
      <c r="X155" s="472">
        <v>0</v>
      </c>
      <c r="Y155" s="473">
        <v>300</v>
      </c>
      <c r="Z155" s="472">
        <f t="shared" si="2"/>
        <v>300</v>
      </c>
      <c r="AA155" s="431"/>
      <c r="AB155" s="430"/>
      <c r="AC155" s="429"/>
      <c r="AD155" s="428"/>
      <c r="AE155" s="427"/>
      <c r="AF155" s="426"/>
    </row>
    <row r="156" spans="1:32">
      <c r="A156" s="429"/>
      <c r="B156" s="441"/>
      <c r="C156" s="474" t="s">
        <v>594</v>
      </c>
      <c r="D156" s="431"/>
      <c r="E156" s="477" t="s">
        <v>593</v>
      </c>
      <c r="F156" s="1376"/>
      <c r="G156" s="431"/>
      <c r="H156" s="430"/>
      <c r="I156" s="1376"/>
      <c r="J156" s="1379"/>
      <c r="K156" s="1382"/>
      <c r="L156" s="439"/>
      <c r="M156" s="1385"/>
      <c r="N156" s="431"/>
      <c r="O156" s="438"/>
      <c r="P156" s="429"/>
      <c r="Q156" s="430"/>
      <c r="R156" s="437"/>
      <c r="S156" s="431"/>
      <c r="T156" s="436"/>
      <c r="U156" s="435">
        <v>5</v>
      </c>
      <c r="V156" s="434" t="s">
        <v>10</v>
      </c>
      <c r="W156" s="473">
        <v>0</v>
      </c>
      <c r="X156" s="472">
        <v>0</v>
      </c>
      <c r="Y156" s="473">
        <v>6</v>
      </c>
      <c r="Z156" s="472">
        <f t="shared" si="2"/>
        <v>6</v>
      </c>
      <c r="AA156" s="431"/>
      <c r="AB156" s="430"/>
      <c r="AC156" s="429"/>
      <c r="AD156" s="428"/>
      <c r="AE156" s="427"/>
      <c r="AF156" s="426"/>
    </row>
    <row r="157" spans="1:32">
      <c r="A157" s="429"/>
      <c r="B157" s="441"/>
      <c r="C157" s="440"/>
      <c r="D157" s="431"/>
      <c r="E157" s="438"/>
      <c r="F157" s="1376"/>
      <c r="G157" s="431"/>
      <c r="H157" s="430"/>
      <c r="I157" s="1376"/>
      <c r="J157" s="1379"/>
      <c r="K157" s="1382"/>
      <c r="L157" s="439"/>
      <c r="M157" s="1385"/>
      <c r="N157" s="431"/>
      <c r="O157" s="438"/>
      <c r="P157" s="429"/>
      <c r="Q157" s="430"/>
      <c r="R157" s="437"/>
      <c r="S157" s="431"/>
      <c r="T157" s="436"/>
      <c r="U157" s="435">
        <v>6</v>
      </c>
      <c r="V157" s="434" t="s">
        <v>824</v>
      </c>
      <c r="W157" s="473">
        <v>0</v>
      </c>
      <c r="X157" s="472">
        <v>0</v>
      </c>
      <c r="Y157" s="473">
        <v>40</v>
      </c>
      <c r="Z157" s="472">
        <f t="shared" si="2"/>
        <v>40</v>
      </c>
      <c r="AA157" s="431"/>
      <c r="AB157" s="430"/>
      <c r="AC157" s="429"/>
      <c r="AD157" s="428"/>
      <c r="AE157" s="427"/>
      <c r="AF157" s="426"/>
    </row>
    <row r="158" spans="1:32">
      <c r="A158" s="429"/>
      <c r="B158" s="441"/>
      <c r="C158" s="440"/>
      <c r="D158" s="431"/>
      <c r="E158" s="438"/>
      <c r="F158" s="1376"/>
      <c r="G158" s="431"/>
      <c r="H158" s="430"/>
      <c r="I158" s="1376"/>
      <c r="J158" s="1379"/>
      <c r="K158" s="1382"/>
      <c r="L158" s="439"/>
      <c r="M158" s="1385"/>
      <c r="N158" s="431"/>
      <c r="O158" s="438"/>
      <c r="P158" s="429"/>
      <c r="Q158" s="430"/>
      <c r="R158" s="437"/>
      <c r="S158" s="431"/>
      <c r="T158" s="436"/>
      <c r="U158" s="435">
        <v>7</v>
      </c>
      <c r="V158" s="434" t="s">
        <v>90</v>
      </c>
      <c r="W158" s="473">
        <v>0</v>
      </c>
      <c r="X158" s="472">
        <v>0</v>
      </c>
      <c r="Y158" s="473">
        <v>50</v>
      </c>
      <c r="Z158" s="472">
        <f t="shared" si="2"/>
        <v>50</v>
      </c>
      <c r="AA158" s="431"/>
      <c r="AB158" s="430"/>
      <c r="AC158" s="429"/>
      <c r="AD158" s="428"/>
      <c r="AE158" s="427"/>
      <c r="AF158" s="426"/>
    </row>
    <row r="159" spans="1:32">
      <c r="A159" s="429"/>
      <c r="B159" s="441"/>
      <c r="C159" s="440"/>
      <c r="D159" s="431"/>
      <c r="E159" s="438"/>
      <c r="F159" s="1376"/>
      <c r="G159" s="431"/>
      <c r="H159" s="430"/>
      <c r="I159" s="1376"/>
      <c r="J159" s="1379"/>
      <c r="K159" s="1382"/>
      <c r="L159" s="439"/>
      <c r="M159" s="1385"/>
      <c r="N159" s="431"/>
      <c r="O159" s="438"/>
      <c r="P159" s="429"/>
      <c r="Q159" s="430"/>
      <c r="R159" s="437"/>
      <c r="S159" s="431"/>
      <c r="T159" s="436"/>
      <c r="U159" s="435">
        <v>8</v>
      </c>
      <c r="V159" s="434" t="s">
        <v>112</v>
      </c>
      <c r="W159" s="473">
        <v>0</v>
      </c>
      <c r="X159" s="472">
        <v>0</v>
      </c>
      <c r="Y159" s="473">
        <v>70</v>
      </c>
      <c r="Z159" s="472">
        <f t="shared" si="2"/>
        <v>70</v>
      </c>
      <c r="AA159" s="431"/>
      <c r="AB159" s="430"/>
      <c r="AC159" s="429"/>
      <c r="AD159" s="428"/>
      <c r="AE159" s="427"/>
      <c r="AF159" s="426"/>
    </row>
    <row r="160" spans="1:32">
      <c r="A160" s="429"/>
      <c r="B160" s="441"/>
      <c r="C160" s="440"/>
      <c r="D160" s="431"/>
      <c r="E160" s="438"/>
      <c r="F160" s="1376"/>
      <c r="G160" s="431"/>
      <c r="H160" s="430"/>
      <c r="I160" s="1376"/>
      <c r="J160" s="1379"/>
      <c r="K160" s="1382"/>
      <c r="L160" s="439"/>
      <c r="M160" s="1385"/>
      <c r="N160" s="431"/>
      <c r="O160" s="438"/>
      <c r="P160" s="429"/>
      <c r="Q160" s="430"/>
      <c r="R160" s="437"/>
      <c r="S160" s="431"/>
      <c r="T160" s="436"/>
      <c r="U160" s="435"/>
      <c r="V160" s="434"/>
      <c r="W160" s="473"/>
      <c r="X160" s="472"/>
      <c r="Y160" s="473"/>
      <c r="Z160" s="472">
        <f t="shared" si="2"/>
        <v>0</v>
      </c>
      <c r="AA160" s="431"/>
      <c r="AB160" s="430"/>
      <c r="AC160" s="429"/>
      <c r="AD160" s="428"/>
      <c r="AE160" s="427"/>
      <c r="AF160" s="426"/>
    </row>
    <row r="161" spans="1:32">
      <c r="A161" s="429"/>
      <c r="B161" s="441"/>
      <c r="C161" s="440"/>
      <c r="D161" s="431"/>
      <c r="E161" s="438"/>
      <c r="F161" s="1376"/>
      <c r="G161" s="431"/>
      <c r="H161" s="430"/>
      <c r="I161" s="1376"/>
      <c r="J161" s="1379"/>
      <c r="K161" s="1382"/>
      <c r="L161" s="439"/>
      <c r="M161" s="1385"/>
      <c r="N161" s="431"/>
      <c r="O161" s="438"/>
      <c r="P161" s="429"/>
      <c r="Q161" s="430"/>
      <c r="R161" s="437" t="s">
        <v>16</v>
      </c>
      <c r="S161" s="431" t="s">
        <v>15</v>
      </c>
      <c r="T161" s="436">
        <v>1</v>
      </c>
      <c r="U161" s="435">
        <v>1</v>
      </c>
      <c r="V161" s="434" t="s">
        <v>14</v>
      </c>
      <c r="W161" s="473">
        <v>0</v>
      </c>
      <c r="X161" s="472">
        <v>0</v>
      </c>
      <c r="Y161" s="473">
        <v>150</v>
      </c>
      <c r="Z161" s="472">
        <f t="shared" si="2"/>
        <v>150</v>
      </c>
      <c r="AA161" s="431"/>
      <c r="AB161" s="430"/>
      <c r="AC161" s="429"/>
      <c r="AD161" s="428"/>
      <c r="AE161" s="427"/>
      <c r="AF161" s="426"/>
    </row>
    <row r="162" spans="1:32">
      <c r="A162" s="429"/>
      <c r="B162" s="441"/>
      <c r="C162" s="440"/>
      <c r="D162" s="431"/>
      <c r="E162" s="438"/>
      <c r="F162" s="1376"/>
      <c r="G162" s="431"/>
      <c r="H162" s="430"/>
      <c r="I162" s="1376"/>
      <c r="J162" s="1379"/>
      <c r="K162" s="1382"/>
      <c r="L162" s="439"/>
      <c r="M162" s="1385"/>
      <c r="N162" s="431"/>
      <c r="O162" s="438"/>
      <c r="P162" s="429"/>
      <c r="Q162" s="430"/>
      <c r="R162" s="437"/>
      <c r="S162" s="431"/>
      <c r="T162" s="436"/>
      <c r="U162" s="435">
        <v>2</v>
      </c>
      <c r="V162" s="434" t="s">
        <v>145</v>
      </c>
      <c r="W162" s="473">
        <v>0</v>
      </c>
      <c r="X162" s="472">
        <v>0</v>
      </c>
      <c r="Y162" s="473">
        <v>40</v>
      </c>
      <c r="Z162" s="472">
        <f t="shared" si="2"/>
        <v>40</v>
      </c>
      <c r="AA162" s="431"/>
      <c r="AB162" s="430"/>
      <c r="AC162" s="429"/>
      <c r="AD162" s="428"/>
      <c r="AE162" s="427"/>
      <c r="AF162" s="426"/>
    </row>
    <row r="163" spans="1:32">
      <c r="A163" s="413"/>
      <c r="B163" s="421"/>
      <c r="C163" s="425"/>
      <c r="D163" s="415"/>
      <c r="E163" s="424"/>
      <c r="F163" s="1377"/>
      <c r="G163" s="415"/>
      <c r="H163" s="414"/>
      <c r="I163" s="1377"/>
      <c r="J163" s="1380"/>
      <c r="K163" s="1383"/>
      <c r="L163" s="423"/>
      <c r="M163" s="1386"/>
      <c r="N163" s="415"/>
      <c r="O163" s="422"/>
      <c r="P163" s="413"/>
      <c r="Q163" s="414"/>
      <c r="R163" s="421"/>
      <c r="S163" s="415"/>
      <c r="T163" s="420"/>
      <c r="U163" s="419">
        <v>3</v>
      </c>
      <c r="V163" s="418" t="s">
        <v>384</v>
      </c>
      <c r="W163" s="471">
        <v>0</v>
      </c>
      <c r="X163" s="470">
        <v>0</v>
      </c>
      <c r="Y163" s="471">
        <v>40</v>
      </c>
      <c r="Z163" s="470">
        <f t="shared" si="2"/>
        <v>40</v>
      </c>
      <c r="AA163" s="415"/>
      <c r="AB163" s="414"/>
      <c r="AC163" s="413"/>
      <c r="AD163" s="412"/>
      <c r="AE163" s="411"/>
      <c r="AF163" s="410"/>
    </row>
    <row r="164" spans="1:32" ht="16.5" customHeight="1">
      <c r="A164" s="469" t="s">
        <v>592</v>
      </c>
      <c r="B164" s="460" t="s">
        <v>25</v>
      </c>
      <c r="C164" s="468" t="s">
        <v>591</v>
      </c>
      <c r="D164" s="467"/>
      <c r="E164" s="454"/>
      <c r="F164" s="1375" t="s">
        <v>590</v>
      </c>
      <c r="G164" s="466" t="s">
        <v>25</v>
      </c>
      <c r="H164" s="465" t="s">
        <v>582</v>
      </c>
      <c r="I164" s="1375">
        <v>1400</v>
      </c>
      <c r="J164" s="1378"/>
      <c r="K164" s="1381" t="s">
        <v>589</v>
      </c>
      <c r="L164" s="464"/>
      <c r="M164" s="1384">
        <v>1400</v>
      </c>
      <c r="N164" s="454"/>
      <c r="O164" s="463"/>
      <c r="P164" s="462"/>
      <c r="Q164" s="461"/>
      <c r="R164" s="460" t="s">
        <v>25</v>
      </c>
      <c r="S164" s="454" t="s">
        <v>24</v>
      </c>
      <c r="T164" s="459"/>
      <c r="U164" s="458">
        <v>1</v>
      </c>
      <c r="V164" s="457" t="s">
        <v>61</v>
      </c>
      <c r="W164" s="475">
        <v>0</v>
      </c>
      <c r="X164" s="476">
        <v>0</v>
      </c>
      <c r="Y164" s="475">
        <v>1707</v>
      </c>
      <c r="Z164" s="472">
        <f t="shared" si="2"/>
        <v>1707</v>
      </c>
      <c r="AA164" s="454"/>
      <c r="AB164" s="453"/>
      <c r="AC164" s="452"/>
      <c r="AD164" s="451"/>
      <c r="AE164" s="450"/>
      <c r="AF164" s="449"/>
    </row>
    <row r="165" spans="1:32">
      <c r="A165" s="429"/>
      <c r="B165" s="437" t="s">
        <v>16</v>
      </c>
      <c r="C165" s="448" t="s">
        <v>588</v>
      </c>
      <c r="D165" s="431"/>
      <c r="E165" s="447"/>
      <c r="F165" s="1376"/>
      <c r="G165" s="431" t="s">
        <v>16</v>
      </c>
      <c r="H165" s="431" t="s">
        <v>579</v>
      </c>
      <c r="I165" s="1376"/>
      <c r="J165" s="1379"/>
      <c r="K165" s="1382"/>
      <c r="L165" s="439"/>
      <c r="M165" s="1385"/>
      <c r="N165" s="431"/>
      <c r="O165" s="438"/>
      <c r="P165" s="429"/>
      <c r="Q165" s="430"/>
      <c r="R165" s="437"/>
      <c r="S165" s="431"/>
      <c r="T165" s="436"/>
      <c r="U165" s="435">
        <v>2</v>
      </c>
      <c r="V165" s="434" t="s">
        <v>59</v>
      </c>
      <c r="W165" s="473">
        <v>0</v>
      </c>
      <c r="X165" s="472">
        <v>0</v>
      </c>
      <c r="Y165" s="473">
        <v>5</v>
      </c>
      <c r="Z165" s="472">
        <f t="shared" si="2"/>
        <v>5</v>
      </c>
      <c r="AA165" s="431"/>
      <c r="AB165" s="430"/>
      <c r="AC165" s="429"/>
      <c r="AD165" s="428"/>
      <c r="AE165" s="427"/>
      <c r="AF165" s="426"/>
    </row>
    <row r="166" spans="1:32">
      <c r="A166" s="429"/>
      <c r="B166" s="437" t="s">
        <v>18</v>
      </c>
      <c r="C166" s="446" t="s">
        <v>38</v>
      </c>
      <c r="D166" s="431"/>
      <c r="E166" s="431"/>
      <c r="F166" s="1376"/>
      <c r="G166" s="431" t="s">
        <v>18</v>
      </c>
      <c r="H166" s="431" t="s">
        <v>19</v>
      </c>
      <c r="I166" s="1376"/>
      <c r="J166" s="1379"/>
      <c r="K166" s="1382"/>
      <c r="L166" s="439"/>
      <c r="M166" s="1385"/>
      <c r="N166" s="431"/>
      <c r="O166" s="438"/>
      <c r="P166" s="429"/>
      <c r="Q166" s="430"/>
      <c r="R166" s="437"/>
      <c r="S166" s="431"/>
      <c r="T166" s="436"/>
      <c r="U166" s="435"/>
      <c r="V166" s="434"/>
      <c r="W166" s="473"/>
      <c r="X166" s="472"/>
      <c r="Y166" s="473"/>
      <c r="Z166" s="472">
        <f t="shared" si="2"/>
        <v>0</v>
      </c>
      <c r="AA166" s="431"/>
      <c r="AB166" s="430"/>
      <c r="AC166" s="429"/>
      <c r="AD166" s="428"/>
      <c r="AE166" s="427"/>
      <c r="AF166" s="426"/>
    </row>
    <row r="167" spans="1:32" ht="55.2">
      <c r="A167" s="429"/>
      <c r="B167" s="441" t="s">
        <v>12</v>
      </c>
      <c r="C167" s="440" t="s">
        <v>587</v>
      </c>
      <c r="D167" s="431"/>
      <c r="E167" s="438"/>
      <c r="F167" s="1376"/>
      <c r="G167" s="431"/>
      <c r="H167" s="430"/>
      <c r="I167" s="1376"/>
      <c r="J167" s="1379"/>
      <c r="K167" s="1382"/>
      <c r="L167" s="439"/>
      <c r="M167" s="1385"/>
      <c r="N167" s="431"/>
      <c r="O167" s="438"/>
      <c r="P167" s="429"/>
      <c r="Q167" s="430"/>
      <c r="R167" s="437" t="s">
        <v>16</v>
      </c>
      <c r="S167" s="431" t="s">
        <v>15</v>
      </c>
      <c r="T167" s="436"/>
      <c r="U167" s="435">
        <v>1</v>
      </c>
      <c r="V167" s="434" t="s">
        <v>823</v>
      </c>
      <c r="W167" s="473">
        <v>0</v>
      </c>
      <c r="X167" s="472"/>
      <c r="Y167" s="473">
        <v>420</v>
      </c>
      <c r="Z167" s="472">
        <f t="shared" si="2"/>
        <v>420</v>
      </c>
      <c r="AA167" s="431"/>
      <c r="AB167" s="430"/>
      <c r="AC167" s="429"/>
      <c r="AD167" s="428"/>
      <c r="AE167" s="427"/>
      <c r="AF167" s="426"/>
    </row>
    <row r="168" spans="1:32">
      <c r="A168" s="429"/>
      <c r="B168" s="441" t="s">
        <v>8</v>
      </c>
      <c r="C168" s="474" t="s">
        <v>586</v>
      </c>
      <c r="D168" s="431"/>
      <c r="E168" s="438"/>
      <c r="F168" s="1376"/>
      <c r="G168" s="431"/>
      <c r="H168" s="430"/>
      <c r="I168" s="1376"/>
      <c r="J168" s="1379"/>
      <c r="K168" s="1382"/>
      <c r="L168" s="439"/>
      <c r="M168" s="1385"/>
      <c r="N168" s="431"/>
      <c r="O168" s="438"/>
      <c r="P168" s="429"/>
      <c r="Q168" s="430"/>
      <c r="R168" s="437"/>
      <c r="S168" s="431"/>
      <c r="T168" s="436"/>
      <c r="U168" s="435">
        <v>2</v>
      </c>
      <c r="V168" s="434" t="s">
        <v>823</v>
      </c>
      <c r="W168" s="473">
        <v>0</v>
      </c>
      <c r="X168" s="472">
        <v>10</v>
      </c>
      <c r="Y168" s="473">
        <v>0</v>
      </c>
      <c r="Z168" s="472">
        <f t="shared" si="2"/>
        <v>10</v>
      </c>
      <c r="AA168" s="431"/>
      <c r="AB168" s="430"/>
      <c r="AC168" s="429"/>
      <c r="AD168" s="428"/>
      <c r="AE168" s="427"/>
      <c r="AF168" s="426"/>
    </row>
    <row r="169" spans="1:32">
      <c r="A169" s="429"/>
      <c r="B169" s="441"/>
      <c r="C169" s="440"/>
      <c r="D169" s="431"/>
      <c r="E169" s="438"/>
      <c r="F169" s="1376"/>
      <c r="G169" s="431"/>
      <c r="H169" s="430"/>
      <c r="I169" s="1376"/>
      <c r="J169" s="1379"/>
      <c r="K169" s="1382"/>
      <c r="L169" s="439"/>
      <c r="M169" s="1385"/>
      <c r="N169" s="431"/>
      <c r="O169" s="438"/>
      <c r="P169" s="429"/>
      <c r="Q169" s="430"/>
      <c r="R169" s="437"/>
      <c r="S169" s="431"/>
      <c r="T169" s="436"/>
      <c r="U169" s="435">
        <v>3</v>
      </c>
      <c r="V169" s="434" t="s">
        <v>14</v>
      </c>
      <c r="W169" s="473">
        <v>0</v>
      </c>
      <c r="X169" s="472">
        <v>10</v>
      </c>
      <c r="Y169" s="473">
        <v>500</v>
      </c>
      <c r="Z169" s="472">
        <f t="shared" si="2"/>
        <v>510</v>
      </c>
      <c r="AA169" s="431"/>
      <c r="AB169" s="430"/>
      <c r="AC169" s="429"/>
      <c r="AD169" s="428"/>
      <c r="AE169" s="427"/>
      <c r="AF169" s="426"/>
    </row>
    <row r="170" spans="1:32">
      <c r="A170" s="429"/>
      <c r="B170" s="441"/>
      <c r="C170" s="440"/>
      <c r="D170" s="431"/>
      <c r="E170" s="438"/>
      <c r="F170" s="1376"/>
      <c r="G170" s="431"/>
      <c r="H170" s="430"/>
      <c r="I170" s="1376"/>
      <c r="J170" s="1379"/>
      <c r="K170" s="1382"/>
      <c r="L170" s="439"/>
      <c r="M170" s="1385"/>
      <c r="N170" s="431"/>
      <c r="O170" s="438"/>
      <c r="P170" s="429"/>
      <c r="Q170" s="430"/>
      <c r="R170" s="437"/>
      <c r="S170" s="431"/>
      <c r="T170" s="436"/>
      <c r="U170" s="435">
        <v>4</v>
      </c>
      <c r="V170" s="434" t="s">
        <v>224</v>
      </c>
      <c r="W170" s="473">
        <v>0</v>
      </c>
      <c r="X170" s="472">
        <v>5</v>
      </c>
      <c r="Y170" s="473">
        <v>0</v>
      </c>
      <c r="Z170" s="472">
        <f t="shared" si="2"/>
        <v>5</v>
      </c>
      <c r="AA170" s="431"/>
      <c r="AB170" s="430"/>
      <c r="AC170" s="429"/>
      <c r="AD170" s="428"/>
      <c r="AE170" s="427"/>
      <c r="AF170" s="426"/>
    </row>
    <row r="171" spans="1:32">
      <c r="A171" s="429"/>
      <c r="B171" s="441"/>
      <c r="C171" s="440"/>
      <c r="D171" s="431"/>
      <c r="E171" s="438"/>
      <c r="F171" s="1376"/>
      <c r="G171" s="431"/>
      <c r="H171" s="430"/>
      <c r="I171" s="1376"/>
      <c r="J171" s="1379"/>
      <c r="K171" s="1382"/>
      <c r="L171" s="439"/>
      <c r="M171" s="1385"/>
      <c r="N171" s="431"/>
      <c r="O171" s="438"/>
      <c r="P171" s="429"/>
      <c r="Q171" s="430"/>
      <c r="R171" s="437"/>
      <c r="S171" s="431"/>
      <c r="T171" s="436"/>
      <c r="U171" s="435">
        <v>5</v>
      </c>
      <c r="V171" s="434" t="s">
        <v>270</v>
      </c>
      <c r="W171" s="473">
        <v>0</v>
      </c>
      <c r="X171" s="472">
        <v>0</v>
      </c>
      <c r="Y171" s="473">
        <v>5</v>
      </c>
      <c r="Z171" s="472">
        <f t="shared" si="2"/>
        <v>5</v>
      </c>
      <c r="AA171" s="431"/>
      <c r="AB171" s="430"/>
      <c r="AC171" s="429"/>
      <c r="AD171" s="428"/>
      <c r="AE171" s="427"/>
      <c r="AF171" s="426"/>
    </row>
    <row r="172" spans="1:32">
      <c r="A172" s="429"/>
      <c r="B172" s="441"/>
      <c r="C172" s="440"/>
      <c r="D172" s="431"/>
      <c r="E172" s="438"/>
      <c r="F172" s="1376"/>
      <c r="G172" s="431"/>
      <c r="H172" s="430"/>
      <c r="I172" s="1376"/>
      <c r="J172" s="1379"/>
      <c r="K172" s="1382"/>
      <c r="L172" s="439"/>
      <c r="M172" s="1385"/>
      <c r="N172" s="431"/>
      <c r="O172" s="438"/>
      <c r="P172" s="429"/>
      <c r="Q172" s="430"/>
      <c r="R172" s="437"/>
      <c r="S172" s="431"/>
      <c r="T172" s="436"/>
      <c r="U172" s="435">
        <v>6</v>
      </c>
      <c r="V172" s="434" t="s">
        <v>140</v>
      </c>
      <c r="W172" s="473">
        <v>0</v>
      </c>
      <c r="X172" s="472">
        <v>0</v>
      </c>
      <c r="Y172" s="473">
        <v>10</v>
      </c>
      <c r="Z172" s="472">
        <f t="shared" si="2"/>
        <v>10</v>
      </c>
      <c r="AA172" s="431"/>
      <c r="AB172" s="430"/>
      <c r="AC172" s="429"/>
      <c r="AD172" s="428"/>
      <c r="AE172" s="427"/>
      <c r="AF172" s="426"/>
    </row>
    <row r="173" spans="1:32">
      <c r="A173" s="429"/>
      <c r="B173" s="441"/>
      <c r="C173" s="440"/>
      <c r="D173" s="431"/>
      <c r="E173" s="438"/>
      <c r="F173" s="1376"/>
      <c r="G173" s="431"/>
      <c r="H173" s="430"/>
      <c r="I173" s="1376"/>
      <c r="J173" s="1379"/>
      <c r="K173" s="1382"/>
      <c r="L173" s="439"/>
      <c r="M173" s="1385"/>
      <c r="N173" s="431"/>
      <c r="O173" s="438"/>
      <c r="P173" s="429"/>
      <c r="Q173" s="430"/>
      <c r="R173" s="437"/>
      <c r="S173" s="431"/>
      <c r="T173" s="436"/>
      <c r="U173" s="435">
        <v>7</v>
      </c>
      <c r="V173" s="434" t="s">
        <v>417</v>
      </c>
      <c r="W173" s="473">
        <v>0</v>
      </c>
      <c r="X173" s="472">
        <v>0</v>
      </c>
      <c r="Y173" s="473">
        <v>844</v>
      </c>
      <c r="Z173" s="472">
        <f t="shared" si="2"/>
        <v>844</v>
      </c>
      <c r="AA173" s="431"/>
      <c r="AB173" s="430"/>
      <c r="AC173" s="429"/>
      <c r="AD173" s="428"/>
      <c r="AE173" s="427"/>
      <c r="AF173" s="426"/>
    </row>
    <row r="174" spans="1:32">
      <c r="A174" s="429"/>
      <c r="B174" s="441"/>
      <c r="C174" s="440"/>
      <c r="D174" s="431"/>
      <c r="E174" s="438"/>
      <c r="F174" s="1376"/>
      <c r="G174" s="431"/>
      <c r="H174" s="430"/>
      <c r="I174" s="1376"/>
      <c r="J174" s="1379"/>
      <c r="K174" s="1382"/>
      <c r="L174" s="439"/>
      <c r="M174" s="1385"/>
      <c r="N174" s="431"/>
      <c r="O174" s="438"/>
      <c r="P174" s="429"/>
      <c r="Q174" s="430"/>
      <c r="R174" s="437"/>
      <c r="S174" s="431"/>
      <c r="T174" s="436"/>
      <c r="U174" s="435">
        <v>8</v>
      </c>
      <c r="V174" s="434" t="s">
        <v>822</v>
      </c>
      <c r="W174" s="473">
        <v>0</v>
      </c>
      <c r="X174" s="472">
        <v>0</v>
      </c>
      <c r="Y174" s="473">
        <v>199</v>
      </c>
      <c r="Z174" s="472">
        <f t="shared" si="2"/>
        <v>199</v>
      </c>
      <c r="AA174" s="431"/>
      <c r="AB174" s="430"/>
      <c r="AC174" s="429"/>
      <c r="AD174" s="428"/>
      <c r="AE174" s="427"/>
      <c r="AF174" s="426"/>
    </row>
    <row r="175" spans="1:32">
      <c r="A175" s="413"/>
      <c r="B175" s="421"/>
      <c r="C175" s="425"/>
      <c r="D175" s="415"/>
      <c r="E175" s="424"/>
      <c r="F175" s="1377"/>
      <c r="G175" s="415"/>
      <c r="H175" s="414"/>
      <c r="I175" s="1377"/>
      <c r="J175" s="1380"/>
      <c r="K175" s="1383"/>
      <c r="L175" s="423"/>
      <c r="M175" s="1386"/>
      <c r="N175" s="415"/>
      <c r="O175" s="422"/>
      <c r="P175" s="413"/>
      <c r="Q175" s="414"/>
      <c r="R175" s="421"/>
      <c r="S175" s="415"/>
      <c r="T175" s="420"/>
      <c r="U175" s="419"/>
      <c r="V175" s="418"/>
      <c r="W175" s="471"/>
      <c r="X175" s="470"/>
      <c r="Y175" s="471"/>
      <c r="Z175" s="470"/>
      <c r="AA175" s="415"/>
      <c r="AB175" s="414"/>
      <c r="AC175" s="413"/>
      <c r="AD175" s="412"/>
      <c r="AE175" s="411"/>
      <c r="AF175" s="410"/>
    </row>
    <row r="176" spans="1:32">
      <c r="A176" s="469" t="s">
        <v>585</v>
      </c>
      <c r="B176" s="460" t="s">
        <v>25</v>
      </c>
      <c r="C176" s="468" t="s">
        <v>584</v>
      </c>
      <c r="D176" s="467"/>
      <c r="E176" s="454"/>
      <c r="F176" s="1375" t="s">
        <v>583</v>
      </c>
      <c r="G176" s="466" t="s">
        <v>25</v>
      </c>
      <c r="H176" s="465" t="s">
        <v>582</v>
      </c>
      <c r="I176" s="1375">
        <v>3796</v>
      </c>
      <c r="J176" s="1378"/>
      <c r="K176" s="1381" t="s">
        <v>581</v>
      </c>
      <c r="L176" s="464"/>
      <c r="M176" s="1384">
        <v>3796</v>
      </c>
      <c r="N176" s="454"/>
      <c r="O176" s="463"/>
      <c r="P176" s="462"/>
      <c r="Q176" s="461"/>
      <c r="R176" s="460" t="s">
        <v>25</v>
      </c>
      <c r="S176" s="454" t="s">
        <v>24</v>
      </c>
      <c r="T176" s="459"/>
      <c r="U176" s="458">
        <v>1</v>
      </c>
      <c r="V176" s="457" t="s">
        <v>61</v>
      </c>
      <c r="W176" s="456">
        <v>0</v>
      </c>
      <c r="X176" s="455">
        <v>0</v>
      </c>
      <c r="Y176" s="456">
        <v>358</v>
      </c>
      <c r="Z176" s="455">
        <f>SUM(W176:Y176)</f>
        <v>358</v>
      </c>
      <c r="AA176" s="454"/>
      <c r="AB176" s="453"/>
      <c r="AC176" s="452"/>
      <c r="AD176" s="451"/>
      <c r="AE176" s="450"/>
      <c r="AF176" s="449"/>
    </row>
    <row r="177" spans="1:32">
      <c r="A177" s="429"/>
      <c r="B177" s="437" t="s">
        <v>16</v>
      </c>
      <c r="C177" s="448" t="s">
        <v>580</v>
      </c>
      <c r="D177" s="431"/>
      <c r="E177" s="447"/>
      <c r="F177" s="1376"/>
      <c r="G177" s="431" t="s">
        <v>16</v>
      </c>
      <c r="H177" s="431" t="s">
        <v>579</v>
      </c>
      <c r="I177" s="1376"/>
      <c r="J177" s="1379"/>
      <c r="K177" s="1382"/>
      <c r="L177" s="439"/>
      <c r="M177" s="1385"/>
      <c r="N177" s="431"/>
      <c r="O177" s="438"/>
      <c r="P177" s="429"/>
      <c r="Q177" s="430"/>
      <c r="R177" s="437"/>
      <c r="S177" s="431"/>
      <c r="T177" s="436"/>
      <c r="U177" s="435">
        <v>2</v>
      </c>
      <c r="V177" s="434" t="s">
        <v>599</v>
      </c>
      <c r="W177" s="433">
        <v>0</v>
      </c>
      <c r="X177" s="432">
        <v>0</v>
      </c>
      <c r="Y177" s="433">
        <v>17</v>
      </c>
      <c r="Z177" s="432">
        <f>SUM(W177:Y177)</f>
        <v>17</v>
      </c>
      <c r="AA177" s="431"/>
      <c r="AB177" s="430"/>
      <c r="AC177" s="429"/>
      <c r="AD177" s="428"/>
      <c r="AE177" s="427"/>
      <c r="AF177" s="426"/>
    </row>
    <row r="178" spans="1:32">
      <c r="A178" s="429"/>
      <c r="B178" s="437" t="s">
        <v>18</v>
      </c>
      <c r="C178" s="446" t="s">
        <v>38</v>
      </c>
      <c r="D178" s="431"/>
      <c r="E178" s="431"/>
      <c r="F178" s="1376"/>
      <c r="G178" s="431" t="s">
        <v>18</v>
      </c>
      <c r="H178" s="431" t="s">
        <v>19</v>
      </c>
      <c r="I178" s="1376"/>
      <c r="J178" s="1379"/>
      <c r="K178" s="1382"/>
      <c r="L178" s="439"/>
      <c r="M178" s="1385"/>
      <c r="N178" s="431"/>
      <c r="O178" s="438"/>
      <c r="P178" s="429"/>
      <c r="Q178" s="430"/>
      <c r="R178" s="437"/>
      <c r="S178" s="431"/>
      <c r="T178" s="436"/>
      <c r="U178" s="435">
        <v>3</v>
      </c>
      <c r="V178" s="434" t="s">
        <v>112</v>
      </c>
      <c r="W178" s="433">
        <v>0</v>
      </c>
      <c r="X178" s="432">
        <v>0</v>
      </c>
      <c r="Y178" s="433">
        <v>31</v>
      </c>
      <c r="Z178" s="432">
        <f>SUM(W178:Y178)</f>
        <v>31</v>
      </c>
      <c r="AA178" s="431"/>
      <c r="AB178" s="430"/>
      <c r="AC178" s="429"/>
      <c r="AD178" s="428"/>
      <c r="AE178" s="427"/>
      <c r="AF178" s="426"/>
    </row>
    <row r="179" spans="1:32" ht="55.2">
      <c r="A179" s="429"/>
      <c r="B179" s="441" t="s">
        <v>12</v>
      </c>
      <c r="C179" s="440" t="s">
        <v>578</v>
      </c>
      <c r="D179" s="431"/>
      <c r="E179" s="438"/>
      <c r="F179" s="1376"/>
      <c r="G179" s="431"/>
      <c r="H179" s="430"/>
      <c r="I179" s="1376"/>
      <c r="J179" s="1379"/>
      <c r="K179" s="1382"/>
      <c r="L179" s="439"/>
      <c r="M179" s="1385"/>
      <c r="N179" s="431"/>
      <c r="O179" s="438"/>
      <c r="P179" s="429"/>
      <c r="Q179" s="430"/>
      <c r="R179" s="437"/>
      <c r="S179" s="431"/>
      <c r="T179" s="436"/>
      <c r="U179" s="428">
        <v>4</v>
      </c>
      <c r="V179" s="445" t="s">
        <v>821</v>
      </c>
      <c r="W179" s="444">
        <v>0</v>
      </c>
      <c r="X179" s="443">
        <v>0</v>
      </c>
      <c r="Y179" s="444">
        <v>15</v>
      </c>
      <c r="Z179" s="443">
        <f>SUM(W179:Y179)</f>
        <v>15</v>
      </c>
      <c r="AA179" s="431"/>
      <c r="AB179" s="430"/>
      <c r="AC179" s="429"/>
      <c r="AD179" s="428"/>
      <c r="AE179" s="427"/>
      <c r="AF179" s="426"/>
    </row>
    <row r="180" spans="1:32" ht="27.6">
      <c r="A180" s="429"/>
      <c r="B180" s="441" t="s">
        <v>8</v>
      </c>
      <c r="C180" s="440" t="s">
        <v>577</v>
      </c>
      <c r="D180" s="431"/>
      <c r="E180" s="438"/>
      <c r="F180" s="1376"/>
      <c r="G180" s="431"/>
      <c r="H180" s="430"/>
      <c r="I180" s="1376"/>
      <c r="J180" s="1379"/>
      <c r="K180" s="1382"/>
      <c r="L180" s="439"/>
      <c r="M180" s="1385"/>
      <c r="N180" s="431"/>
      <c r="O180" s="438"/>
      <c r="P180" s="429"/>
      <c r="Q180" s="430"/>
      <c r="R180" s="437" t="s">
        <v>16</v>
      </c>
      <c r="S180" s="431" t="s">
        <v>15</v>
      </c>
      <c r="T180" s="436"/>
      <c r="U180" s="435">
        <v>1</v>
      </c>
      <c r="V180" s="434" t="s">
        <v>681</v>
      </c>
      <c r="W180" s="433">
        <v>0</v>
      </c>
      <c r="X180" s="432">
        <v>0</v>
      </c>
      <c r="Y180" s="442" t="s">
        <v>820</v>
      </c>
      <c r="Z180" s="442" t="s">
        <v>820</v>
      </c>
      <c r="AA180" s="431"/>
      <c r="AB180" s="430"/>
      <c r="AC180" s="429"/>
      <c r="AD180" s="428"/>
      <c r="AE180" s="427"/>
      <c r="AF180" s="426"/>
    </row>
    <row r="181" spans="1:32">
      <c r="A181" s="429"/>
      <c r="B181" s="441"/>
      <c r="C181" s="440"/>
      <c r="D181" s="431"/>
      <c r="E181" s="438"/>
      <c r="F181" s="1376"/>
      <c r="G181" s="431"/>
      <c r="H181" s="430"/>
      <c r="I181" s="1376"/>
      <c r="J181" s="1379"/>
      <c r="K181" s="1382"/>
      <c r="L181" s="439"/>
      <c r="M181" s="1385"/>
      <c r="N181" s="431"/>
      <c r="O181" s="438"/>
      <c r="P181" s="429"/>
      <c r="Q181" s="430"/>
      <c r="R181" s="437"/>
      <c r="S181" s="431"/>
      <c r="T181" s="436"/>
      <c r="U181" s="435">
        <v>2</v>
      </c>
      <c r="V181" s="434" t="s">
        <v>14</v>
      </c>
      <c r="W181" s="433">
        <v>0</v>
      </c>
      <c r="X181" s="432">
        <v>0</v>
      </c>
      <c r="Y181" s="433">
        <v>148</v>
      </c>
      <c r="Z181" s="432">
        <f>SUM(W181:Y181)</f>
        <v>148</v>
      </c>
      <c r="AA181" s="431"/>
      <c r="AB181" s="430"/>
      <c r="AC181" s="429"/>
      <c r="AD181" s="428"/>
      <c r="AE181" s="427"/>
      <c r="AF181" s="426"/>
    </row>
    <row r="182" spans="1:32">
      <c r="A182" s="429"/>
      <c r="B182" s="441"/>
      <c r="C182" s="440"/>
      <c r="D182" s="431"/>
      <c r="E182" s="438"/>
      <c r="F182" s="1376"/>
      <c r="G182" s="431"/>
      <c r="H182" s="430"/>
      <c r="I182" s="1376"/>
      <c r="J182" s="1379"/>
      <c r="K182" s="1382"/>
      <c r="L182" s="439"/>
      <c r="M182" s="1385"/>
      <c r="N182" s="431"/>
      <c r="O182" s="438"/>
      <c r="P182" s="429"/>
      <c r="Q182" s="430"/>
      <c r="R182" s="437"/>
      <c r="S182" s="431"/>
      <c r="T182" s="436"/>
      <c r="U182" s="435">
        <v>3</v>
      </c>
      <c r="V182" s="434" t="s">
        <v>85</v>
      </c>
      <c r="W182" s="433">
        <v>0</v>
      </c>
      <c r="X182" s="432">
        <v>0</v>
      </c>
      <c r="Y182" s="433">
        <v>120</v>
      </c>
      <c r="Z182" s="432">
        <f>SUM(W182:Y182)</f>
        <v>120</v>
      </c>
      <c r="AA182" s="431"/>
      <c r="AB182" s="430"/>
      <c r="AC182" s="429"/>
      <c r="AD182" s="428"/>
      <c r="AE182" s="427"/>
      <c r="AF182" s="426"/>
    </row>
    <row r="183" spans="1:32">
      <c r="A183" s="413"/>
      <c r="B183" s="421"/>
      <c r="C183" s="425"/>
      <c r="D183" s="415"/>
      <c r="E183" s="424"/>
      <c r="F183" s="1377"/>
      <c r="G183" s="415"/>
      <c r="H183" s="414"/>
      <c r="I183" s="1377"/>
      <c r="J183" s="1380"/>
      <c r="K183" s="1383"/>
      <c r="L183" s="423"/>
      <c r="M183" s="1386"/>
      <c r="N183" s="415"/>
      <c r="O183" s="422"/>
      <c r="P183" s="413"/>
      <c r="Q183" s="414"/>
      <c r="R183" s="421"/>
      <c r="S183" s="415"/>
      <c r="T183" s="420"/>
      <c r="U183" s="419"/>
      <c r="V183" s="418"/>
      <c r="W183" s="417"/>
      <c r="X183" s="416"/>
      <c r="Y183" s="417"/>
      <c r="Z183" s="416"/>
      <c r="AA183" s="415"/>
      <c r="AB183" s="414"/>
      <c r="AC183" s="413"/>
      <c r="AD183" s="412"/>
      <c r="AE183" s="411"/>
      <c r="AF183" s="410"/>
    </row>
    <row r="184" spans="1:32">
      <c r="R184" s="409"/>
      <c r="S184" s="409"/>
      <c r="T184" s="409"/>
      <c r="U184" s="409"/>
      <c r="V184" s="409"/>
      <c r="W184" s="409"/>
      <c r="X184" s="409"/>
      <c r="Y184" s="409"/>
      <c r="Z184" s="409"/>
    </row>
    <row r="185" spans="1:32">
      <c r="A185" s="2"/>
      <c r="B185" s="2"/>
      <c r="C185" s="2"/>
      <c r="D185" s="2"/>
      <c r="E185" s="2"/>
      <c r="F185" s="4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 t="s">
        <v>1878</v>
      </c>
      <c r="AD185" s="2"/>
      <c r="AE185" s="2"/>
      <c r="AF185" s="2"/>
    </row>
    <row r="186" spans="1:32">
      <c r="A186" s="2"/>
      <c r="B186" s="2"/>
      <c r="C186" s="2"/>
      <c r="D186" s="2"/>
      <c r="E186" s="2"/>
      <c r="F186" s="4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>
      <c r="A187" s="1326" t="s">
        <v>575</v>
      </c>
      <c r="B187" s="1326"/>
      <c r="C187" s="1326"/>
      <c r="D187" s="1326"/>
      <c r="E187" s="1326"/>
      <c r="F187" s="1326"/>
      <c r="G187" s="1326"/>
      <c r="H187" s="1326"/>
      <c r="I187" s="1326"/>
      <c r="J187" s="1326"/>
      <c r="K187" s="1326"/>
      <c r="L187" s="1326"/>
      <c r="M187" s="1326"/>
      <c r="N187" s="1326"/>
      <c r="O187" s="1326"/>
      <c r="P187" s="1326"/>
      <c r="Q187" s="1326"/>
      <c r="R187" s="1326"/>
      <c r="S187" s="1326"/>
      <c r="T187" s="1326"/>
      <c r="U187" s="1326"/>
      <c r="V187" s="1326"/>
      <c r="W187" s="1326"/>
      <c r="X187" s="1326"/>
      <c r="Y187" s="1326"/>
      <c r="Z187" s="1326"/>
      <c r="AA187" s="1326"/>
      <c r="AB187" s="1326"/>
      <c r="AC187" s="1326"/>
      <c r="AD187" s="1326"/>
      <c r="AE187" s="1326"/>
      <c r="AF187" s="1326"/>
    </row>
    <row r="188" spans="1:32">
      <c r="A188" s="2"/>
      <c r="B188" s="2"/>
      <c r="C188" s="2"/>
      <c r="D188" s="2"/>
      <c r="E188" s="1039" t="s">
        <v>1609</v>
      </c>
      <c r="F188" s="4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039"/>
      <c r="Z188" s="2"/>
      <c r="AA188" s="1039" t="s">
        <v>1608</v>
      </c>
      <c r="AB188" s="2"/>
      <c r="AC188" s="2"/>
      <c r="AD188" s="2"/>
      <c r="AE188" s="2"/>
      <c r="AF188" s="2"/>
    </row>
    <row r="189" spans="1:32">
      <c r="A189" s="2"/>
      <c r="B189" s="2"/>
      <c r="C189" s="2"/>
      <c r="D189" s="2"/>
      <c r="E189" s="1039" t="s">
        <v>572</v>
      </c>
      <c r="F189" s="4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039"/>
      <c r="Z189" s="2"/>
      <c r="AA189" s="1039" t="s">
        <v>572</v>
      </c>
      <c r="AB189" s="2"/>
      <c r="AC189" s="2"/>
      <c r="AD189" s="2"/>
      <c r="AE189" s="2"/>
      <c r="AF189" s="2"/>
    </row>
    <row r="190" spans="1:32">
      <c r="A190" s="2"/>
      <c r="B190" s="2"/>
      <c r="C190" s="2"/>
      <c r="D190" s="2"/>
      <c r="E190" s="1039"/>
      <c r="F190" s="4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039"/>
      <c r="Z190" s="2"/>
      <c r="AA190" s="1039"/>
      <c r="AB190" s="2"/>
      <c r="AC190" s="2"/>
      <c r="AD190" s="2"/>
      <c r="AE190" s="2"/>
      <c r="AF190" s="2"/>
    </row>
    <row r="191" spans="1:32">
      <c r="A191" s="2"/>
      <c r="B191" s="2"/>
      <c r="C191" s="2"/>
      <c r="D191" s="2"/>
      <c r="E191" s="1039"/>
      <c r="F191" s="4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039"/>
      <c r="Z191" s="2"/>
      <c r="AA191" s="1039"/>
      <c r="AB191" s="2"/>
      <c r="AC191" s="2"/>
      <c r="AD191" s="2"/>
      <c r="AE191" s="2"/>
      <c r="AF191" s="2"/>
    </row>
    <row r="192" spans="1:32">
      <c r="A192" s="2"/>
      <c r="B192" s="2"/>
      <c r="C192" s="2"/>
      <c r="D192" s="2"/>
      <c r="E192" s="1039"/>
      <c r="F192" s="4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039"/>
      <c r="Z192" s="2"/>
      <c r="AA192" s="1039"/>
      <c r="AB192" s="2"/>
      <c r="AC192" s="2"/>
      <c r="AD192" s="2"/>
      <c r="AE192" s="2"/>
      <c r="AF192" s="2"/>
    </row>
    <row r="193" spans="1:32">
      <c r="A193" s="2"/>
      <c r="B193" s="2"/>
      <c r="C193" s="2"/>
      <c r="D193" s="2"/>
      <c r="E193" s="1039"/>
      <c r="F193" s="4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039"/>
      <c r="Z193" s="2"/>
      <c r="AA193" s="1039"/>
      <c r="AB193" s="2"/>
      <c r="AC193" s="2"/>
      <c r="AD193" s="2"/>
      <c r="AE193" s="2"/>
      <c r="AF193" s="2"/>
    </row>
    <row r="194" spans="1:32">
      <c r="A194" s="2"/>
      <c r="B194" s="2"/>
      <c r="C194" s="2"/>
      <c r="D194" s="2"/>
      <c r="E194" s="1039"/>
      <c r="F194" s="4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039"/>
      <c r="Z194" s="2"/>
      <c r="AA194" s="1039"/>
      <c r="AB194" s="2"/>
      <c r="AC194" s="2"/>
      <c r="AD194" s="2"/>
      <c r="AE194" s="2"/>
      <c r="AF194" s="2"/>
    </row>
    <row r="195" spans="1:32">
      <c r="A195" s="2"/>
      <c r="B195" s="2"/>
      <c r="C195" s="2"/>
      <c r="D195" s="2"/>
      <c r="E195" s="1039"/>
      <c r="F195" s="4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039"/>
      <c r="Z195" s="2"/>
      <c r="AA195" s="1039"/>
      <c r="AB195" s="2"/>
      <c r="AC195" s="2"/>
      <c r="AD195" s="2"/>
      <c r="AE195" s="2"/>
      <c r="AF195" s="2"/>
    </row>
    <row r="196" spans="1:32">
      <c r="A196" s="2"/>
      <c r="B196" s="2"/>
      <c r="C196" s="2"/>
      <c r="D196" s="2"/>
      <c r="E196" s="887" t="s">
        <v>1607</v>
      </c>
      <c r="F196" s="4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887"/>
      <c r="Z196" s="2"/>
      <c r="AA196" s="887" t="s">
        <v>1877</v>
      </c>
      <c r="AB196" s="2"/>
      <c r="AC196" s="2"/>
      <c r="AD196" s="2"/>
      <c r="AE196" s="2"/>
      <c r="AF196" s="2"/>
    </row>
    <row r="197" spans="1:32">
      <c r="A197" s="2"/>
      <c r="B197" s="2"/>
      <c r="C197" s="2"/>
      <c r="D197" s="2"/>
      <c r="E197" s="1039" t="s">
        <v>569</v>
      </c>
      <c r="F197" s="4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039"/>
      <c r="Z197" s="2"/>
      <c r="AA197" s="1068" t="s">
        <v>1879</v>
      </c>
      <c r="AB197" s="2"/>
      <c r="AC197" s="2"/>
      <c r="AD197" s="2"/>
      <c r="AE197" s="2"/>
      <c r="AF197" s="2"/>
    </row>
  </sheetData>
  <mergeCells count="210">
    <mergeCell ref="M176:M183"/>
    <mergeCell ref="A187:AF187"/>
    <mergeCell ref="F164:F175"/>
    <mergeCell ref="I164:I175"/>
    <mergeCell ref="J164:J175"/>
    <mergeCell ref="K164:K175"/>
    <mergeCell ref="M164:M175"/>
    <mergeCell ref="F176:F183"/>
    <mergeCell ref="I176:I183"/>
    <mergeCell ref="J176:J183"/>
    <mergeCell ref="K176:K183"/>
    <mergeCell ref="AF129:AF138"/>
    <mergeCell ref="F144:F151"/>
    <mergeCell ref="I144:I151"/>
    <mergeCell ref="J144:J151"/>
    <mergeCell ref="K144:K151"/>
    <mergeCell ref="M144:M151"/>
    <mergeCell ref="F152:F163"/>
    <mergeCell ref="I152:I163"/>
    <mergeCell ref="J152:J163"/>
    <mergeCell ref="K152:K163"/>
    <mergeCell ref="M152:M163"/>
    <mergeCell ref="F139:F143"/>
    <mergeCell ref="I139:I143"/>
    <mergeCell ref="J139:J143"/>
    <mergeCell ref="K139:K143"/>
    <mergeCell ref="L139:L143"/>
    <mergeCell ref="M139:M143"/>
    <mergeCell ref="F129:F138"/>
    <mergeCell ref="I129:I138"/>
    <mergeCell ref="J129:J138"/>
    <mergeCell ref="K129:K138"/>
    <mergeCell ref="L129:L138"/>
    <mergeCell ref="M129:M138"/>
    <mergeCell ref="AD129:AD138"/>
    <mergeCell ref="K118:K128"/>
    <mergeCell ref="L118:L128"/>
    <mergeCell ref="M118:M128"/>
    <mergeCell ref="AD118:AD128"/>
    <mergeCell ref="AE118:AE128"/>
    <mergeCell ref="AF118:AF128"/>
    <mergeCell ref="F113:F117"/>
    <mergeCell ref="I113:I117"/>
    <mergeCell ref="J113:J117"/>
    <mergeCell ref="K113:K117"/>
    <mergeCell ref="L113:L117"/>
    <mergeCell ref="M113:M117"/>
    <mergeCell ref="AD113:AD117"/>
    <mergeCell ref="AE129:AE138"/>
    <mergeCell ref="AF101:AF112"/>
    <mergeCell ref="F92:F100"/>
    <mergeCell ref="I92:I100"/>
    <mergeCell ref="J92:J100"/>
    <mergeCell ref="K92:K100"/>
    <mergeCell ref="L92:L100"/>
    <mergeCell ref="M92:M100"/>
    <mergeCell ref="AD92:AD100"/>
    <mergeCell ref="AE92:AE100"/>
    <mergeCell ref="AF92:AF100"/>
    <mergeCell ref="F101:F112"/>
    <mergeCell ref="I101:I112"/>
    <mergeCell ref="J101:J112"/>
    <mergeCell ref="K101:K112"/>
    <mergeCell ref="L101:L112"/>
    <mergeCell ref="M101:M112"/>
    <mergeCell ref="AD101:AD112"/>
    <mergeCell ref="AE101:AE112"/>
    <mergeCell ref="AE113:AE117"/>
    <mergeCell ref="AF113:AF117"/>
    <mergeCell ref="F118:F128"/>
    <mergeCell ref="I118:I128"/>
    <mergeCell ref="J118:J128"/>
    <mergeCell ref="F81:F86"/>
    <mergeCell ref="I81:I86"/>
    <mergeCell ref="K81:K86"/>
    <mergeCell ref="M81:M86"/>
    <mergeCell ref="AF81:AF86"/>
    <mergeCell ref="F87:F91"/>
    <mergeCell ref="I87:I91"/>
    <mergeCell ref="J87:J91"/>
    <mergeCell ref="K87:K91"/>
    <mergeCell ref="L87:L91"/>
    <mergeCell ref="M87:M91"/>
    <mergeCell ref="AD87:AD91"/>
    <mergeCell ref="AE87:AE91"/>
    <mergeCell ref="AF87:AF91"/>
    <mergeCell ref="T89:T91"/>
    <mergeCell ref="F69:F73"/>
    <mergeCell ref="I69:I73"/>
    <mergeCell ref="K69:K73"/>
    <mergeCell ref="L69:L73"/>
    <mergeCell ref="M69:M73"/>
    <mergeCell ref="AD69:AD73"/>
    <mergeCell ref="AE69:AE73"/>
    <mergeCell ref="AF69:AF73"/>
    <mergeCell ref="F75:F79"/>
    <mergeCell ref="I75:I79"/>
    <mergeCell ref="K75:K79"/>
    <mergeCell ref="L75:L79"/>
    <mergeCell ref="M75:M79"/>
    <mergeCell ref="AD75:AD79"/>
    <mergeCell ref="AE75:AE79"/>
    <mergeCell ref="AF75:AF79"/>
    <mergeCell ref="AF58:AF63"/>
    <mergeCell ref="F64:F68"/>
    <mergeCell ref="I64:I68"/>
    <mergeCell ref="K64:K68"/>
    <mergeCell ref="L64:L68"/>
    <mergeCell ref="M64:M68"/>
    <mergeCell ref="AD64:AD68"/>
    <mergeCell ref="AE64:AE68"/>
    <mergeCell ref="AF64:AF68"/>
    <mergeCell ref="F58:F63"/>
    <mergeCell ref="I58:I63"/>
    <mergeCell ref="K58:K63"/>
    <mergeCell ref="L58:L63"/>
    <mergeCell ref="M58:M63"/>
    <mergeCell ref="AD58:AD63"/>
    <mergeCell ref="AE58:AE63"/>
    <mergeCell ref="F51:F57"/>
    <mergeCell ref="I51:I57"/>
    <mergeCell ref="J51:J57"/>
    <mergeCell ref="K51:K57"/>
    <mergeCell ref="L51:L57"/>
    <mergeCell ref="M51:M57"/>
    <mergeCell ref="AD51:AD57"/>
    <mergeCell ref="AE51:AE57"/>
    <mergeCell ref="AF51:AF57"/>
    <mergeCell ref="F44:F50"/>
    <mergeCell ref="I44:I50"/>
    <mergeCell ref="J44:J50"/>
    <mergeCell ref="K44:K50"/>
    <mergeCell ref="L44:L50"/>
    <mergeCell ref="M44:M50"/>
    <mergeCell ref="AD44:AD50"/>
    <mergeCell ref="AE44:AE50"/>
    <mergeCell ref="AF44:AF50"/>
    <mergeCell ref="F37:F43"/>
    <mergeCell ref="I37:I43"/>
    <mergeCell ref="J37:J43"/>
    <mergeCell ref="K37:K43"/>
    <mergeCell ref="L37:L43"/>
    <mergeCell ref="M37:M43"/>
    <mergeCell ref="AD37:AD43"/>
    <mergeCell ref="AE37:AE43"/>
    <mergeCell ref="AF37:AF43"/>
    <mergeCell ref="F27:F36"/>
    <mergeCell ref="I27:I36"/>
    <mergeCell ref="J27:J36"/>
    <mergeCell ref="K27:K36"/>
    <mergeCell ref="L27:L36"/>
    <mergeCell ref="M27:M36"/>
    <mergeCell ref="AD27:AD36"/>
    <mergeCell ref="AE27:AE36"/>
    <mergeCell ref="AF27:AF36"/>
    <mergeCell ref="F20:F26"/>
    <mergeCell ref="I20:I26"/>
    <mergeCell ref="J20:J26"/>
    <mergeCell ref="K20:K26"/>
    <mergeCell ref="L20:L26"/>
    <mergeCell ref="M20:M26"/>
    <mergeCell ref="AD20:AD26"/>
    <mergeCell ref="AE20:AE26"/>
    <mergeCell ref="AF20:AF26"/>
    <mergeCell ref="A15:A19"/>
    <mergeCell ref="F15:F19"/>
    <mergeCell ref="J15:J19"/>
    <mergeCell ref="K15:K19"/>
    <mergeCell ref="L15:L19"/>
    <mergeCell ref="M15:M19"/>
    <mergeCell ref="AD15:AD19"/>
    <mergeCell ref="AE15:AE19"/>
    <mergeCell ref="AF15:AF19"/>
    <mergeCell ref="T17:T19"/>
    <mergeCell ref="Q12:Q13"/>
    <mergeCell ref="R12:S13"/>
    <mergeCell ref="T12:T13"/>
    <mergeCell ref="N14:O14"/>
    <mergeCell ref="R14:S14"/>
    <mergeCell ref="AA14:AB14"/>
    <mergeCell ref="J12:J13"/>
    <mergeCell ref="K12:K13"/>
    <mergeCell ref="L12:L13"/>
    <mergeCell ref="M12:M13"/>
    <mergeCell ref="N12:O13"/>
    <mergeCell ref="P12:P13"/>
    <mergeCell ref="U11:Z11"/>
    <mergeCell ref="AA11:AC11"/>
    <mergeCell ref="AA12:AB13"/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AD11:AD13"/>
    <mergeCell ref="AE11:AE13"/>
    <mergeCell ref="AF11:AF13"/>
    <mergeCell ref="B12:C13"/>
    <mergeCell ref="D12:E13"/>
    <mergeCell ref="F12:F13"/>
    <mergeCell ref="G12:H13"/>
    <mergeCell ref="I12:I13"/>
    <mergeCell ref="U12:Y12"/>
    <mergeCell ref="Z12:Z13"/>
    <mergeCell ref="AC12:AC13"/>
  </mergeCells>
  <printOptions horizontalCentered="1"/>
  <pageMargins left="0.25" right="0.25" top="0.75" bottom="0.75" header="0.3" footer="0.3"/>
  <pageSetup paperSize="154" scale="37" fitToHeight="0" orientation="landscape" horizontalDpi="4294967293" verticalDpi="4294967293" r:id="rId1"/>
  <rowBreaks count="2" manualBreakCount="2">
    <brk id="117" max="16383" man="1"/>
    <brk id="163" max="31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222"/>
  <sheetViews>
    <sheetView view="pageBreakPreview" topLeftCell="A180" zoomScale="60" workbookViewId="0">
      <selection activeCell="A202" sqref="A202:AF202"/>
    </sheetView>
  </sheetViews>
  <sheetFormatPr defaultColWidth="9.109375" defaultRowHeight="14.4"/>
  <cols>
    <col min="1" max="1" width="9.109375" style="183"/>
    <col min="2" max="2" width="3.33203125" style="183" customWidth="1"/>
    <col min="3" max="3" width="33.109375" style="183" customWidth="1"/>
    <col min="4" max="4" width="3.5546875" style="183" customWidth="1"/>
    <col min="5" max="5" width="21" style="183" customWidth="1"/>
    <col min="6" max="6" width="7.109375" style="183" customWidth="1"/>
    <col min="7" max="7" width="3.5546875" style="183" customWidth="1"/>
    <col min="8" max="8" width="20.6640625" style="183" customWidth="1"/>
    <col min="9" max="10" width="9.109375" style="183"/>
    <col min="11" max="11" width="21.88671875" style="183" customWidth="1"/>
    <col min="12" max="13" width="9.109375" style="183"/>
    <col min="14" max="14" width="4" style="183" customWidth="1"/>
    <col min="15" max="15" width="19.6640625" style="183" customWidth="1"/>
    <col min="16" max="17" width="9.109375" style="183"/>
    <col min="18" max="18" width="3.5546875" style="183" customWidth="1"/>
    <col min="19" max="19" width="11.88671875" style="183" customWidth="1"/>
    <col min="20" max="21" width="9.109375" style="183"/>
    <col min="22" max="22" width="19.44140625" style="183" customWidth="1"/>
    <col min="23" max="25" width="9.109375" style="183"/>
    <col min="26" max="26" width="12.33203125" style="610" customWidth="1"/>
    <col min="27" max="27" width="2.88671875" style="183" customWidth="1"/>
    <col min="28" max="28" width="17.5546875" style="183" customWidth="1"/>
    <col min="29" max="29" width="9.109375" style="183"/>
    <col min="30" max="30" width="15.109375" style="183" customWidth="1"/>
    <col min="31" max="31" width="17" style="183" customWidth="1"/>
    <col min="32" max="32" width="17.44140625" style="183" customWidth="1"/>
    <col min="33" max="16384" width="9.109375" style="183"/>
  </cols>
  <sheetData>
    <row r="1" spans="1:32">
      <c r="A1" s="323" t="s">
        <v>567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661"/>
      <c r="AA1" s="323"/>
      <c r="AB1" s="323"/>
      <c r="AC1" s="323"/>
      <c r="AD1" s="323"/>
      <c r="AE1" s="323"/>
      <c r="AF1" s="323"/>
    </row>
    <row r="2" spans="1:32">
      <c r="A2" s="323" t="s">
        <v>566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  <c r="Z2" s="661"/>
      <c r="AA2" s="323"/>
      <c r="AB2" s="323"/>
      <c r="AC2" s="323"/>
      <c r="AD2" s="323"/>
      <c r="AE2" s="323"/>
      <c r="AF2" s="323"/>
    </row>
    <row r="3" spans="1:32">
      <c r="A3" s="323" t="s">
        <v>565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  <c r="X3" s="323"/>
      <c r="Y3" s="323"/>
      <c r="Z3" s="661"/>
      <c r="AA3" s="323"/>
      <c r="AB3" s="323"/>
      <c r="AC3" s="323"/>
      <c r="AD3" s="323"/>
      <c r="AE3" s="323"/>
      <c r="AF3" s="323"/>
    </row>
    <row r="4" spans="1:32">
      <c r="A4" s="323" t="s">
        <v>564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661"/>
      <c r="AA4" s="323"/>
      <c r="AB4" s="323"/>
      <c r="AC4" s="323"/>
      <c r="AD4" s="323"/>
      <c r="AE4" s="323"/>
      <c r="AF4" s="323"/>
    </row>
    <row r="5" spans="1:32">
      <c r="A5" s="323" t="s">
        <v>563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661"/>
      <c r="AA5" s="323"/>
      <c r="AB5" s="323"/>
      <c r="AC5" s="323"/>
      <c r="AD5" s="323"/>
      <c r="AE5" s="323"/>
      <c r="AF5" s="323"/>
    </row>
    <row r="6" spans="1:32" ht="23.4">
      <c r="A6" s="1339" t="s">
        <v>562</v>
      </c>
      <c r="B6" s="1339"/>
      <c r="C6" s="1339"/>
      <c r="D6" s="1339"/>
      <c r="E6" s="1339"/>
      <c r="F6" s="1339"/>
      <c r="G6" s="1339"/>
      <c r="H6" s="1339"/>
      <c r="I6" s="1339"/>
      <c r="J6" s="1339"/>
      <c r="K6" s="1339"/>
      <c r="L6" s="1339"/>
      <c r="M6" s="1339"/>
      <c r="N6" s="1339"/>
      <c r="O6" s="1339"/>
      <c r="P6" s="1339"/>
      <c r="Q6" s="1339"/>
      <c r="R6" s="1339"/>
      <c r="S6" s="1339"/>
      <c r="T6" s="1339"/>
      <c r="U6" s="1339"/>
      <c r="V6" s="1339"/>
      <c r="W6" s="1339"/>
      <c r="X6" s="1339"/>
      <c r="Y6" s="1339"/>
      <c r="Z6" s="1339"/>
      <c r="AA6" s="1339"/>
      <c r="AB6" s="1339"/>
      <c r="AC6" s="1339"/>
      <c r="AD6" s="1339"/>
      <c r="AE6" s="1339"/>
      <c r="AF6" s="1339"/>
    </row>
    <row r="7" spans="1:32" ht="23.4">
      <c r="A7" s="1339" t="s">
        <v>958</v>
      </c>
      <c r="B7" s="1339"/>
      <c r="C7" s="1339"/>
      <c r="D7" s="1339"/>
      <c r="E7" s="1339"/>
      <c r="F7" s="1339"/>
      <c r="G7" s="1339"/>
      <c r="H7" s="1339"/>
      <c r="I7" s="1339"/>
      <c r="J7" s="1339"/>
      <c r="K7" s="1339"/>
      <c r="L7" s="1339"/>
      <c r="M7" s="1339"/>
      <c r="N7" s="1339"/>
      <c r="O7" s="1339"/>
      <c r="P7" s="1339"/>
      <c r="Q7" s="1339"/>
      <c r="R7" s="1339"/>
      <c r="S7" s="1339"/>
      <c r="T7" s="1339"/>
      <c r="U7" s="1339"/>
      <c r="V7" s="1339"/>
      <c r="W7" s="1339"/>
      <c r="X7" s="1339"/>
      <c r="Y7" s="1339"/>
      <c r="Z7" s="1339"/>
      <c r="AA7" s="1339"/>
      <c r="AB7" s="1339"/>
      <c r="AC7" s="1339"/>
      <c r="AD7" s="1339"/>
      <c r="AE7" s="1339"/>
      <c r="AF7" s="1339"/>
    </row>
    <row r="8" spans="1:32" ht="17.399999999999999">
      <c r="A8" s="1340" t="s">
        <v>560</v>
      </c>
      <c r="B8" s="1340"/>
      <c r="C8" s="1340"/>
      <c r="D8" s="1340"/>
      <c r="E8" s="1340"/>
      <c r="F8" s="1340"/>
      <c r="G8" s="1340"/>
      <c r="H8" s="1340"/>
      <c r="I8" s="1340"/>
      <c r="J8" s="1340"/>
      <c r="K8" s="1340"/>
      <c r="L8" s="1340"/>
      <c r="M8" s="1340"/>
      <c r="N8" s="1340"/>
      <c r="O8" s="1340"/>
      <c r="P8" s="1340"/>
      <c r="Q8" s="1340"/>
      <c r="R8" s="1340"/>
      <c r="S8" s="1340"/>
      <c r="T8" s="1340"/>
      <c r="U8" s="1340"/>
      <c r="V8" s="1340"/>
      <c r="W8" s="1340"/>
      <c r="X8" s="1340"/>
      <c r="Y8" s="1340"/>
      <c r="Z8" s="1340"/>
      <c r="AA8" s="1340"/>
      <c r="AB8" s="1340"/>
      <c r="AC8" s="1340"/>
      <c r="AD8" s="1340"/>
      <c r="AE8" s="1340"/>
      <c r="AF8" s="1340"/>
    </row>
    <row r="9" spans="1:32" ht="17.399999999999999">
      <c r="A9" s="1340" t="s">
        <v>559</v>
      </c>
      <c r="B9" s="1340"/>
      <c r="C9" s="1340"/>
      <c r="D9" s="1340"/>
      <c r="E9" s="1340"/>
      <c r="F9" s="1340"/>
      <c r="G9" s="1340"/>
      <c r="H9" s="1340"/>
      <c r="I9" s="1340"/>
      <c r="J9" s="1340"/>
      <c r="K9" s="1340"/>
      <c r="L9" s="1340"/>
      <c r="M9" s="1340"/>
      <c r="N9" s="1340"/>
      <c r="O9" s="1340"/>
      <c r="P9" s="1340"/>
      <c r="Q9" s="1340"/>
      <c r="R9" s="1340"/>
      <c r="S9" s="1340"/>
      <c r="T9" s="1340"/>
      <c r="U9" s="1340"/>
      <c r="V9" s="1340"/>
      <c r="W9" s="1340"/>
      <c r="X9" s="1340"/>
      <c r="Y9" s="1340"/>
      <c r="Z9" s="1340"/>
      <c r="AA9" s="1340"/>
      <c r="AB9" s="1340"/>
      <c r="AC9" s="1340"/>
      <c r="AD9" s="1340"/>
      <c r="AE9" s="1340"/>
      <c r="AF9" s="1340"/>
    </row>
    <row r="10" spans="1:32">
      <c r="A10" s="323"/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661"/>
      <c r="AA10" s="323"/>
      <c r="AB10" s="323"/>
      <c r="AC10" s="323"/>
      <c r="AD10" s="323"/>
      <c r="AE10" s="323"/>
      <c r="AF10" s="323"/>
    </row>
    <row r="11" spans="1:32" ht="46.5" customHeight="1">
      <c r="A11" s="1351" t="s">
        <v>558</v>
      </c>
      <c r="B11" s="1351" t="s">
        <v>557</v>
      </c>
      <c r="C11" s="1351"/>
      <c r="D11" s="1351"/>
      <c r="E11" s="1351"/>
      <c r="F11" s="1351" t="s">
        <v>556</v>
      </c>
      <c r="G11" s="1351"/>
      <c r="H11" s="1351"/>
      <c r="I11" s="1351"/>
      <c r="J11" s="1351"/>
      <c r="K11" s="1351"/>
      <c r="L11" s="1351" t="s">
        <v>555</v>
      </c>
      <c r="M11" s="1351"/>
      <c r="N11" s="1351" t="s">
        <v>554</v>
      </c>
      <c r="O11" s="1351"/>
      <c r="P11" s="1351"/>
      <c r="Q11" s="1351"/>
      <c r="R11" s="1351" t="s">
        <v>553</v>
      </c>
      <c r="S11" s="1351"/>
      <c r="T11" s="1351"/>
      <c r="U11" s="1351" t="s">
        <v>552</v>
      </c>
      <c r="V11" s="1351"/>
      <c r="W11" s="1351"/>
      <c r="X11" s="1351"/>
      <c r="Y11" s="1351"/>
      <c r="Z11" s="1351"/>
      <c r="AA11" s="1351" t="s">
        <v>551</v>
      </c>
      <c r="AB11" s="1351"/>
      <c r="AC11" s="1351"/>
      <c r="AD11" s="1351" t="s">
        <v>550</v>
      </c>
      <c r="AE11" s="1351" t="s">
        <v>549</v>
      </c>
      <c r="AF11" s="1351" t="s">
        <v>548</v>
      </c>
    </row>
    <row r="12" spans="1:32" ht="30" customHeight="1">
      <c r="A12" s="1351"/>
      <c r="B12" s="1351" t="s">
        <v>547</v>
      </c>
      <c r="C12" s="1351"/>
      <c r="D12" s="1351" t="s">
        <v>546</v>
      </c>
      <c r="E12" s="1351"/>
      <c r="F12" s="1351" t="s">
        <v>545</v>
      </c>
      <c r="G12" s="1351" t="s">
        <v>544</v>
      </c>
      <c r="H12" s="1351"/>
      <c r="I12" s="1351" t="s">
        <v>543</v>
      </c>
      <c r="J12" s="1351" t="s">
        <v>542</v>
      </c>
      <c r="K12" s="1351" t="s">
        <v>541</v>
      </c>
      <c r="L12" s="1351" t="s">
        <v>540</v>
      </c>
      <c r="M12" s="1351" t="s">
        <v>539</v>
      </c>
      <c r="N12" s="1351" t="s">
        <v>536</v>
      </c>
      <c r="O12" s="1351"/>
      <c r="P12" s="1351" t="s">
        <v>535</v>
      </c>
      <c r="Q12" s="1351" t="s">
        <v>539</v>
      </c>
      <c r="R12" s="1354" t="s">
        <v>533</v>
      </c>
      <c r="S12" s="1355"/>
      <c r="T12" s="1351" t="s">
        <v>538</v>
      </c>
      <c r="U12" s="1351" t="s">
        <v>537</v>
      </c>
      <c r="V12" s="1351"/>
      <c r="W12" s="1351"/>
      <c r="X12" s="1351"/>
      <c r="Y12" s="1351"/>
      <c r="Z12" s="1420" t="s">
        <v>535</v>
      </c>
      <c r="AA12" s="1351" t="s">
        <v>536</v>
      </c>
      <c r="AB12" s="1351"/>
      <c r="AC12" s="1351" t="s">
        <v>535</v>
      </c>
      <c r="AD12" s="1351"/>
      <c r="AE12" s="1351"/>
      <c r="AF12" s="1351"/>
    </row>
    <row r="13" spans="1:32" ht="33" customHeight="1">
      <c r="A13" s="1351"/>
      <c r="B13" s="1351"/>
      <c r="C13" s="1351"/>
      <c r="D13" s="1352"/>
      <c r="E13" s="1352"/>
      <c r="F13" s="1351"/>
      <c r="G13" s="1352"/>
      <c r="H13" s="1352"/>
      <c r="I13" s="1351"/>
      <c r="J13" s="1351"/>
      <c r="K13" s="1351"/>
      <c r="L13" s="1351"/>
      <c r="M13" s="1351"/>
      <c r="N13" s="1351"/>
      <c r="O13" s="1351"/>
      <c r="P13" s="1351"/>
      <c r="Q13" s="1351"/>
      <c r="R13" s="1356"/>
      <c r="S13" s="1357"/>
      <c r="T13" s="1351"/>
      <c r="U13" s="1040" t="s">
        <v>534</v>
      </c>
      <c r="V13" s="1040" t="s">
        <v>533</v>
      </c>
      <c r="W13" s="1040" t="s">
        <v>532</v>
      </c>
      <c r="X13" s="1040" t="s">
        <v>531</v>
      </c>
      <c r="Y13" s="1040" t="s">
        <v>530</v>
      </c>
      <c r="Z13" s="1420"/>
      <c r="AA13" s="1351"/>
      <c r="AB13" s="1351"/>
      <c r="AC13" s="1351"/>
      <c r="AD13" s="1351"/>
      <c r="AE13" s="1351"/>
      <c r="AF13" s="1351"/>
    </row>
    <row r="14" spans="1:32">
      <c r="A14" s="1050">
        <v>1</v>
      </c>
      <c r="B14" s="1050"/>
      <c r="C14" s="321">
        <v>2</v>
      </c>
      <c r="D14" s="321"/>
      <c r="E14" s="320">
        <v>3</v>
      </c>
      <c r="F14" s="660">
        <v>4</v>
      </c>
      <c r="G14" s="321"/>
      <c r="H14" s="320">
        <v>5</v>
      </c>
      <c r="I14" s="320">
        <v>6</v>
      </c>
      <c r="J14" s="1050">
        <v>7</v>
      </c>
      <c r="K14" s="1050">
        <v>8</v>
      </c>
      <c r="L14" s="1050">
        <v>9</v>
      </c>
      <c r="M14" s="1050">
        <v>10</v>
      </c>
      <c r="N14" s="1350">
        <v>11</v>
      </c>
      <c r="O14" s="1350"/>
      <c r="P14" s="1050">
        <v>12</v>
      </c>
      <c r="Q14" s="1050">
        <v>13</v>
      </c>
      <c r="R14" s="1350">
        <v>14</v>
      </c>
      <c r="S14" s="1350"/>
      <c r="T14" s="1050">
        <v>15</v>
      </c>
      <c r="U14" s="1050">
        <v>16</v>
      </c>
      <c r="V14" s="1050">
        <v>17</v>
      </c>
      <c r="W14" s="1050">
        <v>18</v>
      </c>
      <c r="X14" s="1050">
        <v>19</v>
      </c>
      <c r="Y14" s="1050">
        <v>20</v>
      </c>
      <c r="Z14" s="1050">
        <v>21</v>
      </c>
      <c r="AA14" s="1350">
        <v>22</v>
      </c>
      <c r="AB14" s="1350"/>
      <c r="AC14" s="1050">
        <v>23</v>
      </c>
      <c r="AD14" s="1050">
        <v>24</v>
      </c>
      <c r="AE14" s="1050">
        <v>25</v>
      </c>
      <c r="AF14" s="1050">
        <v>26</v>
      </c>
    </row>
    <row r="15" spans="1:32">
      <c r="A15" s="1341"/>
      <c r="B15" s="222" t="s">
        <v>25</v>
      </c>
      <c r="C15" s="226" t="s">
        <v>529</v>
      </c>
      <c r="D15" s="315" t="s">
        <v>25</v>
      </c>
      <c r="E15" s="318" t="s">
        <v>529</v>
      </c>
      <c r="F15" s="1341"/>
      <c r="G15" s="202" t="s">
        <v>25</v>
      </c>
      <c r="H15" s="212" t="s">
        <v>736</v>
      </c>
      <c r="I15" s="1059"/>
      <c r="J15" s="1218" t="s">
        <v>735</v>
      </c>
      <c r="K15" s="1218" t="s">
        <v>526</v>
      </c>
      <c r="L15" s="1367"/>
      <c r="M15" s="1221"/>
      <c r="N15" s="317" t="s">
        <v>25</v>
      </c>
      <c r="O15" s="314" t="s">
        <v>525</v>
      </c>
      <c r="P15" s="316"/>
      <c r="Q15" s="216"/>
      <c r="R15" s="226" t="s">
        <v>25</v>
      </c>
      <c r="S15" s="318" t="s">
        <v>24</v>
      </c>
      <c r="T15" s="318"/>
      <c r="U15" s="402"/>
      <c r="V15" s="226"/>
      <c r="W15" s="402"/>
      <c r="X15" s="226"/>
      <c r="Y15" s="402"/>
      <c r="Z15" s="659"/>
      <c r="AA15" s="315" t="s">
        <v>25</v>
      </c>
      <c r="AB15" s="314" t="s">
        <v>524</v>
      </c>
      <c r="AC15" s="216"/>
      <c r="AD15" s="1347"/>
      <c r="AE15" s="1341"/>
      <c r="AF15" s="1341"/>
    </row>
    <row r="16" spans="1:32">
      <c r="A16" s="1342"/>
      <c r="B16" s="202" t="s">
        <v>16</v>
      </c>
      <c r="C16" s="197" t="s">
        <v>523</v>
      </c>
      <c r="D16" s="313" t="s">
        <v>16</v>
      </c>
      <c r="E16" s="212" t="s">
        <v>523</v>
      </c>
      <c r="F16" s="1342"/>
      <c r="G16" s="313" t="s">
        <v>16</v>
      </c>
      <c r="H16" s="212" t="s">
        <v>522</v>
      </c>
      <c r="I16" s="1055"/>
      <c r="J16" s="1219"/>
      <c r="K16" s="1219"/>
      <c r="L16" s="1368"/>
      <c r="M16" s="1222"/>
      <c r="N16" s="307" t="s">
        <v>16</v>
      </c>
      <c r="O16" s="215" t="s">
        <v>521</v>
      </c>
      <c r="P16" s="201"/>
      <c r="Q16" s="203"/>
      <c r="R16" s="198" t="s">
        <v>16</v>
      </c>
      <c r="S16" s="212" t="s">
        <v>15</v>
      </c>
      <c r="T16" s="212"/>
      <c r="U16" s="200"/>
      <c r="V16" s="198"/>
      <c r="W16" s="200"/>
      <c r="X16" s="198"/>
      <c r="Y16" s="200"/>
      <c r="Z16" s="658"/>
      <c r="AA16" s="206" t="s">
        <v>16</v>
      </c>
      <c r="AB16" s="205" t="s">
        <v>520</v>
      </c>
      <c r="AC16" s="203"/>
      <c r="AD16" s="1348"/>
      <c r="AE16" s="1342"/>
      <c r="AF16" s="1342"/>
    </row>
    <row r="17" spans="1:32">
      <c r="A17" s="1342"/>
      <c r="B17" s="202" t="s">
        <v>18</v>
      </c>
      <c r="C17" s="198" t="s">
        <v>519</v>
      </c>
      <c r="D17" s="202" t="s">
        <v>18</v>
      </c>
      <c r="E17" s="212" t="s">
        <v>519</v>
      </c>
      <c r="F17" s="1342"/>
      <c r="G17" s="202" t="s">
        <v>18</v>
      </c>
      <c r="H17" s="212" t="s">
        <v>518</v>
      </c>
      <c r="I17" s="1055"/>
      <c r="J17" s="1219"/>
      <c r="K17" s="1219"/>
      <c r="L17" s="1368"/>
      <c r="M17" s="1222"/>
      <c r="N17" s="307" t="s">
        <v>18</v>
      </c>
      <c r="O17" s="215" t="s">
        <v>517</v>
      </c>
      <c r="P17" s="201"/>
      <c r="Q17" s="203"/>
      <c r="R17" s="198"/>
      <c r="S17" s="198"/>
      <c r="T17" s="1222"/>
      <c r="U17" s="1051"/>
      <c r="V17" s="1055"/>
      <c r="W17" s="1051"/>
      <c r="X17" s="1055"/>
      <c r="Y17" s="1051"/>
      <c r="Z17" s="657"/>
      <c r="AA17" s="202" t="s">
        <v>18</v>
      </c>
      <c r="AB17" s="215" t="s">
        <v>516</v>
      </c>
      <c r="AC17" s="203"/>
      <c r="AD17" s="1348"/>
      <c r="AE17" s="1342"/>
      <c r="AF17" s="1342"/>
    </row>
    <row r="18" spans="1:32">
      <c r="A18" s="1342"/>
      <c r="B18" s="202" t="s">
        <v>12</v>
      </c>
      <c r="C18" s="198" t="s">
        <v>515</v>
      </c>
      <c r="D18" s="202" t="s">
        <v>12</v>
      </c>
      <c r="E18" s="212" t="s">
        <v>515</v>
      </c>
      <c r="F18" s="1342"/>
      <c r="G18" s="206"/>
      <c r="H18" s="269"/>
      <c r="I18" s="1055"/>
      <c r="J18" s="1219"/>
      <c r="K18" s="1219"/>
      <c r="L18" s="1368"/>
      <c r="M18" s="1222"/>
      <c r="N18" s="307" t="s">
        <v>12</v>
      </c>
      <c r="O18" s="215" t="s">
        <v>514</v>
      </c>
      <c r="P18" s="201"/>
      <c r="Q18" s="203"/>
      <c r="R18" s="198"/>
      <c r="S18" s="198"/>
      <c r="T18" s="1222"/>
      <c r="U18" s="1051"/>
      <c r="V18" s="1055"/>
      <c r="W18" s="1051"/>
      <c r="X18" s="1055"/>
      <c r="Y18" s="1051"/>
      <c r="Z18" s="657"/>
      <c r="AA18" s="202" t="s">
        <v>12</v>
      </c>
      <c r="AB18" s="215" t="s">
        <v>513</v>
      </c>
      <c r="AC18" s="203"/>
      <c r="AD18" s="1348"/>
      <c r="AE18" s="1342"/>
      <c r="AF18" s="1342"/>
    </row>
    <row r="19" spans="1:32">
      <c r="A19" s="1343"/>
      <c r="B19" s="187" t="s">
        <v>8</v>
      </c>
      <c r="C19" s="187" t="s">
        <v>512</v>
      </c>
      <c r="D19" s="191" t="s">
        <v>8</v>
      </c>
      <c r="E19" s="312" t="s">
        <v>512</v>
      </c>
      <c r="F19" s="1343"/>
      <c r="G19" s="246"/>
      <c r="H19" s="265"/>
      <c r="I19" s="1056"/>
      <c r="J19" s="1220"/>
      <c r="K19" s="1220"/>
      <c r="L19" s="1369"/>
      <c r="M19" s="1223"/>
      <c r="N19" s="311"/>
      <c r="O19" s="265"/>
      <c r="P19" s="190"/>
      <c r="Q19" s="192"/>
      <c r="R19" s="187"/>
      <c r="S19" s="187"/>
      <c r="T19" s="1223"/>
      <c r="U19" s="1052"/>
      <c r="V19" s="1056"/>
      <c r="W19" s="1052"/>
      <c r="X19" s="1056"/>
      <c r="Y19" s="1052"/>
      <c r="Z19" s="656"/>
      <c r="AA19" s="246"/>
      <c r="AB19" s="265"/>
      <c r="AC19" s="192"/>
      <c r="AD19" s="1349"/>
      <c r="AE19" s="1343"/>
      <c r="AF19" s="1343"/>
    </row>
    <row r="20" spans="1:32" ht="27.6">
      <c r="A20" s="310" t="s">
        <v>734</v>
      </c>
      <c r="B20" s="280" t="s">
        <v>25</v>
      </c>
      <c r="C20" s="212" t="s">
        <v>957</v>
      </c>
      <c r="D20" s="257"/>
      <c r="E20" s="198"/>
      <c r="F20" s="1237" t="s">
        <v>919</v>
      </c>
      <c r="G20" s="308" t="s">
        <v>25</v>
      </c>
      <c r="H20" s="204" t="s">
        <v>854</v>
      </c>
      <c r="I20" s="1231">
        <v>98</v>
      </c>
      <c r="J20" s="1215" t="s">
        <v>46</v>
      </c>
      <c r="K20" s="1219" t="s">
        <v>956</v>
      </c>
      <c r="L20" s="1421" t="s">
        <v>46</v>
      </c>
      <c r="M20" s="1222" t="s">
        <v>46</v>
      </c>
      <c r="N20" s="1089" t="s">
        <v>25</v>
      </c>
      <c r="O20" s="1090" t="s">
        <v>65</v>
      </c>
      <c r="P20" s="1051">
        <v>1</v>
      </c>
      <c r="Q20" s="1055">
        <v>56</v>
      </c>
      <c r="R20" s="222" t="s">
        <v>25</v>
      </c>
      <c r="S20" s="314" t="s">
        <v>24</v>
      </c>
      <c r="T20" s="200"/>
      <c r="U20" s="402"/>
      <c r="V20" s="402"/>
      <c r="W20" s="402"/>
      <c r="X20" s="402"/>
      <c r="Y20" s="402"/>
      <c r="Z20" s="618"/>
      <c r="AA20" s="257"/>
      <c r="AB20" s="204"/>
      <c r="AC20" s="203"/>
      <c r="AD20" s="1348"/>
      <c r="AE20" s="1342"/>
      <c r="AF20" s="1219"/>
    </row>
    <row r="21" spans="1:32">
      <c r="A21" s="203"/>
      <c r="B21" s="202" t="s">
        <v>16</v>
      </c>
      <c r="C21" s="215" t="s">
        <v>955</v>
      </c>
      <c r="D21" s="198"/>
      <c r="E21" s="197"/>
      <c r="F21" s="1231"/>
      <c r="G21" s="198" t="s">
        <v>16</v>
      </c>
      <c r="H21" s="198" t="s">
        <v>851</v>
      </c>
      <c r="I21" s="1231"/>
      <c r="J21" s="1215"/>
      <c r="K21" s="1219"/>
      <c r="L21" s="1362"/>
      <c r="M21" s="1365"/>
      <c r="N21" s="1089" t="s">
        <v>16</v>
      </c>
      <c r="O21" s="1089" t="s">
        <v>21</v>
      </c>
      <c r="P21" s="1051">
        <v>1</v>
      </c>
      <c r="Q21" s="1055">
        <v>14</v>
      </c>
      <c r="R21" s="1091"/>
      <c r="S21" s="1092"/>
      <c r="T21" s="200"/>
      <c r="U21" s="200"/>
      <c r="V21" s="200"/>
      <c r="W21" s="200"/>
      <c r="X21" s="200"/>
      <c r="Y21" s="200"/>
      <c r="Z21" s="618"/>
      <c r="AA21" s="198"/>
      <c r="AB21" s="204"/>
      <c r="AC21" s="203"/>
      <c r="AD21" s="1348"/>
      <c r="AE21" s="1342"/>
      <c r="AF21" s="1219"/>
    </row>
    <row r="22" spans="1:32">
      <c r="A22" s="203"/>
      <c r="B22" s="202" t="s">
        <v>18</v>
      </c>
      <c r="C22" s="212" t="s">
        <v>110</v>
      </c>
      <c r="D22" s="198"/>
      <c r="E22" s="198"/>
      <c r="F22" s="1231"/>
      <c r="G22" s="198" t="s">
        <v>18</v>
      </c>
      <c r="H22" s="198" t="s">
        <v>19</v>
      </c>
      <c r="I22" s="1231"/>
      <c r="J22" s="1215"/>
      <c r="K22" s="1219"/>
      <c r="L22" s="1362"/>
      <c r="M22" s="1365"/>
      <c r="N22" s="198"/>
      <c r="O22" s="197"/>
      <c r="P22" s="200"/>
      <c r="Q22" s="201"/>
      <c r="R22" s="202" t="s">
        <v>16</v>
      </c>
      <c r="S22" s="205" t="s">
        <v>15</v>
      </c>
      <c r="T22" s="200">
        <v>5</v>
      </c>
      <c r="U22" s="256">
        <v>1</v>
      </c>
      <c r="V22" s="620" t="s">
        <v>14</v>
      </c>
      <c r="W22" s="620">
        <v>5</v>
      </c>
      <c r="X22" s="620">
        <v>5</v>
      </c>
      <c r="Y22" s="620">
        <v>0</v>
      </c>
      <c r="Z22" s="618">
        <f>SUM(W22:Y22)</f>
        <v>10</v>
      </c>
      <c r="AA22" s="198"/>
      <c r="AB22" s="204"/>
      <c r="AC22" s="203"/>
      <c r="AD22" s="1348"/>
      <c r="AE22" s="1342"/>
      <c r="AF22" s="1219"/>
    </row>
    <row r="23" spans="1:32" ht="55.2">
      <c r="A23" s="203"/>
      <c r="B23" s="206" t="s">
        <v>12</v>
      </c>
      <c r="C23" s="205" t="s">
        <v>908</v>
      </c>
      <c r="D23" s="198"/>
      <c r="E23" s="204"/>
      <c r="F23" s="1231"/>
      <c r="G23" s="198"/>
      <c r="H23" s="201"/>
      <c r="I23" s="1231"/>
      <c r="J23" s="1215"/>
      <c r="K23" s="1219"/>
      <c r="L23" s="1362"/>
      <c r="M23" s="1365"/>
      <c r="N23" s="198"/>
      <c r="O23" s="197"/>
      <c r="P23" s="200"/>
      <c r="Q23" s="201"/>
      <c r="R23" s="202"/>
      <c r="S23" s="215"/>
      <c r="T23" s="1053"/>
      <c r="U23" s="654">
        <v>2</v>
      </c>
      <c r="V23" s="620" t="s">
        <v>273</v>
      </c>
      <c r="W23" s="620">
        <v>2</v>
      </c>
      <c r="X23" s="620">
        <v>0</v>
      </c>
      <c r="Y23" s="620">
        <v>0</v>
      </c>
      <c r="Z23" s="618">
        <f>SUM(W23:Y23)</f>
        <v>2</v>
      </c>
      <c r="AA23" s="198"/>
      <c r="AB23" s="197"/>
      <c r="AC23" s="1051"/>
      <c r="AD23" s="1348"/>
      <c r="AE23" s="1342"/>
      <c r="AF23" s="1219"/>
    </row>
    <row r="24" spans="1:32">
      <c r="A24" s="203"/>
      <c r="B24" s="206" t="s">
        <v>8</v>
      </c>
      <c r="C24" s="655" t="s">
        <v>954</v>
      </c>
      <c r="D24" s="198"/>
      <c r="E24" s="204"/>
      <c r="F24" s="1231"/>
      <c r="G24" s="198"/>
      <c r="H24" s="201"/>
      <c r="I24" s="1231"/>
      <c r="J24" s="1215"/>
      <c r="K24" s="1219"/>
      <c r="L24" s="1362"/>
      <c r="M24" s="1365"/>
      <c r="N24" s="198"/>
      <c r="O24" s="197"/>
      <c r="P24" s="200"/>
      <c r="Q24" s="201"/>
      <c r="R24" s="202"/>
      <c r="S24" s="215"/>
      <c r="T24" s="1053"/>
      <c r="U24" s="654">
        <v>3</v>
      </c>
      <c r="V24" s="620" t="s">
        <v>953</v>
      </c>
      <c r="W24" s="620">
        <v>11</v>
      </c>
      <c r="X24" s="620">
        <v>0</v>
      </c>
      <c r="Y24" s="620">
        <v>0</v>
      </c>
      <c r="Z24" s="618">
        <f>SUM(W24:Y24)</f>
        <v>11</v>
      </c>
      <c r="AA24" s="198"/>
      <c r="AB24" s="197"/>
      <c r="AC24" s="1051"/>
      <c r="AD24" s="1348"/>
      <c r="AE24" s="1342"/>
      <c r="AF24" s="1219"/>
    </row>
    <row r="25" spans="1:32">
      <c r="A25" s="203"/>
      <c r="B25" s="206"/>
      <c r="C25" s="205"/>
      <c r="D25" s="198"/>
      <c r="E25" s="204"/>
      <c r="F25" s="1231"/>
      <c r="G25" s="198"/>
      <c r="H25" s="201"/>
      <c r="I25" s="1231"/>
      <c r="J25" s="1215"/>
      <c r="K25" s="1219"/>
      <c r="L25" s="1362"/>
      <c r="M25" s="1365"/>
      <c r="N25" s="198"/>
      <c r="O25" s="197"/>
      <c r="P25" s="200"/>
      <c r="Q25" s="201"/>
      <c r="R25" s="202"/>
      <c r="S25" s="215"/>
      <c r="T25" s="1053"/>
      <c r="U25" s="654">
        <v>4</v>
      </c>
      <c r="V25" s="620" t="s">
        <v>0</v>
      </c>
      <c r="W25" s="620">
        <v>0</v>
      </c>
      <c r="X25" s="620">
        <v>20</v>
      </c>
      <c r="Y25" s="620">
        <v>0</v>
      </c>
      <c r="Z25" s="618">
        <f>SUM(W25:Y25)</f>
        <v>20</v>
      </c>
      <c r="AA25" s="198"/>
      <c r="AB25" s="197"/>
      <c r="AC25" s="1051"/>
      <c r="AD25" s="1348"/>
      <c r="AE25" s="1342"/>
      <c r="AF25" s="1219"/>
    </row>
    <row r="26" spans="1:32" ht="27.6">
      <c r="A26" s="203"/>
      <c r="B26" s="206"/>
      <c r="C26" s="205"/>
      <c r="D26" s="198"/>
      <c r="E26" s="204"/>
      <c r="F26" s="1231"/>
      <c r="G26" s="198"/>
      <c r="H26" s="201"/>
      <c r="I26" s="1231"/>
      <c r="J26" s="1215"/>
      <c r="K26" s="1219"/>
      <c r="L26" s="1362"/>
      <c r="M26" s="1365"/>
      <c r="N26" s="198"/>
      <c r="O26" s="197"/>
      <c r="P26" s="200"/>
      <c r="Q26" s="201"/>
      <c r="R26" s="202"/>
      <c r="S26" s="215"/>
      <c r="T26" s="1053"/>
      <c r="U26" s="654">
        <v>5</v>
      </c>
      <c r="V26" s="620" t="s">
        <v>952</v>
      </c>
      <c r="W26" s="620">
        <v>10</v>
      </c>
      <c r="X26" s="620">
        <v>0</v>
      </c>
      <c r="Y26" s="620">
        <v>0</v>
      </c>
      <c r="Z26" s="618">
        <f>SUM(W26:Y26)</f>
        <v>10</v>
      </c>
      <c r="AA26" s="198"/>
      <c r="AB26" s="197"/>
      <c r="AC26" s="1051"/>
      <c r="AD26" s="1348"/>
      <c r="AE26" s="1342"/>
      <c r="AF26" s="1219"/>
    </row>
    <row r="27" spans="1:32">
      <c r="A27" s="192"/>
      <c r="B27" s="1093"/>
      <c r="C27" s="1094"/>
      <c r="D27" s="187"/>
      <c r="E27" s="194"/>
      <c r="F27" s="1238"/>
      <c r="G27" s="187"/>
      <c r="H27" s="190"/>
      <c r="I27" s="1238"/>
      <c r="J27" s="1216"/>
      <c r="K27" s="1220"/>
      <c r="L27" s="1363"/>
      <c r="M27" s="1366"/>
      <c r="N27" s="187"/>
      <c r="O27" s="193"/>
      <c r="P27" s="192"/>
      <c r="Q27" s="190"/>
      <c r="R27" s="191"/>
      <c r="S27" s="391"/>
      <c r="T27" s="1054"/>
      <c r="U27" s="653"/>
      <c r="V27" s="302"/>
      <c r="W27" s="1054"/>
      <c r="X27" s="1054"/>
      <c r="Y27" s="1054"/>
      <c r="Z27" s="617"/>
      <c r="AA27" s="187"/>
      <c r="AB27" s="186"/>
      <c r="AC27" s="1052"/>
      <c r="AD27" s="1349"/>
      <c r="AE27" s="1343"/>
      <c r="AF27" s="1220"/>
    </row>
    <row r="28" spans="1:32">
      <c r="A28" s="228" t="s">
        <v>728</v>
      </c>
      <c r="B28" s="222" t="s">
        <v>25</v>
      </c>
      <c r="C28" s="318" t="s">
        <v>951</v>
      </c>
      <c r="D28" s="218"/>
      <c r="E28" s="226"/>
      <c r="F28" s="1236" t="s">
        <v>950</v>
      </c>
      <c r="G28" s="225" t="s">
        <v>25</v>
      </c>
      <c r="H28" s="217" t="s">
        <v>854</v>
      </c>
      <c r="I28" s="1230">
        <v>359</v>
      </c>
      <c r="J28" s="1239" t="s">
        <v>46</v>
      </c>
      <c r="K28" s="1218" t="s">
        <v>949</v>
      </c>
      <c r="L28" s="1422" t="s">
        <v>46</v>
      </c>
      <c r="M28" s="1221" t="s">
        <v>46</v>
      </c>
      <c r="N28" s="280"/>
      <c r="O28" s="215"/>
      <c r="P28" s="402"/>
      <c r="Q28" s="226"/>
      <c r="R28" s="222" t="s">
        <v>25</v>
      </c>
      <c r="S28" s="318" t="s">
        <v>24</v>
      </c>
      <c r="T28" s="632">
        <v>2</v>
      </c>
      <c r="U28" s="402">
        <v>1</v>
      </c>
      <c r="V28" s="626" t="s">
        <v>59</v>
      </c>
      <c r="W28" s="632">
        <v>4</v>
      </c>
      <c r="X28" s="632">
        <v>0</v>
      </c>
      <c r="Y28" s="632">
        <v>1</v>
      </c>
      <c r="Z28" s="635">
        <f>SUM(W28:Y28)</f>
        <v>5</v>
      </c>
      <c r="AA28" s="222"/>
      <c r="AB28" s="314"/>
      <c r="AC28" s="216"/>
      <c r="AD28" s="1347"/>
      <c r="AE28" s="1341"/>
      <c r="AF28" s="1218"/>
    </row>
    <row r="29" spans="1:32">
      <c r="A29" s="203"/>
      <c r="B29" s="202" t="s">
        <v>16</v>
      </c>
      <c r="C29" s="215" t="s">
        <v>948</v>
      </c>
      <c r="D29" s="198"/>
      <c r="E29" s="197"/>
      <c r="F29" s="1231"/>
      <c r="G29" s="198" t="s">
        <v>16</v>
      </c>
      <c r="H29" s="198" t="s">
        <v>851</v>
      </c>
      <c r="I29" s="1231"/>
      <c r="J29" s="1215"/>
      <c r="K29" s="1219"/>
      <c r="L29" s="1362"/>
      <c r="M29" s="1365"/>
      <c r="N29" s="280"/>
      <c r="O29" s="215"/>
      <c r="P29" s="200"/>
      <c r="Q29" s="198"/>
      <c r="R29" s="202"/>
      <c r="S29" s="212"/>
      <c r="T29" s="619"/>
      <c r="U29" s="200">
        <v>2</v>
      </c>
      <c r="V29" s="620" t="s">
        <v>947</v>
      </c>
      <c r="W29" s="619">
        <v>5</v>
      </c>
      <c r="X29" s="619">
        <v>0</v>
      </c>
      <c r="Y29" s="619">
        <v>0</v>
      </c>
      <c r="Z29" s="652">
        <f>SUM(W29:Y29)</f>
        <v>5</v>
      </c>
      <c r="AA29" s="202"/>
      <c r="AB29" s="205"/>
      <c r="AC29" s="203"/>
      <c r="AD29" s="1348"/>
      <c r="AE29" s="1342"/>
      <c r="AF29" s="1219"/>
    </row>
    <row r="30" spans="1:32">
      <c r="A30" s="203"/>
      <c r="B30" s="202" t="s">
        <v>18</v>
      </c>
      <c r="C30" s="212" t="s">
        <v>647</v>
      </c>
      <c r="D30" s="198"/>
      <c r="E30" s="198"/>
      <c r="F30" s="1231"/>
      <c r="G30" s="198" t="s">
        <v>18</v>
      </c>
      <c r="H30" s="198" t="s">
        <v>19</v>
      </c>
      <c r="I30" s="1231"/>
      <c r="J30" s="1215"/>
      <c r="K30" s="1219"/>
      <c r="L30" s="1362"/>
      <c r="M30" s="1365"/>
      <c r="N30" s="198"/>
      <c r="O30" s="197"/>
      <c r="P30" s="200"/>
      <c r="Q30" s="198"/>
      <c r="R30" s="202"/>
      <c r="S30" s="212"/>
      <c r="T30" s="200"/>
      <c r="U30" s="1066"/>
      <c r="V30" s="620"/>
      <c r="W30" s="1051"/>
      <c r="X30" s="1051"/>
      <c r="Y30" s="1051"/>
      <c r="Z30" s="618"/>
      <c r="AA30" s="202"/>
      <c r="AB30" s="205"/>
      <c r="AC30" s="203"/>
      <c r="AD30" s="1348"/>
      <c r="AE30" s="1342"/>
      <c r="AF30" s="1219"/>
    </row>
    <row r="31" spans="1:32" ht="55.2">
      <c r="A31" s="203"/>
      <c r="B31" s="202" t="s">
        <v>12</v>
      </c>
      <c r="C31" s="205" t="s">
        <v>908</v>
      </c>
      <c r="D31" s="201"/>
      <c r="E31" s="204"/>
      <c r="F31" s="1231"/>
      <c r="G31" s="198"/>
      <c r="H31" s="201"/>
      <c r="I31" s="1231"/>
      <c r="J31" s="1215"/>
      <c r="K31" s="1219"/>
      <c r="L31" s="1362"/>
      <c r="M31" s="1365"/>
      <c r="N31" s="198"/>
      <c r="O31" s="197"/>
      <c r="P31" s="200"/>
      <c r="Q31" s="198"/>
      <c r="R31" s="280" t="s">
        <v>16</v>
      </c>
      <c r="S31" s="215" t="s">
        <v>15</v>
      </c>
      <c r="T31" s="200">
        <v>10</v>
      </c>
      <c r="U31" s="631">
        <v>1</v>
      </c>
      <c r="V31" s="620" t="s">
        <v>14</v>
      </c>
      <c r="W31" s="620">
        <v>5</v>
      </c>
      <c r="X31" s="620">
        <v>10</v>
      </c>
      <c r="Y31" s="620">
        <v>0</v>
      </c>
      <c r="Z31" s="622">
        <f t="shared" ref="Z31:Z40" si="0">SUM(W31:Y31)</f>
        <v>15</v>
      </c>
      <c r="AA31" s="202"/>
      <c r="AB31" s="205"/>
      <c r="AC31" s="203"/>
      <c r="AD31" s="1348"/>
      <c r="AE31" s="1342"/>
      <c r="AF31" s="1219"/>
    </row>
    <row r="32" spans="1:32">
      <c r="A32" s="203"/>
      <c r="B32" s="202" t="s">
        <v>8</v>
      </c>
      <c r="C32" s="255" t="s">
        <v>946</v>
      </c>
      <c r="D32" s="201"/>
      <c r="E32" s="204"/>
      <c r="F32" s="1231"/>
      <c r="G32" s="198"/>
      <c r="H32" s="201"/>
      <c r="I32" s="1231"/>
      <c r="J32" s="1215"/>
      <c r="K32" s="1219"/>
      <c r="L32" s="1362"/>
      <c r="M32" s="1365"/>
      <c r="N32" s="198"/>
      <c r="O32" s="197"/>
      <c r="P32" s="200"/>
      <c r="Q32" s="198"/>
      <c r="R32" s="280"/>
      <c r="S32" s="215"/>
      <c r="T32" s="200"/>
      <c r="U32" s="631">
        <v>2</v>
      </c>
      <c r="V32" s="620" t="s">
        <v>945</v>
      </c>
      <c r="W32" s="620">
        <v>2</v>
      </c>
      <c r="X32" s="620">
        <v>0</v>
      </c>
      <c r="Y32" s="620">
        <v>0</v>
      </c>
      <c r="Z32" s="622">
        <f t="shared" si="0"/>
        <v>2</v>
      </c>
      <c r="AA32" s="202"/>
      <c r="AB32" s="205"/>
      <c r="AC32" s="203"/>
      <c r="AD32" s="1348"/>
      <c r="AE32" s="1342"/>
      <c r="AF32" s="1219"/>
    </row>
    <row r="33" spans="1:32">
      <c r="A33" s="203"/>
      <c r="B33" s="202"/>
      <c r="C33" s="205"/>
      <c r="D33" s="201"/>
      <c r="E33" s="204"/>
      <c r="F33" s="1231"/>
      <c r="G33" s="198"/>
      <c r="H33" s="201"/>
      <c r="I33" s="1231"/>
      <c r="J33" s="1215"/>
      <c r="K33" s="1219"/>
      <c r="L33" s="1362"/>
      <c r="M33" s="1365"/>
      <c r="N33" s="198"/>
      <c r="O33" s="204"/>
      <c r="P33" s="203"/>
      <c r="Q33" s="201"/>
      <c r="R33" s="280"/>
      <c r="S33" s="215"/>
      <c r="T33" s="200"/>
      <c r="U33" s="631">
        <v>3</v>
      </c>
      <c r="V33" s="620" t="s">
        <v>944</v>
      </c>
      <c r="W33" s="620">
        <v>0</v>
      </c>
      <c r="X33" s="620">
        <v>10</v>
      </c>
      <c r="Y33" s="620">
        <v>0</v>
      </c>
      <c r="Z33" s="622">
        <f t="shared" si="0"/>
        <v>10</v>
      </c>
      <c r="AA33" s="202"/>
      <c r="AB33" s="205"/>
      <c r="AC33" s="203"/>
      <c r="AD33" s="1348"/>
      <c r="AE33" s="1342"/>
      <c r="AF33" s="1219"/>
    </row>
    <row r="34" spans="1:32">
      <c r="A34" s="203"/>
      <c r="B34" s="202"/>
      <c r="C34" s="205"/>
      <c r="D34" s="201"/>
      <c r="E34" s="204"/>
      <c r="F34" s="1231"/>
      <c r="G34" s="198"/>
      <c r="H34" s="201"/>
      <c r="I34" s="1231"/>
      <c r="J34" s="1215"/>
      <c r="K34" s="1219"/>
      <c r="L34" s="1362"/>
      <c r="M34" s="1365"/>
      <c r="N34" s="198"/>
      <c r="O34" s="204"/>
      <c r="P34" s="203"/>
      <c r="Q34" s="201"/>
      <c r="R34" s="280"/>
      <c r="S34" s="215"/>
      <c r="T34" s="200"/>
      <c r="U34" s="631">
        <v>4</v>
      </c>
      <c r="V34" s="620" t="s">
        <v>3</v>
      </c>
      <c r="W34" s="620">
        <v>0</v>
      </c>
      <c r="X34" s="620">
        <v>0</v>
      </c>
      <c r="Y34" s="620">
        <v>1</v>
      </c>
      <c r="Z34" s="622">
        <f t="shared" si="0"/>
        <v>1</v>
      </c>
      <c r="AA34" s="202"/>
      <c r="AB34" s="205"/>
      <c r="AC34" s="203"/>
      <c r="AD34" s="1348"/>
      <c r="AE34" s="1342"/>
      <c r="AF34" s="1219"/>
    </row>
    <row r="35" spans="1:32">
      <c r="A35" s="203"/>
      <c r="B35" s="202"/>
      <c r="C35" s="205"/>
      <c r="D35" s="201"/>
      <c r="E35" s="204"/>
      <c r="F35" s="1231"/>
      <c r="G35" s="198"/>
      <c r="H35" s="201"/>
      <c r="I35" s="1231"/>
      <c r="J35" s="1215"/>
      <c r="K35" s="1219"/>
      <c r="L35" s="1362"/>
      <c r="M35" s="1365"/>
      <c r="N35" s="198"/>
      <c r="O35" s="204"/>
      <c r="P35" s="203"/>
      <c r="Q35" s="201"/>
      <c r="R35" s="280"/>
      <c r="S35" s="215"/>
      <c r="T35" s="200"/>
      <c r="U35" s="631">
        <v>5</v>
      </c>
      <c r="V35" s="620" t="s">
        <v>943</v>
      </c>
      <c r="W35" s="620">
        <v>30</v>
      </c>
      <c r="X35" s="620">
        <v>0</v>
      </c>
      <c r="Y35" s="620">
        <v>0</v>
      </c>
      <c r="Z35" s="622">
        <f t="shared" si="0"/>
        <v>30</v>
      </c>
      <c r="AA35" s="202"/>
      <c r="AB35" s="205"/>
      <c r="AC35" s="203"/>
      <c r="AD35" s="1348"/>
      <c r="AE35" s="1342"/>
      <c r="AF35" s="1219"/>
    </row>
    <row r="36" spans="1:32">
      <c r="A36" s="203"/>
      <c r="B36" s="202"/>
      <c r="C36" s="205"/>
      <c r="D36" s="201"/>
      <c r="E36" s="204"/>
      <c r="F36" s="1231"/>
      <c r="G36" s="198"/>
      <c r="H36" s="201"/>
      <c r="I36" s="1231"/>
      <c r="J36" s="1215"/>
      <c r="K36" s="1219"/>
      <c r="L36" s="1362"/>
      <c r="M36" s="1365"/>
      <c r="N36" s="198"/>
      <c r="O36" s="204"/>
      <c r="P36" s="203"/>
      <c r="Q36" s="201"/>
      <c r="R36" s="280"/>
      <c r="S36" s="215"/>
      <c r="T36" s="200"/>
      <c r="U36" s="631">
        <v>6</v>
      </c>
      <c r="V36" s="620" t="s">
        <v>147</v>
      </c>
      <c r="W36" s="620">
        <v>0</v>
      </c>
      <c r="X36" s="620">
        <v>10</v>
      </c>
      <c r="Y36" s="620">
        <v>0</v>
      </c>
      <c r="Z36" s="622">
        <f t="shared" si="0"/>
        <v>10</v>
      </c>
      <c r="AA36" s="202"/>
      <c r="AB36" s="205"/>
      <c r="AC36" s="203"/>
      <c r="AD36" s="1348"/>
      <c r="AE36" s="1342"/>
      <c r="AF36" s="1219"/>
    </row>
    <row r="37" spans="1:32">
      <c r="A37" s="203"/>
      <c r="B37" s="202"/>
      <c r="C37" s="205"/>
      <c r="D37" s="201"/>
      <c r="E37" s="204"/>
      <c r="F37" s="1231"/>
      <c r="G37" s="198"/>
      <c r="H37" s="201"/>
      <c r="I37" s="1231"/>
      <c r="J37" s="1215"/>
      <c r="K37" s="1219"/>
      <c r="L37" s="1362"/>
      <c r="M37" s="1365"/>
      <c r="N37" s="198"/>
      <c r="O37" s="204"/>
      <c r="P37" s="203"/>
      <c r="Q37" s="201"/>
      <c r="R37" s="280"/>
      <c r="S37" s="215"/>
      <c r="T37" s="200"/>
      <c r="U37" s="631">
        <v>7</v>
      </c>
      <c r="V37" s="620" t="s">
        <v>4</v>
      </c>
      <c r="W37" s="620">
        <v>20</v>
      </c>
      <c r="X37" s="620">
        <v>0</v>
      </c>
      <c r="Y37" s="620">
        <v>0</v>
      </c>
      <c r="Z37" s="622">
        <f t="shared" si="0"/>
        <v>20</v>
      </c>
      <c r="AA37" s="202"/>
      <c r="AB37" s="205"/>
      <c r="AC37" s="203"/>
      <c r="AD37" s="1348"/>
      <c r="AE37" s="1342"/>
      <c r="AF37" s="1219"/>
    </row>
    <row r="38" spans="1:32">
      <c r="A38" s="203"/>
      <c r="B38" s="202"/>
      <c r="C38" s="205"/>
      <c r="D38" s="201"/>
      <c r="E38" s="204"/>
      <c r="F38" s="1231"/>
      <c r="G38" s="198"/>
      <c r="H38" s="201"/>
      <c r="I38" s="1231"/>
      <c r="J38" s="1215"/>
      <c r="K38" s="1219"/>
      <c r="L38" s="1362"/>
      <c r="M38" s="1365"/>
      <c r="N38" s="198"/>
      <c r="O38" s="204"/>
      <c r="P38" s="203"/>
      <c r="Q38" s="201"/>
      <c r="R38" s="280"/>
      <c r="S38" s="215"/>
      <c r="T38" s="200"/>
      <c r="U38" s="631">
        <v>8</v>
      </c>
      <c r="V38" s="620" t="s">
        <v>942</v>
      </c>
      <c r="W38" s="620">
        <v>0</v>
      </c>
      <c r="X38" s="620">
        <v>10</v>
      </c>
      <c r="Y38" s="620">
        <v>0</v>
      </c>
      <c r="Z38" s="622">
        <f t="shared" si="0"/>
        <v>10</v>
      </c>
      <c r="AA38" s="202"/>
      <c r="AB38" s="205"/>
      <c r="AC38" s="203"/>
      <c r="AD38" s="1348"/>
      <c r="AE38" s="1342"/>
      <c r="AF38" s="1219"/>
    </row>
    <row r="39" spans="1:32">
      <c r="A39" s="203"/>
      <c r="B39" s="202"/>
      <c r="C39" s="205"/>
      <c r="D39" s="201"/>
      <c r="E39" s="204"/>
      <c r="F39" s="1231"/>
      <c r="G39" s="198"/>
      <c r="H39" s="201"/>
      <c r="I39" s="1231"/>
      <c r="J39" s="1215"/>
      <c r="K39" s="1219"/>
      <c r="L39" s="1362"/>
      <c r="M39" s="1365"/>
      <c r="N39" s="198"/>
      <c r="O39" s="204"/>
      <c r="P39" s="203"/>
      <c r="Q39" s="201"/>
      <c r="R39" s="280"/>
      <c r="S39" s="215"/>
      <c r="T39" s="200"/>
      <c r="U39" s="631">
        <v>9</v>
      </c>
      <c r="V39" s="620" t="s">
        <v>941</v>
      </c>
      <c r="W39" s="620">
        <v>15</v>
      </c>
      <c r="X39" s="620">
        <v>0</v>
      </c>
      <c r="Y39" s="620">
        <v>0</v>
      </c>
      <c r="Z39" s="622">
        <f t="shared" si="0"/>
        <v>15</v>
      </c>
      <c r="AA39" s="202"/>
      <c r="AB39" s="205"/>
      <c r="AC39" s="203"/>
      <c r="AD39" s="1348"/>
      <c r="AE39" s="1342"/>
      <c r="AF39" s="1219"/>
    </row>
    <row r="40" spans="1:32">
      <c r="A40" s="203"/>
      <c r="B40" s="202"/>
      <c r="C40" s="205"/>
      <c r="D40" s="201"/>
      <c r="E40" s="204"/>
      <c r="F40" s="1231"/>
      <c r="G40" s="198"/>
      <c r="H40" s="201"/>
      <c r="I40" s="1231"/>
      <c r="J40" s="1215"/>
      <c r="K40" s="1219"/>
      <c r="L40" s="1362"/>
      <c r="M40" s="1365"/>
      <c r="N40" s="198"/>
      <c r="O40" s="204"/>
      <c r="P40" s="203"/>
      <c r="Q40" s="201"/>
      <c r="R40" s="280"/>
      <c r="S40" s="215"/>
      <c r="T40" s="200"/>
      <c r="U40" s="631">
        <v>10</v>
      </c>
      <c r="V40" s="620" t="s">
        <v>940</v>
      </c>
      <c r="W40" s="620">
        <v>10</v>
      </c>
      <c r="X40" s="620">
        <v>0</v>
      </c>
      <c r="Y40" s="620">
        <v>0</v>
      </c>
      <c r="Z40" s="622">
        <f t="shared" si="0"/>
        <v>10</v>
      </c>
      <c r="AA40" s="202"/>
      <c r="AB40" s="205"/>
      <c r="AC40" s="203"/>
      <c r="AD40" s="1348"/>
      <c r="AE40" s="1342"/>
      <c r="AF40" s="1219"/>
    </row>
    <row r="41" spans="1:32">
      <c r="A41" s="192"/>
      <c r="B41" s="191"/>
      <c r="C41" s="195"/>
      <c r="D41" s="190"/>
      <c r="E41" s="193"/>
      <c r="F41" s="1238"/>
      <c r="G41" s="187"/>
      <c r="H41" s="190"/>
      <c r="I41" s="1238"/>
      <c r="J41" s="1216"/>
      <c r="K41" s="1220"/>
      <c r="L41" s="1363"/>
      <c r="M41" s="1366"/>
      <c r="N41" s="187"/>
      <c r="O41" s="193"/>
      <c r="P41" s="192"/>
      <c r="Q41" s="190"/>
      <c r="R41" s="191"/>
      <c r="S41" s="312"/>
      <c r="T41" s="230"/>
      <c r="U41" s="1067"/>
      <c r="V41" s="242"/>
      <c r="W41" s="1052"/>
      <c r="X41" s="1052"/>
      <c r="Y41" s="1052"/>
      <c r="Z41" s="617"/>
      <c r="AA41" s="191"/>
      <c r="AB41" s="358"/>
      <c r="AC41" s="192"/>
      <c r="AD41" s="1349"/>
      <c r="AE41" s="1343"/>
      <c r="AF41" s="1220"/>
    </row>
    <row r="42" spans="1:32" ht="28.2">
      <c r="A42" s="228" t="s">
        <v>726</v>
      </c>
      <c r="B42" s="222" t="s">
        <v>25</v>
      </c>
      <c r="C42" s="318" t="s">
        <v>939</v>
      </c>
      <c r="D42" s="218"/>
      <c r="E42" s="226"/>
      <c r="F42" s="1236" t="s">
        <v>938</v>
      </c>
      <c r="G42" s="225" t="s">
        <v>25</v>
      </c>
      <c r="H42" s="217" t="s">
        <v>854</v>
      </c>
      <c r="I42" s="1230">
        <v>158</v>
      </c>
      <c r="J42" s="1239" t="s">
        <v>46</v>
      </c>
      <c r="K42" s="1218" t="s">
        <v>937</v>
      </c>
      <c r="L42" s="1421" t="s">
        <v>46</v>
      </c>
      <c r="M42" s="1221" t="s">
        <v>46</v>
      </c>
      <c r="N42" s="218" t="s">
        <v>25</v>
      </c>
      <c r="O42" s="616" t="s">
        <v>936</v>
      </c>
      <c r="P42" s="402">
        <v>1</v>
      </c>
      <c r="Q42" s="651">
        <v>83.25</v>
      </c>
      <c r="R42" s="222" t="s">
        <v>25</v>
      </c>
      <c r="S42" s="226" t="s">
        <v>24</v>
      </c>
      <c r="T42" s="402"/>
      <c r="U42" s="226"/>
      <c r="V42" s="402"/>
      <c r="W42" s="226"/>
      <c r="X42" s="402"/>
      <c r="Y42" s="226"/>
      <c r="Z42" s="618"/>
      <c r="AA42" s="218"/>
      <c r="AB42" s="248"/>
      <c r="AC42" s="216"/>
      <c r="AD42" s="1347"/>
      <c r="AE42" s="1341"/>
      <c r="AF42" s="1218"/>
    </row>
    <row r="43" spans="1:32">
      <c r="A43" s="203"/>
      <c r="B43" s="202" t="s">
        <v>16</v>
      </c>
      <c r="C43" s="215" t="s">
        <v>935</v>
      </c>
      <c r="D43" s="198"/>
      <c r="E43" s="197"/>
      <c r="F43" s="1231"/>
      <c r="G43" s="198" t="s">
        <v>16</v>
      </c>
      <c r="H43" s="198" t="s">
        <v>851</v>
      </c>
      <c r="I43" s="1231"/>
      <c r="J43" s="1215"/>
      <c r="K43" s="1219"/>
      <c r="L43" s="1362"/>
      <c r="M43" s="1365"/>
      <c r="N43" s="198" t="s">
        <v>16</v>
      </c>
      <c r="O43" s="270" t="s">
        <v>21</v>
      </c>
      <c r="P43" s="273">
        <v>1</v>
      </c>
      <c r="Q43" s="650">
        <v>6</v>
      </c>
      <c r="R43" s="202"/>
      <c r="S43" s="198"/>
      <c r="T43" s="200"/>
      <c r="U43" s="198"/>
      <c r="V43" s="200"/>
      <c r="W43" s="198"/>
      <c r="X43" s="200"/>
      <c r="Y43" s="198"/>
      <c r="Z43" s="618"/>
      <c r="AA43" s="198"/>
      <c r="AB43" s="204"/>
      <c r="AC43" s="203"/>
      <c r="AD43" s="1348"/>
      <c r="AE43" s="1342"/>
      <c r="AF43" s="1219"/>
    </row>
    <row r="44" spans="1:32">
      <c r="A44" s="203"/>
      <c r="B44" s="202" t="s">
        <v>18</v>
      </c>
      <c r="C44" s="212" t="s">
        <v>647</v>
      </c>
      <c r="D44" s="198"/>
      <c r="E44" s="198"/>
      <c r="F44" s="1231"/>
      <c r="G44" s="198" t="s">
        <v>18</v>
      </c>
      <c r="H44" s="198" t="s">
        <v>19</v>
      </c>
      <c r="I44" s="1231"/>
      <c r="J44" s="1215"/>
      <c r="K44" s="1219"/>
      <c r="L44" s="1362"/>
      <c r="M44" s="1365"/>
      <c r="N44" s="198" t="s">
        <v>18</v>
      </c>
      <c r="O44" s="270" t="s">
        <v>17</v>
      </c>
      <c r="P44" s="273">
        <v>1</v>
      </c>
      <c r="Q44" s="270"/>
      <c r="R44" s="202" t="s">
        <v>16</v>
      </c>
      <c r="S44" s="198" t="s">
        <v>15</v>
      </c>
      <c r="T44" s="200">
        <v>9</v>
      </c>
      <c r="U44" s="631">
        <v>1</v>
      </c>
      <c r="V44" s="639" t="s">
        <v>934</v>
      </c>
      <c r="W44" s="620">
        <v>10</v>
      </c>
      <c r="X44" s="620">
        <v>7</v>
      </c>
      <c r="Y44" s="620">
        <v>0</v>
      </c>
      <c r="Z44" s="622">
        <v>17</v>
      </c>
      <c r="AA44" s="198"/>
      <c r="AB44" s="197"/>
      <c r="AC44" s="203"/>
      <c r="AD44" s="1348"/>
      <c r="AE44" s="1342"/>
      <c r="AF44" s="1219"/>
    </row>
    <row r="45" spans="1:32" ht="55.2">
      <c r="A45" s="203"/>
      <c r="B45" s="206" t="s">
        <v>12</v>
      </c>
      <c r="C45" s="205" t="s">
        <v>933</v>
      </c>
      <c r="D45" s="198"/>
      <c r="E45" s="198"/>
      <c r="F45" s="1231"/>
      <c r="G45" s="198"/>
      <c r="H45" s="198"/>
      <c r="I45" s="1231"/>
      <c r="J45" s="1215"/>
      <c r="K45" s="1219"/>
      <c r="L45" s="1362"/>
      <c r="M45" s="1365"/>
      <c r="N45" s="198" t="s">
        <v>12</v>
      </c>
      <c r="O45" s="198" t="s">
        <v>11</v>
      </c>
      <c r="P45" s="200">
        <v>1</v>
      </c>
      <c r="Q45" s="270"/>
      <c r="R45" s="202"/>
      <c r="S45" s="198"/>
      <c r="T45" s="200"/>
      <c r="U45" s="631">
        <f t="shared" ref="U45:U52" si="1">U44+1</f>
        <v>2</v>
      </c>
      <c r="V45" s="639" t="s">
        <v>349</v>
      </c>
      <c r="W45" s="620">
        <v>0</v>
      </c>
      <c r="X45" s="620">
        <v>5</v>
      </c>
      <c r="Y45" s="620">
        <v>0</v>
      </c>
      <c r="Z45" s="622">
        <v>5</v>
      </c>
      <c r="AA45" s="198"/>
      <c r="AB45" s="197"/>
      <c r="AC45" s="203"/>
      <c r="AD45" s="1348"/>
      <c r="AE45" s="1342"/>
      <c r="AF45" s="1219"/>
    </row>
    <row r="46" spans="1:32">
      <c r="A46" s="203"/>
      <c r="B46" s="202" t="s">
        <v>8</v>
      </c>
      <c r="C46" s="255" t="s">
        <v>932</v>
      </c>
      <c r="D46" s="198"/>
      <c r="E46" s="212"/>
      <c r="F46" s="1231"/>
      <c r="G46" s="198"/>
      <c r="H46" s="198"/>
      <c r="I46" s="1231"/>
      <c r="J46" s="1215"/>
      <c r="K46" s="1219"/>
      <c r="L46" s="1362"/>
      <c r="M46" s="1365"/>
      <c r="N46" s="198"/>
      <c r="O46" s="270"/>
      <c r="P46" s="273"/>
      <c r="Q46" s="270"/>
      <c r="R46" s="202"/>
      <c r="S46" s="198"/>
      <c r="T46" s="200"/>
      <c r="U46" s="631">
        <f t="shared" si="1"/>
        <v>3</v>
      </c>
      <c r="V46" s="639" t="s">
        <v>140</v>
      </c>
      <c r="W46" s="620">
        <v>0</v>
      </c>
      <c r="X46" s="620">
        <v>4</v>
      </c>
      <c r="Y46" s="620">
        <v>0</v>
      </c>
      <c r="Z46" s="622">
        <v>4</v>
      </c>
      <c r="AA46" s="198"/>
      <c r="AB46" s="197"/>
      <c r="AC46" s="203"/>
      <c r="AD46" s="1348"/>
      <c r="AE46" s="1342"/>
      <c r="AF46" s="1219"/>
    </row>
    <row r="47" spans="1:32">
      <c r="A47" s="203"/>
      <c r="B47" s="202"/>
      <c r="C47" s="212"/>
      <c r="D47" s="198"/>
      <c r="E47" s="198"/>
      <c r="F47" s="1231"/>
      <c r="G47" s="198"/>
      <c r="H47" s="198"/>
      <c r="I47" s="1231"/>
      <c r="J47" s="1215"/>
      <c r="K47" s="1219"/>
      <c r="L47" s="1362"/>
      <c r="M47" s="1365"/>
      <c r="N47" s="198"/>
      <c r="O47" s="270"/>
      <c r="P47" s="273"/>
      <c r="Q47" s="270"/>
      <c r="R47" s="202"/>
      <c r="S47" s="198"/>
      <c r="T47" s="200"/>
      <c r="U47" s="631">
        <f t="shared" si="1"/>
        <v>4</v>
      </c>
      <c r="V47" s="649" t="s">
        <v>32</v>
      </c>
      <c r="W47" s="620">
        <v>0</v>
      </c>
      <c r="X47" s="620">
        <v>2</v>
      </c>
      <c r="Y47" s="620">
        <v>0</v>
      </c>
      <c r="Z47" s="622">
        <v>2</v>
      </c>
      <c r="AA47" s="198"/>
      <c r="AB47" s="197"/>
      <c r="AC47" s="203"/>
      <c r="AD47" s="1348"/>
      <c r="AE47" s="1342"/>
      <c r="AF47" s="1219"/>
    </row>
    <row r="48" spans="1:32">
      <c r="A48" s="203"/>
      <c r="B48" s="202"/>
      <c r="C48" s="212"/>
      <c r="D48" s="198"/>
      <c r="E48" s="198"/>
      <c r="F48" s="1231"/>
      <c r="G48" s="198"/>
      <c r="H48" s="198"/>
      <c r="I48" s="1231"/>
      <c r="J48" s="1215"/>
      <c r="K48" s="1219"/>
      <c r="L48" s="1362"/>
      <c r="M48" s="1365"/>
      <c r="N48" s="198"/>
      <c r="O48" s="270"/>
      <c r="P48" s="273"/>
      <c r="Q48" s="270"/>
      <c r="R48" s="202"/>
      <c r="S48" s="198"/>
      <c r="T48" s="200"/>
      <c r="U48" s="631">
        <f t="shared" si="1"/>
        <v>5</v>
      </c>
      <c r="V48" s="639" t="s">
        <v>0</v>
      </c>
      <c r="W48" s="620">
        <v>20</v>
      </c>
      <c r="X48" s="620">
        <v>0</v>
      </c>
      <c r="Y48" s="620">
        <v>0</v>
      </c>
      <c r="Z48" s="622">
        <v>20</v>
      </c>
      <c r="AA48" s="198"/>
      <c r="AB48" s="197"/>
      <c r="AC48" s="203"/>
      <c r="AD48" s="1348"/>
      <c r="AE48" s="1342"/>
      <c r="AF48" s="1219"/>
    </row>
    <row r="49" spans="1:32">
      <c r="A49" s="203"/>
      <c r="B49" s="202"/>
      <c r="C49" s="212"/>
      <c r="D49" s="198"/>
      <c r="E49" s="198"/>
      <c r="F49" s="1231"/>
      <c r="G49" s="198"/>
      <c r="H49" s="198"/>
      <c r="I49" s="1231"/>
      <c r="J49" s="1215"/>
      <c r="K49" s="1219"/>
      <c r="L49" s="1362"/>
      <c r="M49" s="1365"/>
      <c r="N49" s="198"/>
      <c r="O49" s="270"/>
      <c r="P49" s="273"/>
      <c r="Q49" s="270"/>
      <c r="R49" s="202"/>
      <c r="S49" s="198"/>
      <c r="T49" s="200"/>
      <c r="U49" s="631">
        <f t="shared" si="1"/>
        <v>6</v>
      </c>
      <c r="V49" s="639" t="s">
        <v>2</v>
      </c>
      <c r="W49" s="620">
        <v>35</v>
      </c>
      <c r="X49" s="620">
        <v>0</v>
      </c>
      <c r="Y49" s="620">
        <v>0</v>
      </c>
      <c r="Z49" s="622">
        <v>35</v>
      </c>
      <c r="AA49" s="198"/>
      <c r="AB49" s="197"/>
      <c r="AC49" s="203"/>
      <c r="AD49" s="1348"/>
      <c r="AE49" s="1342"/>
      <c r="AF49" s="1219"/>
    </row>
    <row r="50" spans="1:32">
      <c r="A50" s="203"/>
      <c r="B50" s="202"/>
      <c r="C50" s="212"/>
      <c r="D50" s="198"/>
      <c r="E50" s="198"/>
      <c r="F50" s="1231"/>
      <c r="G50" s="198"/>
      <c r="H50" s="198"/>
      <c r="I50" s="1231"/>
      <c r="J50" s="1215"/>
      <c r="K50" s="1219"/>
      <c r="L50" s="1362"/>
      <c r="M50" s="1365"/>
      <c r="N50" s="198"/>
      <c r="O50" s="270"/>
      <c r="P50" s="273"/>
      <c r="Q50" s="270"/>
      <c r="R50" s="202"/>
      <c r="S50" s="198"/>
      <c r="T50" s="200"/>
      <c r="U50" s="631">
        <f t="shared" si="1"/>
        <v>7</v>
      </c>
      <c r="V50" s="639" t="s">
        <v>417</v>
      </c>
      <c r="W50" s="620">
        <v>0</v>
      </c>
      <c r="X50" s="620">
        <v>4</v>
      </c>
      <c r="Y50" s="620">
        <v>0</v>
      </c>
      <c r="Z50" s="622">
        <v>4</v>
      </c>
      <c r="AA50" s="198"/>
      <c r="AB50" s="197"/>
      <c r="AC50" s="203"/>
      <c r="AD50" s="1348"/>
      <c r="AE50" s="1342"/>
      <c r="AF50" s="1219"/>
    </row>
    <row r="51" spans="1:32">
      <c r="A51" s="203"/>
      <c r="B51" s="202"/>
      <c r="C51" s="212"/>
      <c r="D51" s="198"/>
      <c r="E51" s="198"/>
      <c r="F51" s="1231"/>
      <c r="G51" s="198"/>
      <c r="H51" s="198"/>
      <c r="I51" s="1231"/>
      <c r="J51" s="1215"/>
      <c r="K51" s="1219"/>
      <c r="L51" s="1362"/>
      <c r="M51" s="1365"/>
      <c r="N51" s="198"/>
      <c r="O51" s="270"/>
      <c r="P51" s="273"/>
      <c r="Q51" s="270"/>
      <c r="R51" s="202"/>
      <c r="S51" s="198"/>
      <c r="T51" s="200"/>
      <c r="U51" s="631">
        <f t="shared" si="1"/>
        <v>8</v>
      </c>
      <c r="V51" s="639" t="s">
        <v>34</v>
      </c>
      <c r="W51" s="620">
        <v>3</v>
      </c>
      <c r="X51" s="620">
        <v>0</v>
      </c>
      <c r="Y51" s="620">
        <v>0</v>
      </c>
      <c r="Z51" s="622">
        <v>3</v>
      </c>
      <c r="AA51" s="198"/>
      <c r="AB51" s="197"/>
      <c r="AC51" s="203"/>
      <c r="AD51" s="1348"/>
      <c r="AE51" s="1342"/>
      <c r="AF51" s="1219"/>
    </row>
    <row r="52" spans="1:32">
      <c r="A52" s="203"/>
      <c r="B52" s="202"/>
      <c r="C52" s="212"/>
      <c r="D52" s="198"/>
      <c r="E52" s="198"/>
      <c r="F52" s="1231"/>
      <c r="G52" s="198"/>
      <c r="H52" s="198"/>
      <c r="I52" s="1231"/>
      <c r="J52" s="1215"/>
      <c r="K52" s="1219"/>
      <c r="L52" s="1362"/>
      <c r="M52" s="1365"/>
      <c r="N52" s="198"/>
      <c r="O52" s="270"/>
      <c r="P52" s="273"/>
      <c r="Q52" s="270"/>
      <c r="R52" s="202"/>
      <c r="S52" s="198"/>
      <c r="T52" s="200"/>
      <c r="U52" s="631">
        <f t="shared" si="1"/>
        <v>9</v>
      </c>
      <c r="V52" s="639" t="s">
        <v>823</v>
      </c>
      <c r="W52" s="620">
        <v>0</v>
      </c>
      <c r="X52" s="620">
        <v>9</v>
      </c>
      <c r="Y52" s="620">
        <v>0</v>
      </c>
      <c r="Z52" s="622">
        <v>9</v>
      </c>
      <c r="AA52" s="198"/>
      <c r="AB52" s="197"/>
      <c r="AC52" s="203"/>
      <c r="AD52" s="1348"/>
      <c r="AE52" s="1342"/>
      <c r="AF52" s="1219"/>
    </row>
    <row r="53" spans="1:32">
      <c r="A53" s="192"/>
      <c r="B53" s="191"/>
      <c r="C53" s="195"/>
      <c r="D53" s="187"/>
      <c r="E53" s="194"/>
      <c r="F53" s="1238"/>
      <c r="G53" s="187"/>
      <c r="H53" s="190"/>
      <c r="I53" s="1238"/>
      <c r="J53" s="1216"/>
      <c r="K53" s="1220"/>
      <c r="L53" s="1363"/>
      <c r="M53" s="1366"/>
      <c r="N53" s="187"/>
      <c r="O53" s="193"/>
      <c r="P53" s="192"/>
      <c r="Q53" s="190"/>
      <c r="R53" s="191"/>
      <c r="S53" s="186"/>
      <c r="T53" s="1054"/>
      <c r="U53" s="303"/>
      <c r="V53" s="302"/>
      <c r="W53" s="1061"/>
      <c r="X53" s="1054"/>
      <c r="Y53" s="1061"/>
      <c r="Z53" s="617"/>
      <c r="AA53" s="187"/>
      <c r="AB53" s="186"/>
      <c r="AC53" s="1052"/>
      <c r="AD53" s="1349"/>
      <c r="AE53" s="1343"/>
      <c r="AF53" s="1220"/>
    </row>
    <row r="54" spans="1:32">
      <c r="A54" s="228" t="s">
        <v>719</v>
      </c>
      <c r="B54" s="222" t="s">
        <v>25</v>
      </c>
      <c r="C54" s="318" t="s">
        <v>931</v>
      </c>
      <c r="D54" s="218"/>
      <c r="E54" s="226"/>
      <c r="F54" s="1236" t="s">
        <v>930</v>
      </c>
      <c r="G54" s="225" t="s">
        <v>25</v>
      </c>
      <c r="H54" s="217" t="s">
        <v>854</v>
      </c>
      <c r="I54" s="1230">
        <v>545</v>
      </c>
      <c r="J54" s="1239" t="s">
        <v>46</v>
      </c>
      <c r="K54" s="1218" t="s">
        <v>664</v>
      </c>
      <c r="L54" s="1422" t="s">
        <v>46</v>
      </c>
      <c r="M54" s="1221" t="s">
        <v>46</v>
      </c>
      <c r="N54" s="198"/>
      <c r="O54" s="291" t="s">
        <v>926</v>
      </c>
      <c r="P54" s="1051"/>
      <c r="Q54" s="1055"/>
      <c r="R54" s="222" t="s">
        <v>25</v>
      </c>
      <c r="S54" s="226" t="s">
        <v>24</v>
      </c>
      <c r="T54" s="402"/>
      <c r="U54" s="402"/>
      <c r="V54" s="402"/>
      <c r="W54" s="402"/>
      <c r="X54" s="402"/>
      <c r="Y54" s="402"/>
      <c r="Z54" s="635"/>
      <c r="AA54" s="218"/>
      <c r="AB54" s="248"/>
      <c r="AC54" s="216"/>
      <c r="AD54" s="1347"/>
      <c r="AE54" s="1341"/>
      <c r="AF54" s="1218"/>
    </row>
    <row r="55" spans="1:32" ht="27.6">
      <c r="A55" s="203"/>
      <c r="B55" s="202" t="s">
        <v>16</v>
      </c>
      <c r="C55" s="215" t="s">
        <v>929</v>
      </c>
      <c r="D55" s="198"/>
      <c r="E55" s="197"/>
      <c r="F55" s="1231"/>
      <c r="G55" s="198" t="s">
        <v>16</v>
      </c>
      <c r="H55" s="198" t="s">
        <v>851</v>
      </c>
      <c r="I55" s="1231"/>
      <c r="J55" s="1215"/>
      <c r="K55" s="1219"/>
      <c r="L55" s="1362"/>
      <c r="M55" s="1365"/>
      <c r="N55" s="198" t="s">
        <v>25</v>
      </c>
      <c r="O55" s="291" t="s">
        <v>888</v>
      </c>
      <c r="P55" s="642">
        <v>1</v>
      </c>
      <c r="Q55" s="641">
        <v>86.58</v>
      </c>
      <c r="R55" s="202"/>
      <c r="S55" s="198"/>
      <c r="T55" s="200"/>
      <c r="U55" s="200"/>
      <c r="V55" s="200"/>
      <c r="W55" s="200"/>
      <c r="X55" s="200"/>
      <c r="Y55" s="200"/>
      <c r="Z55" s="618"/>
      <c r="AA55" s="198"/>
      <c r="AB55" s="204"/>
      <c r="AC55" s="203"/>
      <c r="AD55" s="1348"/>
      <c r="AE55" s="1342"/>
      <c r="AF55" s="1219"/>
    </row>
    <row r="56" spans="1:32">
      <c r="A56" s="203"/>
      <c r="B56" s="202" t="s">
        <v>18</v>
      </c>
      <c r="C56" s="212" t="s">
        <v>647</v>
      </c>
      <c r="D56" s="198"/>
      <c r="E56" s="198"/>
      <c r="F56" s="1231"/>
      <c r="G56" s="198" t="s">
        <v>18</v>
      </c>
      <c r="H56" s="198" t="s">
        <v>19</v>
      </c>
      <c r="I56" s="1231"/>
      <c r="J56" s="1215"/>
      <c r="K56" s="1219"/>
      <c r="L56" s="1362"/>
      <c r="M56" s="1365"/>
      <c r="N56" s="198" t="s">
        <v>16</v>
      </c>
      <c r="O56" s="291" t="s">
        <v>21</v>
      </c>
      <c r="P56" s="642">
        <v>1</v>
      </c>
      <c r="Q56" s="641">
        <v>13.5</v>
      </c>
      <c r="R56" s="202" t="s">
        <v>16</v>
      </c>
      <c r="S56" s="198" t="s">
        <v>15</v>
      </c>
      <c r="T56" s="200"/>
      <c r="U56" s="631">
        <v>1</v>
      </c>
      <c r="V56" s="620" t="s">
        <v>669</v>
      </c>
      <c r="W56" s="620">
        <v>1</v>
      </c>
      <c r="X56" s="620">
        <v>0</v>
      </c>
      <c r="Y56" s="620">
        <v>3</v>
      </c>
      <c r="Z56" s="622">
        <f t="shared" ref="Z56:Z82" si="2">SUM(W56:Y56)</f>
        <v>4</v>
      </c>
      <c r="AA56" s="198"/>
      <c r="AB56" s="197"/>
      <c r="AC56" s="203"/>
      <c r="AD56" s="1348"/>
      <c r="AE56" s="1342"/>
      <c r="AF56" s="1219"/>
    </row>
    <row r="57" spans="1:32" ht="55.2">
      <c r="A57" s="203"/>
      <c r="B57" s="202" t="s">
        <v>12</v>
      </c>
      <c r="C57" s="205" t="s">
        <v>908</v>
      </c>
      <c r="D57" s="198"/>
      <c r="E57" s="198"/>
      <c r="F57" s="1231"/>
      <c r="G57" s="198"/>
      <c r="H57" s="198"/>
      <c r="I57" s="1231"/>
      <c r="J57" s="1215"/>
      <c r="K57" s="1219"/>
      <c r="L57" s="1362"/>
      <c r="M57" s="1365"/>
      <c r="N57" s="198" t="s">
        <v>164</v>
      </c>
      <c r="O57" s="291" t="s">
        <v>834</v>
      </c>
      <c r="P57" s="642">
        <v>1</v>
      </c>
      <c r="Q57" s="641">
        <v>27</v>
      </c>
      <c r="R57" s="202"/>
      <c r="S57" s="198"/>
      <c r="T57" s="200"/>
      <c r="U57" s="631">
        <f t="shared" ref="U57:U82" si="3">U56+1</f>
        <v>2</v>
      </c>
      <c r="V57" s="620" t="s">
        <v>917</v>
      </c>
      <c r="W57" s="620">
        <v>3</v>
      </c>
      <c r="X57" s="620">
        <v>70</v>
      </c>
      <c r="Y57" s="620">
        <v>0</v>
      </c>
      <c r="Z57" s="622">
        <f t="shared" si="2"/>
        <v>73</v>
      </c>
      <c r="AA57" s="198"/>
      <c r="AB57" s="197"/>
      <c r="AC57" s="203"/>
      <c r="AD57" s="1348"/>
      <c r="AE57" s="1342"/>
      <c r="AF57" s="1219"/>
    </row>
    <row r="58" spans="1:32">
      <c r="A58" s="203"/>
      <c r="B58" s="202" t="s">
        <v>8</v>
      </c>
      <c r="C58" s="255" t="s">
        <v>928</v>
      </c>
      <c r="D58" s="198"/>
      <c r="E58" s="198"/>
      <c r="F58" s="1231"/>
      <c r="G58" s="198"/>
      <c r="H58" s="198"/>
      <c r="I58" s="1231"/>
      <c r="J58" s="1215"/>
      <c r="K58" s="1219"/>
      <c r="L58" s="1362"/>
      <c r="M58" s="1365"/>
      <c r="N58" s="198" t="s">
        <v>12</v>
      </c>
      <c r="O58" s="291" t="s">
        <v>54</v>
      </c>
      <c r="P58" s="642">
        <v>1</v>
      </c>
      <c r="Q58" s="641">
        <v>8.91</v>
      </c>
      <c r="R58" s="202"/>
      <c r="S58" s="198"/>
      <c r="T58" s="200"/>
      <c r="U58" s="631">
        <f t="shared" si="3"/>
        <v>3</v>
      </c>
      <c r="V58" s="620" t="s">
        <v>140</v>
      </c>
      <c r="W58" s="620">
        <v>1</v>
      </c>
      <c r="X58" s="620">
        <v>0</v>
      </c>
      <c r="Y58" s="620">
        <v>0</v>
      </c>
      <c r="Z58" s="622">
        <f t="shared" si="2"/>
        <v>1</v>
      </c>
      <c r="AA58" s="198"/>
      <c r="AB58" s="197"/>
      <c r="AC58" s="203"/>
      <c r="AD58" s="1348"/>
      <c r="AE58" s="1342"/>
      <c r="AF58" s="1219"/>
    </row>
    <row r="59" spans="1:32">
      <c r="A59" s="203"/>
      <c r="B59" s="202"/>
      <c r="C59" s="212"/>
      <c r="D59" s="198"/>
      <c r="E59" s="198"/>
      <c r="F59" s="1231"/>
      <c r="G59" s="198"/>
      <c r="H59" s="198"/>
      <c r="I59" s="1231"/>
      <c r="J59" s="1215"/>
      <c r="K59" s="1219"/>
      <c r="L59" s="1362"/>
      <c r="M59" s="1365"/>
      <c r="N59" s="198"/>
      <c r="O59" s="291"/>
      <c r="P59" s="642"/>
      <c r="Q59" s="641"/>
      <c r="R59" s="202"/>
      <c r="S59" s="198"/>
      <c r="T59" s="200"/>
      <c r="U59" s="631">
        <f t="shared" si="3"/>
        <v>4</v>
      </c>
      <c r="V59" s="620" t="s">
        <v>927</v>
      </c>
      <c r="W59" s="620">
        <v>2</v>
      </c>
      <c r="X59" s="620">
        <v>0</v>
      </c>
      <c r="Y59" s="620">
        <v>0</v>
      </c>
      <c r="Z59" s="622">
        <f t="shared" si="2"/>
        <v>2</v>
      </c>
      <c r="AA59" s="198"/>
      <c r="AB59" s="197"/>
      <c r="AC59" s="203"/>
      <c r="AD59" s="1348"/>
      <c r="AE59" s="1342"/>
      <c r="AF59" s="1219"/>
    </row>
    <row r="60" spans="1:32">
      <c r="A60" s="203"/>
      <c r="B60" s="202"/>
      <c r="C60" s="212"/>
      <c r="D60" s="198"/>
      <c r="E60" s="198"/>
      <c r="F60" s="1231"/>
      <c r="G60" s="198"/>
      <c r="H60" s="198"/>
      <c r="I60" s="1231"/>
      <c r="J60" s="1215"/>
      <c r="K60" s="1219"/>
      <c r="L60" s="1362"/>
      <c r="M60" s="1365"/>
      <c r="N60" s="198"/>
      <c r="O60" s="291"/>
      <c r="P60" s="642"/>
      <c r="Q60" s="641"/>
      <c r="R60" s="202"/>
      <c r="S60" s="198"/>
      <c r="T60" s="200"/>
      <c r="U60" s="631">
        <f t="shared" si="3"/>
        <v>5</v>
      </c>
      <c r="V60" s="620" t="s">
        <v>273</v>
      </c>
      <c r="W60" s="620">
        <v>2</v>
      </c>
      <c r="X60" s="620">
        <v>0</v>
      </c>
      <c r="Y60" s="620">
        <v>0</v>
      </c>
      <c r="Z60" s="622">
        <f t="shared" si="2"/>
        <v>2</v>
      </c>
      <c r="AA60" s="198"/>
      <c r="AB60" s="197"/>
      <c r="AC60" s="203"/>
      <c r="AD60" s="1348"/>
      <c r="AE60" s="1342"/>
      <c r="AF60" s="1219"/>
    </row>
    <row r="61" spans="1:32">
      <c r="A61" s="203"/>
      <c r="B61" s="202"/>
      <c r="C61" s="212"/>
      <c r="D61" s="198"/>
      <c r="E61" s="198"/>
      <c r="F61" s="1231"/>
      <c r="G61" s="198"/>
      <c r="H61" s="198"/>
      <c r="I61" s="1231"/>
      <c r="J61" s="1215"/>
      <c r="K61" s="1219"/>
      <c r="L61" s="1362"/>
      <c r="M61" s="1365"/>
      <c r="N61" s="198"/>
      <c r="O61" s="1095"/>
      <c r="P61" s="1051"/>
      <c r="Q61" s="1055"/>
      <c r="R61" s="202"/>
      <c r="S61" s="198"/>
      <c r="T61" s="200"/>
      <c r="U61" s="631">
        <f t="shared" si="3"/>
        <v>6</v>
      </c>
      <c r="V61" s="620" t="s">
        <v>142</v>
      </c>
      <c r="W61" s="620">
        <v>0</v>
      </c>
      <c r="X61" s="620">
        <v>10</v>
      </c>
      <c r="Y61" s="620">
        <v>0</v>
      </c>
      <c r="Z61" s="622">
        <f t="shared" si="2"/>
        <v>10</v>
      </c>
      <c r="AA61" s="198"/>
      <c r="AB61" s="197"/>
      <c r="AC61" s="203"/>
      <c r="AD61" s="1348"/>
      <c r="AE61" s="1342"/>
      <c r="AF61" s="1219"/>
    </row>
    <row r="62" spans="1:32">
      <c r="A62" s="203"/>
      <c r="B62" s="202"/>
      <c r="C62" s="212"/>
      <c r="D62" s="198"/>
      <c r="E62" s="198"/>
      <c r="F62" s="1231"/>
      <c r="G62" s="198"/>
      <c r="H62" s="198"/>
      <c r="I62" s="1231"/>
      <c r="J62" s="1215"/>
      <c r="K62" s="1219"/>
      <c r="L62" s="1362"/>
      <c r="M62" s="1365"/>
      <c r="N62" s="198"/>
      <c r="O62" s="291"/>
      <c r="P62" s="1051"/>
      <c r="Q62" s="1055"/>
      <c r="R62" s="202"/>
      <c r="S62" s="198"/>
      <c r="T62" s="200"/>
      <c r="U62" s="631">
        <f t="shared" si="3"/>
        <v>7</v>
      </c>
      <c r="V62" s="620" t="s">
        <v>34</v>
      </c>
      <c r="W62" s="620">
        <v>1</v>
      </c>
      <c r="X62" s="620">
        <v>0</v>
      </c>
      <c r="Y62" s="620">
        <v>0</v>
      </c>
      <c r="Z62" s="622">
        <f t="shared" si="2"/>
        <v>1</v>
      </c>
      <c r="AA62" s="198"/>
      <c r="AB62" s="197"/>
      <c r="AC62" s="203"/>
      <c r="AD62" s="1348"/>
      <c r="AE62" s="1342"/>
      <c r="AF62" s="1219"/>
    </row>
    <row r="63" spans="1:32">
      <c r="A63" s="203"/>
      <c r="B63" s="202"/>
      <c r="C63" s="212"/>
      <c r="D63" s="198"/>
      <c r="E63" s="198"/>
      <c r="F63" s="1231"/>
      <c r="G63" s="198"/>
      <c r="H63" s="198"/>
      <c r="I63" s="1231"/>
      <c r="J63" s="1215"/>
      <c r="K63" s="1219"/>
      <c r="L63" s="1362"/>
      <c r="M63" s="1365"/>
      <c r="N63" s="198"/>
      <c r="O63" s="291"/>
      <c r="P63" s="642"/>
      <c r="Q63" s="641"/>
      <c r="R63" s="202"/>
      <c r="S63" s="198"/>
      <c r="T63" s="200"/>
      <c r="U63" s="631">
        <f t="shared" si="3"/>
        <v>8</v>
      </c>
      <c r="V63" s="620" t="s">
        <v>147</v>
      </c>
      <c r="W63" s="620">
        <v>0</v>
      </c>
      <c r="X63" s="620">
        <v>7</v>
      </c>
      <c r="Y63" s="620">
        <v>0</v>
      </c>
      <c r="Z63" s="622">
        <f t="shared" si="2"/>
        <v>7</v>
      </c>
      <c r="AA63" s="198"/>
      <c r="AB63" s="197"/>
      <c r="AC63" s="203"/>
      <c r="AD63" s="1348"/>
      <c r="AE63" s="1342"/>
      <c r="AF63" s="1219"/>
    </row>
    <row r="64" spans="1:32">
      <c r="A64" s="203"/>
      <c r="B64" s="202"/>
      <c r="C64" s="212"/>
      <c r="D64" s="198"/>
      <c r="E64" s="198"/>
      <c r="F64" s="1231"/>
      <c r="G64" s="198"/>
      <c r="H64" s="198"/>
      <c r="I64" s="1231"/>
      <c r="J64" s="1215"/>
      <c r="K64" s="1219"/>
      <c r="L64" s="1362"/>
      <c r="M64" s="1365"/>
      <c r="N64" s="198"/>
      <c r="O64" s="291"/>
      <c r="P64" s="642"/>
      <c r="Q64" s="641"/>
      <c r="R64" s="202"/>
      <c r="S64" s="198"/>
      <c r="T64" s="200"/>
      <c r="U64" s="631">
        <f t="shared" si="3"/>
        <v>9</v>
      </c>
      <c r="V64" s="620" t="s">
        <v>925</v>
      </c>
      <c r="W64" s="620">
        <v>60</v>
      </c>
      <c r="X64" s="620">
        <v>0</v>
      </c>
      <c r="Y64" s="620">
        <v>0</v>
      </c>
      <c r="Z64" s="622">
        <f t="shared" si="2"/>
        <v>60</v>
      </c>
      <c r="AA64" s="198"/>
      <c r="AB64" s="197"/>
      <c r="AC64" s="203"/>
      <c r="AD64" s="1348"/>
      <c r="AE64" s="1342"/>
      <c r="AF64" s="1219"/>
    </row>
    <row r="65" spans="1:32">
      <c r="A65" s="203"/>
      <c r="B65" s="202"/>
      <c r="C65" s="212"/>
      <c r="D65" s="198"/>
      <c r="E65" s="198"/>
      <c r="F65" s="1231"/>
      <c r="G65" s="198"/>
      <c r="H65" s="198"/>
      <c r="I65" s="1231"/>
      <c r="J65" s="1215"/>
      <c r="K65" s="1219"/>
      <c r="L65" s="1362"/>
      <c r="M65" s="1365"/>
      <c r="N65" s="198"/>
      <c r="O65" s="291"/>
      <c r="P65" s="642"/>
      <c r="Q65" s="641"/>
      <c r="R65" s="202"/>
      <c r="S65" s="198"/>
      <c r="T65" s="200"/>
      <c r="U65" s="631">
        <f t="shared" si="3"/>
        <v>10</v>
      </c>
      <c r="V65" s="620" t="s">
        <v>50</v>
      </c>
      <c r="W65" s="620">
        <v>17</v>
      </c>
      <c r="X65" s="620">
        <v>10</v>
      </c>
      <c r="Y65" s="620">
        <v>0</v>
      </c>
      <c r="Z65" s="622">
        <f t="shared" si="2"/>
        <v>27</v>
      </c>
      <c r="AA65" s="198"/>
      <c r="AB65" s="197"/>
      <c r="AC65" s="203"/>
      <c r="AD65" s="1348"/>
      <c r="AE65" s="1342"/>
      <c r="AF65" s="1219"/>
    </row>
    <row r="66" spans="1:32">
      <c r="A66" s="203"/>
      <c r="B66" s="202"/>
      <c r="C66" s="212"/>
      <c r="D66" s="198"/>
      <c r="E66" s="198"/>
      <c r="F66" s="1231"/>
      <c r="G66" s="198"/>
      <c r="H66" s="198"/>
      <c r="I66" s="1231"/>
      <c r="J66" s="1215"/>
      <c r="K66" s="1219"/>
      <c r="L66" s="1362"/>
      <c r="M66" s="1365"/>
      <c r="N66" s="198"/>
      <c r="O66" s="291"/>
      <c r="P66" s="642"/>
      <c r="Q66" s="641"/>
      <c r="R66" s="202"/>
      <c r="S66" s="198"/>
      <c r="T66" s="200"/>
      <c r="U66" s="631">
        <f t="shared" si="3"/>
        <v>11</v>
      </c>
      <c r="V66" s="620" t="s">
        <v>924</v>
      </c>
      <c r="W66" s="620">
        <v>100</v>
      </c>
      <c r="X66" s="620">
        <v>0</v>
      </c>
      <c r="Y66" s="620">
        <v>0</v>
      </c>
      <c r="Z66" s="622">
        <f t="shared" si="2"/>
        <v>100</v>
      </c>
      <c r="AA66" s="198"/>
      <c r="AB66" s="197"/>
      <c r="AC66" s="203"/>
      <c r="AD66" s="1348"/>
      <c r="AE66" s="1342"/>
      <c r="AF66" s="1219"/>
    </row>
    <row r="67" spans="1:32">
      <c r="A67" s="203"/>
      <c r="B67" s="202"/>
      <c r="C67" s="212"/>
      <c r="D67" s="198"/>
      <c r="E67" s="198"/>
      <c r="F67" s="1231"/>
      <c r="G67" s="198"/>
      <c r="H67" s="198"/>
      <c r="I67" s="1231"/>
      <c r="J67" s="1215"/>
      <c r="K67" s="1219"/>
      <c r="L67" s="1362"/>
      <c r="M67" s="1365"/>
      <c r="N67" s="198"/>
      <c r="O67" s="291"/>
      <c r="P67" s="1051"/>
      <c r="Q67" s="641"/>
      <c r="R67" s="202"/>
      <c r="S67" s="198"/>
      <c r="T67" s="200"/>
      <c r="U67" s="631">
        <f t="shared" si="3"/>
        <v>12</v>
      </c>
      <c r="V67" s="620" t="s">
        <v>89</v>
      </c>
      <c r="W67" s="620">
        <v>0</v>
      </c>
      <c r="X67" s="620">
        <v>100</v>
      </c>
      <c r="Y67" s="620">
        <v>0</v>
      </c>
      <c r="Z67" s="622">
        <f t="shared" si="2"/>
        <v>100</v>
      </c>
      <c r="AA67" s="198"/>
      <c r="AB67" s="197"/>
      <c r="AC67" s="203"/>
      <c r="AD67" s="1348"/>
      <c r="AE67" s="1342"/>
      <c r="AF67" s="1219"/>
    </row>
    <row r="68" spans="1:32">
      <c r="A68" s="203"/>
      <c r="B68" s="1091"/>
      <c r="C68" s="1092"/>
      <c r="D68" s="198"/>
      <c r="E68" s="204"/>
      <c r="F68" s="1231"/>
      <c r="G68" s="198" t="s">
        <v>923</v>
      </c>
      <c r="H68" s="201"/>
      <c r="I68" s="1231"/>
      <c r="J68" s="1215"/>
      <c r="K68" s="1219"/>
      <c r="L68" s="1362"/>
      <c r="M68" s="1365"/>
      <c r="N68" s="198"/>
      <c r="O68" s="204"/>
      <c r="P68" s="203"/>
      <c r="Q68" s="641"/>
      <c r="R68" s="280"/>
      <c r="S68" s="197"/>
      <c r="T68" s="200"/>
      <c r="U68" s="631">
        <f t="shared" si="3"/>
        <v>13</v>
      </c>
      <c r="V68" s="620" t="s">
        <v>32</v>
      </c>
      <c r="W68" s="620">
        <v>3</v>
      </c>
      <c r="X68" s="620">
        <v>0</v>
      </c>
      <c r="Y68" s="620">
        <v>0</v>
      </c>
      <c r="Z68" s="622">
        <f t="shared" si="2"/>
        <v>3</v>
      </c>
      <c r="AA68" s="198"/>
      <c r="AB68" s="197"/>
      <c r="AC68" s="1051"/>
      <c r="AD68" s="1348"/>
      <c r="AE68" s="1342"/>
      <c r="AF68" s="1219"/>
    </row>
    <row r="69" spans="1:32">
      <c r="A69" s="203"/>
      <c r="B69" s="1091"/>
      <c r="C69" s="1092"/>
      <c r="D69" s="198"/>
      <c r="E69" s="204"/>
      <c r="F69" s="1231"/>
      <c r="G69" s="198"/>
      <c r="H69" s="201"/>
      <c r="I69" s="1231"/>
      <c r="J69" s="1215"/>
      <c r="K69" s="1219"/>
      <c r="L69" s="1362"/>
      <c r="M69" s="1365"/>
      <c r="N69" s="198"/>
      <c r="O69" s="204"/>
      <c r="P69" s="203"/>
      <c r="Q69" s="201"/>
      <c r="R69" s="280"/>
      <c r="S69" s="197"/>
      <c r="T69" s="200"/>
      <c r="U69" s="631">
        <f t="shared" si="3"/>
        <v>14</v>
      </c>
      <c r="V69" s="620" t="s">
        <v>4</v>
      </c>
      <c r="W69" s="620">
        <v>200</v>
      </c>
      <c r="X69" s="620">
        <v>0</v>
      </c>
      <c r="Y69" s="620">
        <v>0</v>
      </c>
      <c r="Z69" s="622">
        <f t="shared" si="2"/>
        <v>200</v>
      </c>
      <c r="AA69" s="198"/>
      <c r="AB69" s="197"/>
      <c r="AC69" s="1051"/>
      <c r="AD69" s="1348"/>
      <c r="AE69" s="1342"/>
      <c r="AF69" s="1219"/>
    </row>
    <row r="70" spans="1:32">
      <c r="A70" s="203"/>
      <c r="B70" s="202"/>
      <c r="C70" s="205"/>
      <c r="D70" s="198"/>
      <c r="E70" s="204"/>
      <c r="F70" s="1231"/>
      <c r="G70" s="198"/>
      <c r="H70" s="201"/>
      <c r="I70" s="1231"/>
      <c r="J70" s="1215"/>
      <c r="K70" s="1219"/>
      <c r="L70" s="1362"/>
      <c r="M70" s="1365"/>
      <c r="N70" s="198"/>
      <c r="O70" s="204"/>
      <c r="P70" s="203"/>
      <c r="Q70" s="201"/>
      <c r="R70" s="280"/>
      <c r="S70" s="197"/>
      <c r="T70" s="200"/>
      <c r="U70" s="631">
        <f t="shared" si="3"/>
        <v>15</v>
      </c>
      <c r="V70" s="620" t="s">
        <v>922</v>
      </c>
      <c r="W70" s="620">
        <v>60</v>
      </c>
      <c r="X70" s="620">
        <v>0</v>
      </c>
      <c r="Y70" s="620">
        <v>0</v>
      </c>
      <c r="Z70" s="622">
        <f t="shared" si="2"/>
        <v>60</v>
      </c>
      <c r="AA70" s="198"/>
      <c r="AB70" s="197"/>
      <c r="AC70" s="1051"/>
      <c r="AD70" s="1348"/>
      <c r="AE70" s="1342"/>
      <c r="AF70" s="1219"/>
    </row>
    <row r="71" spans="1:32">
      <c r="A71" s="203"/>
      <c r="B71" s="202"/>
      <c r="C71" s="205"/>
      <c r="D71" s="198"/>
      <c r="E71" s="204"/>
      <c r="F71" s="1231"/>
      <c r="G71" s="198"/>
      <c r="H71" s="201"/>
      <c r="I71" s="1231"/>
      <c r="J71" s="1215"/>
      <c r="K71" s="1219"/>
      <c r="L71" s="1362"/>
      <c r="M71" s="1365"/>
      <c r="N71" s="198"/>
      <c r="O71" s="204"/>
      <c r="P71" s="203"/>
      <c r="Q71" s="201"/>
      <c r="R71" s="280"/>
      <c r="S71" s="197"/>
      <c r="T71" s="200"/>
      <c r="U71" s="631">
        <f t="shared" si="3"/>
        <v>16</v>
      </c>
      <c r="V71" s="620" t="s">
        <v>859</v>
      </c>
      <c r="W71" s="620">
        <v>11</v>
      </c>
      <c r="X71" s="620">
        <v>0</v>
      </c>
      <c r="Y71" s="620">
        <v>3</v>
      </c>
      <c r="Z71" s="622">
        <f t="shared" si="2"/>
        <v>14</v>
      </c>
      <c r="AA71" s="198"/>
      <c r="AB71" s="197"/>
      <c r="AC71" s="1051"/>
      <c r="AD71" s="1348"/>
      <c r="AE71" s="1342"/>
      <c r="AF71" s="1219"/>
    </row>
    <row r="72" spans="1:32">
      <c r="A72" s="203"/>
      <c r="B72" s="202"/>
      <c r="C72" s="205"/>
      <c r="D72" s="198"/>
      <c r="E72" s="204"/>
      <c r="F72" s="1231"/>
      <c r="G72" s="198"/>
      <c r="H72" s="201"/>
      <c r="I72" s="1231"/>
      <c r="J72" s="1215"/>
      <c r="K72" s="1219"/>
      <c r="L72" s="1362"/>
      <c r="M72" s="1365"/>
      <c r="N72" s="198"/>
      <c r="O72" s="204"/>
      <c r="P72" s="203"/>
      <c r="Q72" s="201"/>
      <c r="R72" s="280"/>
      <c r="S72" s="197"/>
      <c r="T72" s="200"/>
      <c r="U72" s="631">
        <f t="shared" si="3"/>
        <v>17</v>
      </c>
      <c r="V72" s="620" t="s">
        <v>146</v>
      </c>
      <c r="W72" s="620">
        <v>0</v>
      </c>
      <c r="X72" s="620">
        <v>5</v>
      </c>
      <c r="Y72" s="620">
        <v>0</v>
      </c>
      <c r="Z72" s="622">
        <f t="shared" si="2"/>
        <v>5</v>
      </c>
      <c r="AA72" s="198"/>
      <c r="AB72" s="197"/>
      <c r="AC72" s="1051"/>
      <c r="AD72" s="1348"/>
      <c r="AE72" s="1342"/>
      <c r="AF72" s="1219"/>
    </row>
    <row r="73" spans="1:32">
      <c r="A73" s="203"/>
      <c r="B73" s="202"/>
      <c r="C73" s="205"/>
      <c r="D73" s="198"/>
      <c r="E73" s="204"/>
      <c r="F73" s="1231"/>
      <c r="G73" s="198"/>
      <c r="H73" s="201"/>
      <c r="I73" s="1231"/>
      <c r="J73" s="1215"/>
      <c r="K73" s="1219"/>
      <c r="L73" s="1362"/>
      <c r="M73" s="1365"/>
      <c r="N73" s="198"/>
      <c r="O73" s="204"/>
      <c r="P73" s="203"/>
      <c r="Q73" s="201"/>
      <c r="R73" s="280"/>
      <c r="S73" s="197"/>
      <c r="T73" s="200"/>
      <c r="U73" s="631">
        <f t="shared" si="3"/>
        <v>18</v>
      </c>
      <c r="V73" s="620" t="s">
        <v>850</v>
      </c>
      <c r="W73" s="620">
        <v>3</v>
      </c>
      <c r="X73" s="620">
        <v>0</v>
      </c>
      <c r="Y73" s="620">
        <v>0</v>
      </c>
      <c r="Z73" s="622">
        <f t="shared" si="2"/>
        <v>3</v>
      </c>
      <c r="AA73" s="198"/>
      <c r="AB73" s="197"/>
      <c r="AC73" s="1051"/>
      <c r="AD73" s="1348"/>
      <c r="AE73" s="1342"/>
      <c r="AF73" s="1219"/>
    </row>
    <row r="74" spans="1:32">
      <c r="A74" s="203"/>
      <c r="B74" s="202"/>
      <c r="C74" s="205"/>
      <c r="D74" s="198"/>
      <c r="E74" s="204"/>
      <c r="F74" s="1231"/>
      <c r="G74" s="198"/>
      <c r="H74" s="201"/>
      <c r="I74" s="1231"/>
      <c r="J74" s="1215"/>
      <c r="K74" s="1219"/>
      <c r="L74" s="1362"/>
      <c r="M74" s="1365"/>
      <c r="N74" s="198"/>
      <c r="O74" s="204"/>
      <c r="P74" s="203"/>
      <c r="Q74" s="201"/>
      <c r="R74" s="280"/>
      <c r="S74" s="197"/>
      <c r="T74" s="200"/>
      <c r="U74" s="631">
        <f t="shared" si="3"/>
        <v>19</v>
      </c>
      <c r="V74" s="620" t="s">
        <v>478</v>
      </c>
      <c r="W74" s="620">
        <v>70</v>
      </c>
      <c r="X74" s="620">
        <v>0</v>
      </c>
      <c r="Y74" s="620">
        <v>0</v>
      </c>
      <c r="Z74" s="622">
        <f t="shared" si="2"/>
        <v>70</v>
      </c>
      <c r="AA74" s="198"/>
      <c r="AB74" s="197"/>
      <c r="AC74" s="1051"/>
      <c r="AD74" s="1348"/>
      <c r="AE74" s="1342"/>
      <c r="AF74" s="1219"/>
    </row>
    <row r="75" spans="1:32">
      <c r="A75" s="203"/>
      <c r="B75" s="202"/>
      <c r="C75" s="205"/>
      <c r="D75" s="198"/>
      <c r="E75" s="204"/>
      <c r="F75" s="1231"/>
      <c r="G75" s="198"/>
      <c r="H75" s="201"/>
      <c r="I75" s="1231"/>
      <c r="J75" s="1215"/>
      <c r="K75" s="1219"/>
      <c r="L75" s="1362"/>
      <c r="M75" s="1365"/>
      <c r="N75" s="198"/>
      <c r="O75" s="204"/>
      <c r="P75" s="203"/>
      <c r="Q75" s="201"/>
      <c r="R75" s="280"/>
      <c r="S75" s="197"/>
      <c r="T75" s="200"/>
      <c r="U75" s="631">
        <f t="shared" si="3"/>
        <v>20</v>
      </c>
      <c r="V75" s="620" t="s">
        <v>397</v>
      </c>
      <c r="W75" s="620">
        <v>0</v>
      </c>
      <c r="X75" s="620">
        <v>11</v>
      </c>
      <c r="Y75" s="620">
        <v>0</v>
      </c>
      <c r="Z75" s="622">
        <f t="shared" si="2"/>
        <v>11</v>
      </c>
      <c r="AA75" s="198"/>
      <c r="AB75" s="197"/>
      <c r="AC75" s="1051"/>
      <c r="AD75" s="1348"/>
      <c r="AE75" s="1342"/>
      <c r="AF75" s="1219"/>
    </row>
    <row r="76" spans="1:32">
      <c r="A76" s="203"/>
      <c r="B76" s="202"/>
      <c r="C76" s="205"/>
      <c r="D76" s="198"/>
      <c r="E76" s="204"/>
      <c r="F76" s="1231"/>
      <c r="G76" s="198"/>
      <c r="H76" s="201"/>
      <c r="I76" s="1231"/>
      <c r="J76" s="1215"/>
      <c r="K76" s="1219"/>
      <c r="L76" s="1362"/>
      <c r="M76" s="1365"/>
      <c r="N76" s="198"/>
      <c r="O76" s="204"/>
      <c r="P76" s="203"/>
      <c r="Q76" s="201"/>
      <c r="R76" s="280"/>
      <c r="S76" s="197"/>
      <c r="T76" s="200"/>
      <c r="U76" s="631">
        <f t="shared" si="3"/>
        <v>21</v>
      </c>
      <c r="V76" s="620" t="s">
        <v>224</v>
      </c>
      <c r="W76" s="620">
        <v>0</v>
      </c>
      <c r="X76" s="620">
        <v>6</v>
      </c>
      <c r="Y76" s="620">
        <v>0</v>
      </c>
      <c r="Z76" s="622">
        <f t="shared" si="2"/>
        <v>6</v>
      </c>
      <c r="AA76" s="198"/>
      <c r="AB76" s="197"/>
      <c r="AC76" s="1051"/>
      <c r="AD76" s="1348"/>
      <c r="AE76" s="1342"/>
      <c r="AF76" s="1219"/>
    </row>
    <row r="77" spans="1:32">
      <c r="A77" s="203"/>
      <c r="B77" s="202"/>
      <c r="C77" s="205"/>
      <c r="D77" s="198"/>
      <c r="E77" s="204"/>
      <c r="F77" s="1231"/>
      <c r="G77" s="198"/>
      <c r="H77" s="201"/>
      <c r="I77" s="1231"/>
      <c r="J77" s="1215"/>
      <c r="K77" s="1219"/>
      <c r="L77" s="1362"/>
      <c r="M77" s="1365"/>
      <c r="N77" s="198"/>
      <c r="O77" s="204"/>
      <c r="P77" s="203"/>
      <c r="Q77" s="201"/>
      <c r="R77" s="280"/>
      <c r="S77" s="197"/>
      <c r="T77" s="200"/>
      <c r="U77" s="631">
        <f t="shared" si="3"/>
        <v>22</v>
      </c>
      <c r="V77" s="620" t="s">
        <v>226</v>
      </c>
      <c r="W77" s="620">
        <v>0</v>
      </c>
      <c r="X77" s="620">
        <v>40</v>
      </c>
      <c r="Y77" s="620">
        <v>0</v>
      </c>
      <c r="Z77" s="622">
        <f t="shared" si="2"/>
        <v>40</v>
      </c>
      <c r="AA77" s="198"/>
      <c r="AB77" s="197"/>
      <c r="AC77" s="1051"/>
      <c r="AD77" s="1348"/>
      <c r="AE77" s="1342"/>
      <c r="AF77" s="1219"/>
    </row>
    <row r="78" spans="1:32">
      <c r="A78" s="203"/>
      <c r="B78" s="202"/>
      <c r="C78" s="205"/>
      <c r="D78" s="198"/>
      <c r="E78" s="204"/>
      <c r="F78" s="1231"/>
      <c r="G78" s="198"/>
      <c r="H78" s="201"/>
      <c r="I78" s="1231"/>
      <c r="J78" s="1215"/>
      <c r="K78" s="1219"/>
      <c r="L78" s="1362"/>
      <c r="M78" s="1365"/>
      <c r="N78" s="198"/>
      <c r="O78" s="204"/>
      <c r="P78" s="203"/>
      <c r="Q78" s="201"/>
      <c r="R78" s="280"/>
      <c r="S78" s="197"/>
      <c r="T78" s="200"/>
      <c r="U78" s="631">
        <f t="shared" si="3"/>
        <v>23</v>
      </c>
      <c r="V78" s="620" t="s">
        <v>260</v>
      </c>
      <c r="W78" s="620">
        <v>30</v>
      </c>
      <c r="X78" s="620">
        <v>0</v>
      </c>
      <c r="Y78" s="620">
        <v>0</v>
      </c>
      <c r="Z78" s="622">
        <f t="shared" si="2"/>
        <v>30</v>
      </c>
      <c r="AA78" s="198"/>
      <c r="AB78" s="197"/>
      <c r="AC78" s="1051"/>
      <c r="AD78" s="1348"/>
      <c r="AE78" s="1342"/>
      <c r="AF78" s="1219"/>
    </row>
    <row r="79" spans="1:32">
      <c r="A79" s="203"/>
      <c r="B79" s="202"/>
      <c r="C79" s="205"/>
      <c r="D79" s="198"/>
      <c r="E79" s="204"/>
      <c r="F79" s="1231"/>
      <c r="G79" s="198"/>
      <c r="H79" s="201"/>
      <c r="I79" s="1231"/>
      <c r="J79" s="1215"/>
      <c r="K79" s="1219"/>
      <c r="L79" s="1362"/>
      <c r="M79" s="1365"/>
      <c r="N79" s="198"/>
      <c r="O79" s="204"/>
      <c r="P79" s="203"/>
      <c r="Q79" s="201"/>
      <c r="R79" s="280"/>
      <c r="S79" s="197"/>
      <c r="T79" s="200"/>
      <c r="U79" s="631">
        <f t="shared" si="3"/>
        <v>24</v>
      </c>
      <c r="V79" s="620" t="s">
        <v>417</v>
      </c>
      <c r="W79" s="620">
        <v>3</v>
      </c>
      <c r="X79" s="620">
        <v>0</v>
      </c>
      <c r="Y79" s="620">
        <v>0</v>
      </c>
      <c r="Z79" s="622">
        <f t="shared" si="2"/>
        <v>3</v>
      </c>
      <c r="AA79" s="198"/>
      <c r="AB79" s="197"/>
      <c r="AC79" s="1051"/>
      <c r="AD79" s="1348"/>
      <c r="AE79" s="1342"/>
      <c r="AF79" s="1219"/>
    </row>
    <row r="80" spans="1:32">
      <c r="A80" s="203"/>
      <c r="B80" s="202"/>
      <c r="C80" s="205"/>
      <c r="D80" s="198"/>
      <c r="E80" s="204"/>
      <c r="F80" s="1231"/>
      <c r="G80" s="198"/>
      <c r="H80" s="201"/>
      <c r="I80" s="1231"/>
      <c r="J80" s="1215"/>
      <c r="K80" s="1219"/>
      <c r="L80" s="1362"/>
      <c r="M80" s="1365"/>
      <c r="N80" s="198"/>
      <c r="O80" s="204"/>
      <c r="P80" s="203"/>
      <c r="Q80" s="201"/>
      <c r="R80" s="280"/>
      <c r="S80" s="197"/>
      <c r="T80" s="200"/>
      <c r="U80" s="631">
        <f t="shared" si="3"/>
        <v>25</v>
      </c>
      <c r="V80" s="620" t="s">
        <v>310</v>
      </c>
      <c r="W80" s="620">
        <v>40</v>
      </c>
      <c r="X80" s="620">
        <v>0</v>
      </c>
      <c r="Y80" s="620">
        <v>0</v>
      </c>
      <c r="Z80" s="622">
        <f t="shared" si="2"/>
        <v>40</v>
      </c>
      <c r="AA80" s="198"/>
      <c r="AB80" s="197"/>
      <c r="AC80" s="1051"/>
      <c r="AD80" s="1348"/>
      <c r="AE80" s="1342"/>
      <c r="AF80" s="1219"/>
    </row>
    <row r="81" spans="1:32">
      <c r="A81" s="203"/>
      <c r="B81" s="202"/>
      <c r="C81" s="205"/>
      <c r="D81" s="198"/>
      <c r="E81" s="204"/>
      <c r="F81" s="1231"/>
      <c r="G81" s="198"/>
      <c r="H81" s="201"/>
      <c r="I81" s="1231"/>
      <c r="J81" s="1215"/>
      <c r="K81" s="1219"/>
      <c r="L81" s="1362"/>
      <c r="M81" s="1365"/>
      <c r="N81" s="198"/>
      <c r="O81" s="204"/>
      <c r="P81" s="203"/>
      <c r="Q81" s="201"/>
      <c r="R81" s="280"/>
      <c r="S81" s="197"/>
      <c r="T81" s="200"/>
      <c r="U81" s="631">
        <f t="shared" si="3"/>
        <v>26</v>
      </c>
      <c r="V81" s="620" t="s">
        <v>327</v>
      </c>
      <c r="W81" s="620">
        <v>0</v>
      </c>
      <c r="X81" s="620">
        <v>80</v>
      </c>
      <c r="Y81" s="620">
        <v>0</v>
      </c>
      <c r="Z81" s="622">
        <f t="shared" si="2"/>
        <v>80</v>
      </c>
      <c r="AA81" s="198"/>
      <c r="AB81" s="197"/>
      <c r="AC81" s="1051"/>
      <c r="AD81" s="1348"/>
      <c r="AE81" s="1342"/>
      <c r="AF81" s="1219"/>
    </row>
    <row r="82" spans="1:32" ht="27.6">
      <c r="A82" s="203"/>
      <c r="B82" s="202"/>
      <c r="C82" s="205"/>
      <c r="D82" s="198"/>
      <c r="E82" s="204"/>
      <c r="F82" s="1231"/>
      <c r="G82" s="198"/>
      <c r="H82" s="201"/>
      <c r="I82" s="1231"/>
      <c r="J82" s="1215"/>
      <c r="K82" s="1219"/>
      <c r="L82" s="1362"/>
      <c r="M82" s="1365"/>
      <c r="N82" s="198"/>
      <c r="O82" s="204"/>
      <c r="P82" s="203"/>
      <c r="Q82" s="201"/>
      <c r="R82" s="280"/>
      <c r="S82" s="197"/>
      <c r="T82" s="200"/>
      <c r="U82" s="631">
        <f t="shared" si="3"/>
        <v>27</v>
      </c>
      <c r="V82" s="620" t="s">
        <v>921</v>
      </c>
      <c r="W82" s="620">
        <v>10</v>
      </c>
      <c r="X82" s="620">
        <v>0</v>
      </c>
      <c r="Y82" s="620">
        <v>0</v>
      </c>
      <c r="Z82" s="622">
        <f t="shared" si="2"/>
        <v>10</v>
      </c>
      <c r="AA82" s="198"/>
      <c r="AB82" s="197"/>
      <c r="AC82" s="1051"/>
      <c r="AD82" s="1348"/>
      <c r="AE82" s="1342"/>
      <c r="AF82" s="1219"/>
    </row>
    <row r="83" spans="1:32">
      <c r="A83" s="192"/>
      <c r="B83" s="1096"/>
      <c r="C83" s="1094"/>
      <c r="D83" s="187"/>
      <c r="E83" s="194"/>
      <c r="F83" s="1238"/>
      <c r="G83" s="187"/>
      <c r="H83" s="190"/>
      <c r="I83" s="1238"/>
      <c r="J83" s="1216"/>
      <c r="K83" s="1220"/>
      <c r="L83" s="1363"/>
      <c r="M83" s="1366"/>
      <c r="N83" s="187"/>
      <c r="O83" s="193"/>
      <c r="P83" s="192"/>
      <c r="Q83" s="190"/>
      <c r="R83" s="191"/>
      <c r="S83" s="187"/>
      <c r="T83" s="230"/>
      <c r="U83" s="1097"/>
      <c r="V83" s="1097"/>
      <c r="W83" s="230"/>
      <c r="X83" s="230"/>
      <c r="Y83" s="230"/>
      <c r="Z83" s="617"/>
      <c r="AA83" s="187"/>
      <c r="AB83" s="186"/>
      <c r="AC83" s="1052"/>
      <c r="AD83" s="1349"/>
      <c r="AE83" s="1343"/>
      <c r="AF83" s="1220"/>
    </row>
    <row r="84" spans="1:32" ht="27.6">
      <c r="A84" s="228" t="s">
        <v>709</v>
      </c>
      <c r="B84" s="222" t="s">
        <v>25</v>
      </c>
      <c r="C84" s="318" t="s">
        <v>920</v>
      </c>
      <c r="D84" s="1098"/>
      <c r="E84" s="1098"/>
      <c r="F84" s="1423" t="s">
        <v>919</v>
      </c>
      <c r="G84" s="225" t="s">
        <v>25</v>
      </c>
      <c r="H84" s="217" t="s">
        <v>854</v>
      </c>
      <c r="I84" s="1230">
        <v>306</v>
      </c>
      <c r="J84" s="1098"/>
      <c r="K84" s="1426" t="s">
        <v>664</v>
      </c>
      <c r="L84" s="1098"/>
      <c r="M84" s="1221" t="s">
        <v>46</v>
      </c>
      <c r="N84" s="218" t="s">
        <v>25</v>
      </c>
      <c r="O84" s="248" t="s">
        <v>888</v>
      </c>
      <c r="P84" s="647">
        <v>1</v>
      </c>
      <c r="Q84" s="646">
        <v>85.22</v>
      </c>
      <c r="R84" s="1099" t="s">
        <v>25</v>
      </c>
      <c r="S84" s="1100" t="s">
        <v>24</v>
      </c>
      <c r="T84" s="1101">
        <v>0</v>
      </c>
      <c r="U84" s="645"/>
      <c r="V84" s="644">
        <v>0</v>
      </c>
      <c r="W84" s="644">
        <v>0</v>
      </c>
      <c r="X84" s="644">
        <v>0</v>
      </c>
      <c r="Y84" s="644">
        <v>0</v>
      </c>
      <c r="Z84" s="643">
        <v>0</v>
      </c>
      <c r="AA84" s="1099"/>
      <c r="AB84" s="1100"/>
      <c r="AC84" s="1098"/>
      <c r="AD84" s="1102"/>
      <c r="AE84" s="1098"/>
      <c r="AF84" s="1102"/>
    </row>
    <row r="85" spans="1:32">
      <c r="A85" s="1091"/>
      <c r="B85" s="280" t="s">
        <v>16</v>
      </c>
      <c r="C85" s="212" t="s">
        <v>918</v>
      </c>
      <c r="D85" s="1093"/>
      <c r="E85" s="1093"/>
      <c r="F85" s="1424"/>
      <c r="G85" s="198" t="s">
        <v>16</v>
      </c>
      <c r="H85" s="198" t="s">
        <v>851</v>
      </c>
      <c r="I85" s="1231"/>
      <c r="J85" s="1093"/>
      <c r="K85" s="1424"/>
      <c r="L85" s="1093"/>
      <c r="M85" s="1365"/>
      <c r="N85" s="280" t="s">
        <v>16</v>
      </c>
      <c r="O85" s="197" t="s">
        <v>328</v>
      </c>
      <c r="P85" s="642">
        <v>1</v>
      </c>
      <c r="Q85" s="641">
        <v>15</v>
      </c>
      <c r="R85" s="1091"/>
      <c r="S85" s="1092"/>
      <c r="T85" s="1091"/>
      <c r="U85" s="623"/>
      <c r="V85" s="620"/>
      <c r="W85" s="620"/>
      <c r="X85" s="620"/>
      <c r="Y85" s="620"/>
      <c r="Z85" s="622"/>
      <c r="AA85" s="1091"/>
      <c r="AB85" s="1092"/>
      <c r="AC85" s="1093"/>
      <c r="AD85" s="1103"/>
      <c r="AE85" s="1093"/>
      <c r="AF85" s="1103"/>
    </row>
    <row r="86" spans="1:32">
      <c r="A86" s="1091"/>
      <c r="B86" s="202" t="s">
        <v>18</v>
      </c>
      <c r="C86" s="212" t="s">
        <v>647</v>
      </c>
      <c r="D86" s="1093"/>
      <c r="E86" s="1093"/>
      <c r="F86" s="1424"/>
      <c r="G86" s="198" t="s">
        <v>18</v>
      </c>
      <c r="H86" s="198" t="s">
        <v>19</v>
      </c>
      <c r="I86" s="1231"/>
      <c r="J86" s="1093"/>
      <c r="K86" s="1424"/>
      <c r="L86" s="1093"/>
      <c r="M86" s="1365"/>
      <c r="N86" s="280" t="s">
        <v>18</v>
      </c>
      <c r="O86" s="197" t="s">
        <v>328</v>
      </c>
      <c r="P86" s="642">
        <v>1</v>
      </c>
      <c r="Q86" s="641">
        <v>12.5</v>
      </c>
      <c r="R86" s="1091" t="s">
        <v>16</v>
      </c>
      <c r="S86" s="1092" t="s">
        <v>15</v>
      </c>
      <c r="T86" s="1091">
        <v>11</v>
      </c>
      <c r="U86" s="631">
        <v>1</v>
      </c>
      <c r="V86" s="620" t="s">
        <v>917</v>
      </c>
      <c r="W86" s="620">
        <v>10</v>
      </c>
      <c r="X86" s="620">
        <v>8</v>
      </c>
      <c r="Y86" s="620">
        <v>0</v>
      </c>
      <c r="Z86" s="622">
        <v>18</v>
      </c>
      <c r="AA86" s="1091"/>
      <c r="AB86" s="1092"/>
      <c r="AC86" s="1093"/>
      <c r="AD86" s="1103"/>
      <c r="AE86" s="1093"/>
      <c r="AF86" s="1103"/>
    </row>
    <row r="87" spans="1:32" ht="41.4">
      <c r="A87" s="1091"/>
      <c r="B87" s="206" t="s">
        <v>12</v>
      </c>
      <c r="C87" s="205" t="s">
        <v>916</v>
      </c>
      <c r="D87" s="1093"/>
      <c r="E87" s="1093"/>
      <c r="F87" s="1424"/>
      <c r="G87" s="308"/>
      <c r="H87" s="204"/>
      <c r="I87" s="1231"/>
      <c r="J87" s="1093"/>
      <c r="K87" s="1424"/>
      <c r="L87" s="1093"/>
      <c r="M87" s="1365"/>
      <c r="N87" s="1104" t="s">
        <v>12</v>
      </c>
      <c r="O87" s="1105" t="s">
        <v>21</v>
      </c>
      <c r="P87" s="1104">
        <v>1</v>
      </c>
      <c r="Q87" s="641">
        <v>6</v>
      </c>
      <c r="R87" s="1104"/>
      <c r="S87" s="1105"/>
      <c r="T87" s="1091"/>
      <c r="U87" s="631">
        <f t="shared" ref="U87:U96" si="4">U86+1</f>
        <v>2</v>
      </c>
      <c r="V87" s="640" t="s">
        <v>915</v>
      </c>
      <c r="W87" s="620">
        <v>10</v>
      </c>
      <c r="X87" s="639">
        <v>0</v>
      </c>
      <c r="Y87" s="620">
        <v>0</v>
      </c>
      <c r="Z87" s="622">
        <v>10</v>
      </c>
      <c r="AA87" s="1091"/>
      <c r="AB87" s="1092"/>
      <c r="AC87" s="1093"/>
      <c r="AD87" s="1103"/>
      <c r="AE87" s="1093"/>
      <c r="AF87" s="1103"/>
    </row>
    <row r="88" spans="1:32">
      <c r="A88" s="1091"/>
      <c r="B88" s="202" t="s">
        <v>8</v>
      </c>
      <c r="C88" s="255" t="s">
        <v>914</v>
      </c>
      <c r="D88" s="1093"/>
      <c r="E88" s="1092"/>
      <c r="F88" s="1424"/>
      <c r="G88" s="308"/>
      <c r="H88" s="204"/>
      <c r="I88" s="1231"/>
      <c r="J88" s="1093"/>
      <c r="K88" s="1424"/>
      <c r="L88" s="1093"/>
      <c r="M88" s="1365"/>
      <c r="N88" s="1091" t="s">
        <v>8</v>
      </c>
      <c r="O88" s="1092" t="s">
        <v>62</v>
      </c>
      <c r="P88" s="1091">
        <v>1</v>
      </c>
      <c r="Q88" s="641">
        <v>10</v>
      </c>
      <c r="R88" s="1091"/>
      <c r="S88" s="1092"/>
      <c r="T88" s="1091"/>
      <c r="U88" s="631">
        <f t="shared" si="4"/>
        <v>3</v>
      </c>
      <c r="V88" s="640" t="s">
        <v>4</v>
      </c>
      <c r="W88" s="620">
        <v>0</v>
      </c>
      <c r="X88" s="639">
        <v>0</v>
      </c>
      <c r="Y88" s="620">
        <v>1002</v>
      </c>
      <c r="Z88" s="622">
        <v>1002</v>
      </c>
      <c r="AA88" s="1091"/>
      <c r="AB88" s="1092"/>
      <c r="AC88" s="1093"/>
      <c r="AD88" s="1103"/>
      <c r="AE88" s="1093"/>
      <c r="AF88" s="1103"/>
    </row>
    <row r="89" spans="1:32">
      <c r="A89" s="1091"/>
      <c r="B89" s="280"/>
      <c r="C89" s="212"/>
      <c r="D89" s="1093"/>
      <c r="E89" s="1093"/>
      <c r="F89" s="1424"/>
      <c r="G89" s="308"/>
      <c r="H89" s="204"/>
      <c r="I89" s="1231"/>
      <c r="J89" s="1093"/>
      <c r="K89" s="1424"/>
      <c r="L89" s="1093"/>
      <c r="M89" s="1365"/>
      <c r="N89" s="1091" t="s">
        <v>57</v>
      </c>
      <c r="O89" s="1092" t="s">
        <v>17</v>
      </c>
      <c r="P89" s="1091">
        <v>1</v>
      </c>
      <c r="Q89" s="1103"/>
      <c r="R89" s="1091"/>
      <c r="S89" s="1092"/>
      <c r="T89" s="1091"/>
      <c r="U89" s="631">
        <f t="shared" si="4"/>
        <v>4</v>
      </c>
      <c r="V89" s="640" t="s">
        <v>50</v>
      </c>
      <c r="W89" s="620">
        <v>18</v>
      </c>
      <c r="X89" s="639">
        <v>0</v>
      </c>
      <c r="Y89" s="620">
        <v>12</v>
      </c>
      <c r="Z89" s="622">
        <v>30</v>
      </c>
      <c r="AA89" s="1091"/>
      <c r="AB89" s="1092"/>
      <c r="AC89" s="1093"/>
      <c r="AD89" s="1103"/>
      <c r="AE89" s="1093"/>
      <c r="AF89" s="1103"/>
    </row>
    <row r="90" spans="1:32">
      <c r="A90" s="1091"/>
      <c r="B90" s="280"/>
      <c r="C90" s="212"/>
      <c r="D90" s="1093"/>
      <c r="E90" s="1093"/>
      <c r="F90" s="1424"/>
      <c r="G90" s="308"/>
      <c r="H90" s="204"/>
      <c r="I90" s="1231"/>
      <c r="J90" s="1093"/>
      <c r="K90" s="1424"/>
      <c r="L90" s="1093"/>
      <c r="M90" s="1365"/>
      <c r="N90" s="1091" t="s">
        <v>55</v>
      </c>
      <c r="O90" s="1092" t="s">
        <v>11</v>
      </c>
      <c r="P90" s="1091">
        <v>1</v>
      </c>
      <c r="Q90" s="1103"/>
      <c r="R90" s="1091"/>
      <c r="S90" s="1092"/>
      <c r="T90" s="1091"/>
      <c r="U90" s="631">
        <f t="shared" si="4"/>
        <v>5</v>
      </c>
      <c r="V90" s="640" t="s">
        <v>913</v>
      </c>
      <c r="W90" s="620">
        <v>402</v>
      </c>
      <c r="X90" s="639">
        <v>0</v>
      </c>
      <c r="Y90" s="620">
        <v>0</v>
      </c>
      <c r="Z90" s="622">
        <v>402</v>
      </c>
      <c r="AA90" s="1091"/>
      <c r="AB90" s="1092"/>
      <c r="AC90" s="1093"/>
      <c r="AD90" s="1103"/>
      <c r="AE90" s="1093"/>
      <c r="AF90" s="1103"/>
    </row>
    <row r="91" spans="1:32">
      <c r="A91" s="1091"/>
      <c r="B91" s="280"/>
      <c r="C91" s="212"/>
      <c r="D91" s="1093"/>
      <c r="E91" s="1093"/>
      <c r="F91" s="1424"/>
      <c r="G91" s="308"/>
      <c r="H91" s="204"/>
      <c r="I91" s="1231"/>
      <c r="J91" s="1093"/>
      <c r="K91" s="1424"/>
      <c r="L91" s="1093"/>
      <c r="M91" s="1365"/>
      <c r="N91" s="1091" t="s">
        <v>53</v>
      </c>
      <c r="O91" s="1092" t="s">
        <v>847</v>
      </c>
      <c r="P91" s="1091">
        <v>1</v>
      </c>
      <c r="Q91" s="1106">
        <v>56.2</v>
      </c>
      <c r="R91" s="1091"/>
      <c r="S91" s="1092"/>
      <c r="T91" s="1091"/>
      <c r="U91" s="631">
        <f t="shared" si="4"/>
        <v>6</v>
      </c>
      <c r="V91" s="640" t="s">
        <v>841</v>
      </c>
      <c r="W91" s="620">
        <v>50</v>
      </c>
      <c r="X91" s="639">
        <v>0</v>
      </c>
      <c r="Y91" s="620">
        <v>0</v>
      </c>
      <c r="Z91" s="622">
        <v>50</v>
      </c>
      <c r="AA91" s="1091"/>
      <c r="AB91" s="1092"/>
      <c r="AC91" s="1093"/>
      <c r="AD91" s="1103"/>
      <c r="AE91" s="1093"/>
      <c r="AF91" s="1103"/>
    </row>
    <row r="92" spans="1:32">
      <c r="A92" s="1091"/>
      <c r="B92" s="280"/>
      <c r="C92" s="212"/>
      <c r="D92" s="1093"/>
      <c r="E92" s="1093"/>
      <c r="F92" s="1424"/>
      <c r="G92" s="308"/>
      <c r="H92" s="204"/>
      <c r="I92" s="1231"/>
      <c r="J92" s="1093"/>
      <c r="K92" s="1424"/>
      <c r="L92" s="1093"/>
      <c r="M92" s="1365"/>
      <c r="N92" s="1091"/>
      <c r="O92" s="1092"/>
      <c r="P92" s="1091"/>
      <c r="Q92" s="1103"/>
      <c r="R92" s="1091"/>
      <c r="S92" s="1092"/>
      <c r="T92" s="1091"/>
      <c r="U92" s="631">
        <f t="shared" si="4"/>
        <v>7</v>
      </c>
      <c r="V92" s="640" t="s">
        <v>310</v>
      </c>
      <c r="W92" s="620">
        <v>30</v>
      </c>
      <c r="X92" s="639">
        <v>0</v>
      </c>
      <c r="Y92" s="620">
        <v>0</v>
      </c>
      <c r="Z92" s="622">
        <v>30</v>
      </c>
      <c r="AA92" s="1091"/>
      <c r="AB92" s="1092"/>
      <c r="AC92" s="1093"/>
      <c r="AD92" s="1103"/>
      <c r="AE92" s="1093"/>
      <c r="AF92" s="1103"/>
    </row>
    <row r="93" spans="1:32">
      <c r="A93" s="1091"/>
      <c r="B93" s="280"/>
      <c r="C93" s="212"/>
      <c r="D93" s="1093"/>
      <c r="E93" s="1093"/>
      <c r="F93" s="1424"/>
      <c r="G93" s="308"/>
      <c r="H93" s="204"/>
      <c r="I93" s="1231"/>
      <c r="J93" s="1093"/>
      <c r="K93" s="1424"/>
      <c r="L93" s="1093"/>
      <c r="M93" s="1365"/>
      <c r="N93" s="1091"/>
      <c r="O93" s="1092"/>
      <c r="P93" s="1091"/>
      <c r="Q93" s="1103"/>
      <c r="R93" s="1091"/>
      <c r="S93" s="1092"/>
      <c r="T93" s="1091"/>
      <c r="U93" s="631">
        <f t="shared" si="4"/>
        <v>8</v>
      </c>
      <c r="V93" s="640" t="s">
        <v>224</v>
      </c>
      <c r="W93" s="620">
        <v>65</v>
      </c>
      <c r="X93" s="639">
        <v>0</v>
      </c>
      <c r="Y93" s="620">
        <v>0</v>
      </c>
      <c r="Z93" s="622">
        <v>65</v>
      </c>
      <c r="AA93" s="1091"/>
      <c r="AB93" s="1092"/>
      <c r="AC93" s="1093"/>
      <c r="AD93" s="1103"/>
      <c r="AE93" s="1093"/>
      <c r="AF93" s="1103"/>
    </row>
    <row r="94" spans="1:32">
      <c r="A94" s="1091"/>
      <c r="B94" s="280"/>
      <c r="C94" s="212"/>
      <c r="D94" s="1093"/>
      <c r="E94" s="1093"/>
      <c r="F94" s="1424"/>
      <c r="G94" s="308"/>
      <c r="H94" s="204"/>
      <c r="I94" s="1231"/>
      <c r="J94" s="1093"/>
      <c r="K94" s="1424"/>
      <c r="L94" s="1093"/>
      <c r="M94" s="1365"/>
      <c r="N94" s="1091"/>
      <c r="O94" s="1092"/>
      <c r="P94" s="1091"/>
      <c r="Q94" s="1103"/>
      <c r="R94" s="1091"/>
      <c r="S94" s="1092"/>
      <c r="T94" s="1091"/>
      <c r="U94" s="631">
        <f t="shared" si="4"/>
        <v>9</v>
      </c>
      <c r="V94" s="640" t="s">
        <v>419</v>
      </c>
      <c r="W94" s="620">
        <v>9</v>
      </c>
      <c r="X94" s="639">
        <v>0</v>
      </c>
      <c r="Y94" s="620">
        <v>0</v>
      </c>
      <c r="Z94" s="622">
        <v>9</v>
      </c>
      <c r="AA94" s="1091"/>
      <c r="AB94" s="1092"/>
      <c r="AC94" s="1093"/>
      <c r="AD94" s="1103"/>
      <c r="AE94" s="1093"/>
      <c r="AF94" s="1103"/>
    </row>
    <row r="95" spans="1:32">
      <c r="A95" s="1091"/>
      <c r="B95" s="202"/>
      <c r="C95" s="212"/>
      <c r="D95" s="1093"/>
      <c r="E95" s="1093"/>
      <c r="F95" s="1424"/>
      <c r="G95" s="308"/>
      <c r="H95" s="204"/>
      <c r="I95" s="1231"/>
      <c r="J95" s="1093"/>
      <c r="K95" s="1424"/>
      <c r="L95" s="1093"/>
      <c r="M95" s="1365"/>
      <c r="N95" s="1091"/>
      <c r="O95" s="1092"/>
      <c r="P95" s="1091"/>
      <c r="Q95" s="1103"/>
      <c r="R95" s="1091"/>
      <c r="S95" s="1092"/>
      <c r="T95" s="1091"/>
      <c r="U95" s="631">
        <f t="shared" si="4"/>
        <v>10</v>
      </c>
      <c r="V95" s="640" t="s">
        <v>226</v>
      </c>
      <c r="W95" s="620">
        <v>30</v>
      </c>
      <c r="X95" s="639">
        <v>0</v>
      </c>
      <c r="Y95" s="620">
        <v>0</v>
      </c>
      <c r="Z95" s="622">
        <v>30</v>
      </c>
      <c r="AA95" s="1091"/>
      <c r="AB95" s="1092"/>
      <c r="AC95" s="1093"/>
      <c r="AD95" s="1103"/>
      <c r="AE95" s="1093"/>
      <c r="AF95" s="1103"/>
    </row>
    <row r="96" spans="1:32">
      <c r="A96" s="1091"/>
      <c r="B96" s="202"/>
      <c r="C96" s="212"/>
      <c r="D96" s="1093"/>
      <c r="E96" s="1093"/>
      <c r="F96" s="1424"/>
      <c r="G96" s="1093"/>
      <c r="H96" s="1093"/>
      <c r="I96" s="1231"/>
      <c r="J96" s="1093"/>
      <c r="K96" s="1424"/>
      <c r="L96" s="1093"/>
      <c r="M96" s="1365"/>
      <c r="N96" s="1091"/>
      <c r="O96" s="1092"/>
      <c r="P96" s="1091"/>
      <c r="Q96" s="1103"/>
      <c r="R96" s="1091"/>
      <c r="S96" s="1092"/>
      <c r="T96" s="1091"/>
      <c r="U96" s="631">
        <f t="shared" si="4"/>
        <v>11</v>
      </c>
      <c r="V96" s="640" t="s">
        <v>823</v>
      </c>
      <c r="W96" s="620">
        <v>15</v>
      </c>
      <c r="X96" s="639">
        <v>0</v>
      </c>
      <c r="Y96" s="620">
        <v>0</v>
      </c>
      <c r="Z96" s="622">
        <v>15</v>
      </c>
      <c r="AA96" s="1091"/>
      <c r="AB96" s="1092"/>
      <c r="AC96" s="1093"/>
      <c r="AD96" s="1103"/>
      <c r="AE96" s="1093"/>
      <c r="AF96" s="1103"/>
    </row>
    <row r="97" spans="1:32">
      <c r="A97" s="1096"/>
      <c r="B97" s="191"/>
      <c r="C97" s="195"/>
      <c r="D97" s="1107"/>
      <c r="E97" s="1107"/>
      <c r="F97" s="1425"/>
      <c r="G97" s="1107"/>
      <c r="H97" s="1107"/>
      <c r="I97" s="1238"/>
      <c r="J97" s="1107"/>
      <c r="K97" s="1425"/>
      <c r="L97" s="1107"/>
      <c r="M97" s="1366"/>
      <c r="N97" s="1096"/>
      <c r="O97" s="1094"/>
      <c r="P97" s="1096"/>
      <c r="Q97" s="1097"/>
      <c r="R97" s="1096"/>
      <c r="S97" s="1094"/>
      <c r="T97" s="1096"/>
      <c r="U97" s="1097"/>
      <c r="V97" s="1107"/>
      <c r="W97" s="1097"/>
      <c r="X97" s="1096"/>
      <c r="Y97" s="1097"/>
      <c r="Z97" s="1108"/>
      <c r="AA97" s="1096"/>
      <c r="AB97" s="1094"/>
      <c r="AC97" s="1107"/>
      <c r="AD97" s="1097"/>
      <c r="AE97" s="1107"/>
      <c r="AF97" s="1097"/>
    </row>
    <row r="98" spans="1:32" ht="27.6">
      <c r="A98" s="228" t="s">
        <v>702</v>
      </c>
      <c r="B98" s="222" t="s">
        <v>25</v>
      </c>
      <c r="C98" s="318" t="s">
        <v>912</v>
      </c>
      <c r="D98" s="226"/>
      <c r="E98" s="264"/>
      <c r="F98" s="1236" t="s">
        <v>911</v>
      </c>
      <c r="G98" s="225" t="s">
        <v>25</v>
      </c>
      <c r="H98" s="217" t="s">
        <v>854</v>
      </c>
      <c r="I98" s="1230">
        <v>181</v>
      </c>
      <c r="J98" s="1059"/>
      <c r="K98" s="1218" t="s">
        <v>664</v>
      </c>
      <c r="L98" s="1422" t="s">
        <v>46</v>
      </c>
      <c r="M98" s="1221" t="s">
        <v>46</v>
      </c>
      <c r="N98" s="198" t="s">
        <v>25</v>
      </c>
      <c r="O98" s="197" t="s">
        <v>909</v>
      </c>
      <c r="P98" s="200">
        <v>1</v>
      </c>
      <c r="Q98" s="634">
        <v>72</v>
      </c>
      <c r="R98" s="222" t="s">
        <v>25</v>
      </c>
      <c r="S98" s="226" t="s">
        <v>24</v>
      </c>
      <c r="T98" s="402"/>
      <c r="U98" s="402"/>
      <c r="V98" s="402"/>
      <c r="W98" s="402"/>
      <c r="X98" s="402"/>
      <c r="Y98" s="402"/>
      <c r="Z98" s="635"/>
      <c r="AA98" s="218"/>
      <c r="AB98" s="248"/>
      <c r="AC98" s="216"/>
      <c r="AD98" s="1347"/>
      <c r="AE98" s="1341"/>
      <c r="AF98" s="1218"/>
    </row>
    <row r="99" spans="1:32">
      <c r="A99" s="203"/>
      <c r="B99" s="202" t="s">
        <v>16</v>
      </c>
      <c r="C99" s="215" t="s">
        <v>910</v>
      </c>
      <c r="D99" s="198"/>
      <c r="E99" s="253"/>
      <c r="F99" s="1231"/>
      <c r="G99" s="198" t="s">
        <v>16</v>
      </c>
      <c r="H99" s="198" t="s">
        <v>851</v>
      </c>
      <c r="I99" s="1231"/>
      <c r="J99" s="1055"/>
      <c r="K99" s="1219"/>
      <c r="L99" s="1362"/>
      <c r="M99" s="1365"/>
      <c r="N99" s="198" t="s">
        <v>16</v>
      </c>
      <c r="O99" s="197" t="s">
        <v>21</v>
      </c>
      <c r="P99" s="200">
        <v>2</v>
      </c>
      <c r="Q99" s="634">
        <v>27</v>
      </c>
      <c r="R99" s="202"/>
      <c r="S99" s="198"/>
      <c r="T99" s="200"/>
      <c r="U99" s="200"/>
      <c r="V99" s="200"/>
      <c r="W99" s="200"/>
      <c r="X99" s="200"/>
      <c r="Y99" s="200"/>
      <c r="Z99" s="618"/>
      <c r="AA99" s="198"/>
      <c r="AB99" s="204"/>
      <c r="AC99" s="203"/>
      <c r="AD99" s="1348"/>
      <c r="AE99" s="1342"/>
      <c r="AF99" s="1219"/>
    </row>
    <row r="100" spans="1:32">
      <c r="A100" s="203"/>
      <c r="B100" s="202" t="s">
        <v>18</v>
      </c>
      <c r="C100" s="212" t="s">
        <v>647</v>
      </c>
      <c r="D100" s="198"/>
      <c r="E100" s="253"/>
      <c r="F100" s="1231"/>
      <c r="G100" s="198" t="s">
        <v>18</v>
      </c>
      <c r="H100" s="198" t="s">
        <v>19</v>
      </c>
      <c r="I100" s="1231"/>
      <c r="J100" s="1055"/>
      <c r="K100" s="1219"/>
      <c r="L100" s="1362"/>
      <c r="M100" s="1365"/>
      <c r="N100" s="198" t="s">
        <v>18</v>
      </c>
      <c r="O100" s="197" t="s">
        <v>17</v>
      </c>
      <c r="P100" s="200">
        <v>2</v>
      </c>
      <c r="Q100" s="201"/>
      <c r="R100" s="202" t="s">
        <v>16</v>
      </c>
      <c r="S100" s="198" t="s">
        <v>15</v>
      </c>
      <c r="T100" s="200">
        <v>12</v>
      </c>
      <c r="U100" s="631">
        <v>1</v>
      </c>
      <c r="V100" s="620" t="s">
        <v>349</v>
      </c>
      <c r="W100" s="620">
        <v>3</v>
      </c>
      <c r="X100" s="620">
        <v>0</v>
      </c>
      <c r="Y100" s="620">
        <v>0</v>
      </c>
      <c r="Z100" s="622">
        <v>3</v>
      </c>
      <c r="AA100" s="198"/>
      <c r="AB100" s="204"/>
      <c r="AC100" s="203"/>
      <c r="AD100" s="1348"/>
      <c r="AE100" s="1342"/>
      <c r="AF100" s="1219"/>
    </row>
    <row r="101" spans="1:32" ht="55.2">
      <c r="A101" s="203"/>
      <c r="B101" s="206" t="s">
        <v>12</v>
      </c>
      <c r="C101" s="205" t="s">
        <v>908</v>
      </c>
      <c r="D101" s="198"/>
      <c r="E101" s="253"/>
      <c r="F101" s="1231"/>
      <c r="G101" s="198"/>
      <c r="H101" s="201"/>
      <c r="I101" s="1231"/>
      <c r="J101" s="1055"/>
      <c r="K101" s="1219"/>
      <c r="L101" s="1362"/>
      <c r="M101" s="1365"/>
      <c r="N101" s="198" t="s">
        <v>12</v>
      </c>
      <c r="O101" s="197" t="s">
        <v>11</v>
      </c>
      <c r="P101" s="200">
        <v>2</v>
      </c>
      <c r="Q101" s="201"/>
      <c r="R101" s="280"/>
      <c r="S101" s="197"/>
      <c r="T101" s="200"/>
      <c r="U101" s="631">
        <f t="shared" ref="U101:U111" si="5">U100+1</f>
        <v>2</v>
      </c>
      <c r="V101" s="620" t="s">
        <v>140</v>
      </c>
      <c r="W101" s="620">
        <v>0</v>
      </c>
      <c r="X101" s="620">
        <v>12</v>
      </c>
      <c r="Y101" s="620">
        <v>0</v>
      </c>
      <c r="Z101" s="622">
        <v>12</v>
      </c>
      <c r="AA101" s="198"/>
      <c r="AB101" s="197"/>
      <c r="AC101" s="1051"/>
      <c r="AD101" s="1348"/>
      <c r="AE101" s="1342"/>
      <c r="AF101" s="1219"/>
    </row>
    <row r="102" spans="1:32" ht="27.6">
      <c r="A102" s="203"/>
      <c r="B102" s="202" t="s">
        <v>8</v>
      </c>
      <c r="C102" s="255" t="s">
        <v>907</v>
      </c>
      <c r="D102" s="198"/>
      <c r="E102" s="255"/>
      <c r="F102" s="1231"/>
      <c r="G102" s="198"/>
      <c r="H102" s="201"/>
      <c r="I102" s="1231"/>
      <c r="J102" s="1055"/>
      <c r="K102" s="1219"/>
      <c r="L102" s="1362"/>
      <c r="M102" s="1365"/>
      <c r="N102" s="198"/>
      <c r="O102" s="197"/>
      <c r="P102" s="200"/>
      <c r="Q102" s="201"/>
      <c r="R102" s="280"/>
      <c r="S102" s="197"/>
      <c r="T102" s="200"/>
      <c r="U102" s="631">
        <f t="shared" si="5"/>
        <v>3</v>
      </c>
      <c r="V102" s="620" t="s">
        <v>662</v>
      </c>
      <c r="W102" s="620">
        <v>6</v>
      </c>
      <c r="X102" s="620">
        <v>9</v>
      </c>
      <c r="Y102" s="620">
        <v>0</v>
      </c>
      <c r="Z102" s="622">
        <v>15</v>
      </c>
      <c r="AA102" s="198"/>
      <c r="AB102" s="197"/>
      <c r="AC102" s="1051"/>
      <c r="AD102" s="1348"/>
      <c r="AE102" s="1342"/>
      <c r="AF102" s="1219"/>
    </row>
    <row r="103" spans="1:32">
      <c r="A103" s="203"/>
      <c r="B103" s="206"/>
      <c r="C103" s="205"/>
      <c r="D103" s="198"/>
      <c r="E103" s="253"/>
      <c r="F103" s="1231"/>
      <c r="G103" s="198"/>
      <c r="H103" s="201"/>
      <c r="I103" s="1231"/>
      <c r="J103" s="1055"/>
      <c r="K103" s="1219"/>
      <c r="L103" s="1362"/>
      <c r="M103" s="1365"/>
      <c r="N103" s="198"/>
      <c r="O103" s="197"/>
      <c r="P103" s="200"/>
      <c r="Q103" s="201"/>
      <c r="R103" s="280"/>
      <c r="S103" s="197"/>
      <c r="T103" s="200"/>
      <c r="U103" s="631">
        <f t="shared" si="5"/>
        <v>4</v>
      </c>
      <c r="V103" s="620" t="s">
        <v>147</v>
      </c>
      <c r="W103" s="620">
        <v>7</v>
      </c>
      <c r="X103" s="620">
        <v>0</v>
      </c>
      <c r="Y103" s="620">
        <v>0</v>
      </c>
      <c r="Z103" s="622">
        <v>7</v>
      </c>
      <c r="AA103" s="198"/>
      <c r="AB103" s="197"/>
      <c r="AC103" s="1051"/>
      <c r="AD103" s="1348"/>
      <c r="AE103" s="1342"/>
      <c r="AF103" s="1219"/>
    </row>
    <row r="104" spans="1:32">
      <c r="A104" s="203"/>
      <c r="B104" s="206"/>
      <c r="C104" s="205"/>
      <c r="D104" s="198"/>
      <c r="E104" s="253"/>
      <c r="F104" s="1231"/>
      <c r="G104" s="198"/>
      <c r="H104" s="201"/>
      <c r="I104" s="1231"/>
      <c r="J104" s="1055"/>
      <c r="K104" s="1219"/>
      <c r="L104" s="1362"/>
      <c r="M104" s="1365"/>
      <c r="N104" s="198"/>
      <c r="O104" s="204"/>
      <c r="P104" s="203"/>
      <c r="Q104" s="201"/>
      <c r="R104" s="280"/>
      <c r="S104" s="197"/>
      <c r="T104" s="200"/>
      <c r="U104" s="631">
        <f t="shared" si="5"/>
        <v>5</v>
      </c>
      <c r="V104" s="620" t="s">
        <v>0</v>
      </c>
      <c r="W104" s="620">
        <v>32</v>
      </c>
      <c r="X104" s="620">
        <v>0</v>
      </c>
      <c r="Y104" s="620">
        <v>0</v>
      </c>
      <c r="Z104" s="622">
        <v>32</v>
      </c>
      <c r="AA104" s="198"/>
      <c r="AB104" s="197"/>
      <c r="AC104" s="1051"/>
      <c r="AD104" s="1348"/>
      <c r="AE104" s="1342"/>
      <c r="AF104" s="1219"/>
    </row>
    <row r="105" spans="1:32">
      <c r="A105" s="203"/>
      <c r="B105" s="206"/>
      <c r="C105" s="205"/>
      <c r="D105" s="198"/>
      <c r="E105" s="253"/>
      <c r="F105" s="1231"/>
      <c r="G105" s="198"/>
      <c r="H105" s="201"/>
      <c r="I105" s="1231"/>
      <c r="J105" s="1055"/>
      <c r="K105" s="1219"/>
      <c r="L105" s="1362"/>
      <c r="M105" s="1365"/>
      <c r="N105" s="198"/>
      <c r="O105" s="204"/>
      <c r="P105" s="203"/>
      <c r="Q105" s="201"/>
      <c r="R105" s="280"/>
      <c r="S105" s="197"/>
      <c r="T105" s="200"/>
      <c r="U105" s="631">
        <f t="shared" si="5"/>
        <v>6</v>
      </c>
      <c r="V105" s="620" t="s">
        <v>266</v>
      </c>
      <c r="W105" s="620">
        <v>0</v>
      </c>
      <c r="X105" s="620">
        <v>5</v>
      </c>
      <c r="Y105" s="620">
        <v>0</v>
      </c>
      <c r="Z105" s="622">
        <v>5</v>
      </c>
      <c r="AA105" s="198"/>
      <c r="AB105" s="197"/>
      <c r="AC105" s="1051"/>
      <c r="AD105" s="1348"/>
      <c r="AE105" s="1342"/>
      <c r="AF105" s="1219"/>
    </row>
    <row r="106" spans="1:32">
      <c r="A106" s="203"/>
      <c r="B106" s="206"/>
      <c r="C106" s="205"/>
      <c r="D106" s="198"/>
      <c r="E106" s="253"/>
      <c r="F106" s="1231"/>
      <c r="G106" s="198"/>
      <c r="H106" s="201"/>
      <c r="I106" s="1231"/>
      <c r="J106" s="1055"/>
      <c r="K106" s="1219"/>
      <c r="L106" s="1362"/>
      <c r="M106" s="1365"/>
      <c r="N106" s="198"/>
      <c r="O106" s="204"/>
      <c r="P106" s="203"/>
      <c r="Q106" s="201"/>
      <c r="R106" s="280"/>
      <c r="S106" s="197"/>
      <c r="T106" s="200"/>
      <c r="U106" s="631">
        <f t="shared" si="5"/>
        <v>7</v>
      </c>
      <c r="V106" s="620" t="s">
        <v>906</v>
      </c>
      <c r="W106" s="620">
        <v>7</v>
      </c>
      <c r="X106" s="620">
        <v>0</v>
      </c>
      <c r="Y106" s="620">
        <v>0</v>
      </c>
      <c r="Z106" s="622">
        <v>7</v>
      </c>
      <c r="AA106" s="198"/>
      <c r="AB106" s="197"/>
      <c r="AC106" s="1051"/>
      <c r="AD106" s="1348"/>
      <c r="AE106" s="1342"/>
      <c r="AF106" s="1219"/>
    </row>
    <row r="107" spans="1:32">
      <c r="A107" s="203"/>
      <c r="B107" s="206"/>
      <c r="C107" s="205"/>
      <c r="D107" s="198"/>
      <c r="E107" s="253"/>
      <c r="F107" s="1231"/>
      <c r="G107" s="198"/>
      <c r="H107" s="201"/>
      <c r="I107" s="1231"/>
      <c r="J107" s="1055"/>
      <c r="K107" s="1219"/>
      <c r="L107" s="1362"/>
      <c r="M107" s="1365"/>
      <c r="N107" s="198"/>
      <c r="O107" s="204"/>
      <c r="P107" s="203"/>
      <c r="Q107" s="201"/>
      <c r="R107" s="280"/>
      <c r="S107" s="197"/>
      <c r="T107" s="200"/>
      <c r="U107" s="631">
        <f t="shared" si="5"/>
        <v>8</v>
      </c>
      <c r="V107" s="620" t="s">
        <v>841</v>
      </c>
      <c r="W107" s="620">
        <v>0</v>
      </c>
      <c r="X107" s="620">
        <v>60</v>
      </c>
      <c r="Y107" s="620">
        <v>0</v>
      </c>
      <c r="Z107" s="622">
        <v>60</v>
      </c>
      <c r="AA107" s="198"/>
      <c r="AB107" s="197"/>
      <c r="AC107" s="1051"/>
      <c r="AD107" s="1348"/>
      <c r="AE107" s="1342"/>
      <c r="AF107" s="1219"/>
    </row>
    <row r="108" spans="1:32">
      <c r="A108" s="203"/>
      <c r="B108" s="206"/>
      <c r="C108" s="205"/>
      <c r="D108" s="198"/>
      <c r="E108" s="253"/>
      <c r="F108" s="1231"/>
      <c r="G108" s="198"/>
      <c r="H108" s="201"/>
      <c r="I108" s="1231"/>
      <c r="J108" s="1055"/>
      <c r="K108" s="1219"/>
      <c r="L108" s="1362"/>
      <c r="M108" s="1365"/>
      <c r="N108" s="198"/>
      <c r="O108" s="204"/>
      <c r="P108" s="203"/>
      <c r="Q108" s="201"/>
      <c r="R108" s="280"/>
      <c r="S108" s="197"/>
      <c r="T108" s="200"/>
      <c r="U108" s="631">
        <f t="shared" si="5"/>
        <v>9</v>
      </c>
      <c r="V108" s="620" t="s">
        <v>34</v>
      </c>
      <c r="W108" s="620">
        <v>3</v>
      </c>
      <c r="X108" s="620">
        <v>0</v>
      </c>
      <c r="Y108" s="620">
        <v>0</v>
      </c>
      <c r="Z108" s="622">
        <v>3</v>
      </c>
      <c r="AA108" s="198"/>
      <c r="AB108" s="197"/>
      <c r="AC108" s="1051"/>
      <c r="AD108" s="1348"/>
      <c r="AE108" s="1342"/>
      <c r="AF108" s="1219"/>
    </row>
    <row r="109" spans="1:32">
      <c r="A109" s="203"/>
      <c r="B109" s="206"/>
      <c r="C109" s="205"/>
      <c r="D109" s="198"/>
      <c r="E109" s="253"/>
      <c r="F109" s="1231"/>
      <c r="G109" s="198"/>
      <c r="H109" s="201"/>
      <c r="I109" s="1231"/>
      <c r="J109" s="1055"/>
      <c r="K109" s="1219"/>
      <c r="L109" s="1362"/>
      <c r="M109" s="1365"/>
      <c r="N109" s="198"/>
      <c r="O109" s="204"/>
      <c r="P109" s="203"/>
      <c r="Q109" s="201"/>
      <c r="R109" s="280"/>
      <c r="S109" s="197"/>
      <c r="T109" s="200"/>
      <c r="U109" s="631">
        <f t="shared" si="5"/>
        <v>10</v>
      </c>
      <c r="V109" s="620" t="s">
        <v>318</v>
      </c>
      <c r="W109" s="620">
        <v>2</v>
      </c>
      <c r="X109" s="620">
        <v>0</v>
      </c>
      <c r="Y109" s="620">
        <v>0</v>
      </c>
      <c r="Z109" s="622">
        <v>2</v>
      </c>
      <c r="AA109" s="198"/>
      <c r="AB109" s="197"/>
      <c r="AC109" s="1051"/>
      <c r="AD109" s="1348"/>
      <c r="AE109" s="1342"/>
      <c r="AF109" s="1219"/>
    </row>
    <row r="110" spans="1:32">
      <c r="A110" s="203"/>
      <c r="B110" s="206"/>
      <c r="C110" s="205"/>
      <c r="D110" s="198"/>
      <c r="E110" s="253"/>
      <c r="F110" s="1231"/>
      <c r="G110" s="198"/>
      <c r="H110" s="201"/>
      <c r="I110" s="1231"/>
      <c r="J110" s="1055"/>
      <c r="K110" s="1219"/>
      <c r="L110" s="1362"/>
      <c r="M110" s="1365"/>
      <c r="N110" s="198"/>
      <c r="O110" s="204"/>
      <c r="P110" s="203"/>
      <c r="Q110" s="201"/>
      <c r="R110" s="280"/>
      <c r="S110" s="197"/>
      <c r="T110" s="200"/>
      <c r="U110" s="631">
        <f t="shared" si="5"/>
        <v>11</v>
      </c>
      <c r="V110" s="620" t="s">
        <v>2</v>
      </c>
      <c r="W110" s="620">
        <v>43</v>
      </c>
      <c r="X110" s="620">
        <v>0</v>
      </c>
      <c r="Y110" s="620">
        <v>0</v>
      </c>
      <c r="Z110" s="622">
        <v>43</v>
      </c>
      <c r="AA110" s="198"/>
      <c r="AB110" s="197"/>
      <c r="AC110" s="1051"/>
      <c r="AD110" s="1348"/>
      <c r="AE110" s="1342"/>
      <c r="AF110" s="1219"/>
    </row>
    <row r="111" spans="1:32" ht="41.4">
      <c r="A111" s="203"/>
      <c r="B111" s="206"/>
      <c r="C111" s="205"/>
      <c r="D111" s="198"/>
      <c r="E111" s="253"/>
      <c r="F111" s="1231"/>
      <c r="G111" s="198"/>
      <c r="H111" s="201"/>
      <c r="I111" s="1231"/>
      <c r="J111" s="1055"/>
      <c r="K111" s="1219"/>
      <c r="L111" s="1362"/>
      <c r="M111" s="1365"/>
      <c r="N111" s="198"/>
      <c r="O111" s="204"/>
      <c r="P111" s="203"/>
      <c r="Q111" s="201"/>
      <c r="R111" s="280"/>
      <c r="S111" s="197"/>
      <c r="T111" s="200"/>
      <c r="U111" s="631">
        <f t="shared" si="5"/>
        <v>12</v>
      </c>
      <c r="V111" s="620" t="s">
        <v>905</v>
      </c>
      <c r="W111" s="620">
        <v>20</v>
      </c>
      <c r="X111" s="620">
        <v>0</v>
      </c>
      <c r="Y111" s="620">
        <v>0</v>
      </c>
      <c r="Z111" s="622">
        <v>20</v>
      </c>
      <c r="AA111" s="198"/>
      <c r="AB111" s="197"/>
      <c r="AC111" s="1051"/>
      <c r="AD111" s="1348"/>
      <c r="AE111" s="1342"/>
      <c r="AF111" s="1219"/>
    </row>
    <row r="112" spans="1:32">
      <c r="A112" s="192"/>
      <c r="B112" s="1096"/>
      <c r="C112" s="1094"/>
      <c r="D112" s="187"/>
      <c r="E112" s="194"/>
      <c r="F112" s="1238"/>
      <c r="G112" s="187"/>
      <c r="H112" s="190"/>
      <c r="I112" s="1238"/>
      <c r="J112" s="1056"/>
      <c r="K112" s="1220"/>
      <c r="L112" s="1363"/>
      <c r="M112" s="1366"/>
      <c r="N112" s="187"/>
      <c r="O112" s="193"/>
      <c r="P112" s="192"/>
      <c r="Q112" s="190"/>
      <c r="R112" s="191"/>
      <c r="S112" s="187"/>
      <c r="T112" s="230"/>
      <c r="U112" s="1067"/>
      <c r="V112" s="242"/>
      <c r="W112" s="1052"/>
      <c r="X112" s="1052"/>
      <c r="Y112" s="1052"/>
      <c r="Z112" s="617"/>
      <c r="AA112" s="187"/>
      <c r="AB112" s="186"/>
      <c r="AC112" s="1052"/>
      <c r="AD112" s="1349"/>
      <c r="AE112" s="1343"/>
      <c r="AF112" s="1220"/>
    </row>
    <row r="113" spans="1:32">
      <c r="A113" s="228" t="s">
        <v>696</v>
      </c>
      <c r="B113" s="222" t="s">
        <v>25</v>
      </c>
      <c r="C113" s="318" t="s">
        <v>904</v>
      </c>
      <c r="D113" s="226"/>
      <c r="E113" s="264"/>
      <c r="F113" s="1236" t="s">
        <v>903</v>
      </c>
      <c r="G113" s="225" t="s">
        <v>25</v>
      </c>
      <c r="H113" s="217" t="s">
        <v>854</v>
      </c>
      <c r="I113" s="1230">
        <v>155</v>
      </c>
      <c r="J113" s="1059"/>
      <c r="K113" s="1218" t="s">
        <v>902</v>
      </c>
      <c r="L113" s="1361" t="s">
        <v>46</v>
      </c>
      <c r="M113" s="1221" t="s">
        <v>46</v>
      </c>
      <c r="N113" s="218"/>
      <c r="O113" s="616"/>
      <c r="P113" s="402"/>
      <c r="Q113" s="226"/>
      <c r="R113" s="222" t="s">
        <v>25</v>
      </c>
      <c r="S113" s="226" t="s">
        <v>24</v>
      </c>
      <c r="T113" s="402">
        <v>6</v>
      </c>
      <c r="U113" s="633">
        <v>1</v>
      </c>
      <c r="V113" s="626" t="s">
        <v>112</v>
      </c>
      <c r="W113" s="632">
        <v>35</v>
      </c>
      <c r="X113" s="632">
        <v>1</v>
      </c>
      <c r="Y113" s="632">
        <v>4</v>
      </c>
      <c r="Z113" s="625">
        <v>40</v>
      </c>
      <c r="AA113" s="218"/>
      <c r="AB113" s="217"/>
      <c r="AC113" s="216"/>
      <c r="AD113" s="1347"/>
      <c r="AE113" s="1341"/>
      <c r="AF113" s="1218"/>
    </row>
    <row r="114" spans="1:32">
      <c r="A114" s="310"/>
      <c r="B114" s="202" t="s">
        <v>16</v>
      </c>
      <c r="C114" s="215" t="s">
        <v>901</v>
      </c>
      <c r="D114" s="198"/>
      <c r="E114" s="253"/>
      <c r="F114" s="1231"/>
      <c r="G114" s="198" t="s">
        <v>16</v>
      </c>
      <c r="H114" s="198" t="s">
        <v>851</v>
      </c>
      <c r="I114" s="1231"/>
      <c r="J114" s="1055"/>
      <c r="K114" s="1219"/>
      <c r="L114" s="1362"/>
      <c r="M114" s="1365"/>
      <c r="N114" s="257"/>
      <c r="O114" s="270"/>
      <c r="P114" s="273"/>
      <c r="Q114" s="270"/>
      <c r="R114" s="280"/>
      <c r="S114" s="198"/>
      <c r="T114" s="200"/>
      <c r="U114" s="631">
        <v>2</v>
      </c>
      <c r="V114" s="620" t="s">
        <v>91</v>
      </c>
      <c r="W114" s="619">
        <v>40</v>
      </c>
      <c r="X114" s="619">
        <v>0</v>
      </c>
      <c r="Y114" s="619">
        <v>0</v>
      </c>
      <c r="Z114" s="622">
        <v>40</v>
      </c>
      <c r="AA114" s="257"/>
      <c r="AB114" s="204"/>
      <c r="AC114" s="203"/>
      <c r="AD114" s="1348"/>
      <c r="AE114" s="1342"/>
      <c r="AF114" s="1219"/>
    </row>
    <row r="115" spans="1:32">
      <c r="A115" s="310"/>
      <c r="B115" s="202" t="s">
        <v>18</v>
      </c>
      <c r="C115" s="212" t="s">
        <v>647</v>
      </c>
      <c r="D115" s="198"/>
      <c r="E115" s="253"/>
      <c r="F115" s="1231"/>
      <c r="G115" s="198" t="s">
        <v>18</v>
      </c>
      <c r="H115" s="198" t="s">
        <v>19</v>
      </c>
      <c r="I115" s="1231"/>
      <c r="J115" s="1055"/>
      <c r="K115" s="1219"/>
      <c r="L115" s="1362"/>
      <c r="M115" s="1365"/>
      <c r="N115" s="257"/>
      <c r="O115" s="270"/>
      <c r="P115" s="273"/>
      <c r="Q115" s="270"/>
      <c r="R115" s="280"/>
      <c r="S115" s="198"/>
      <c r="T115" s="200"/>
      <c r="U115" s="631">
        <v>3</v>
      </c>
      <c r="V115" s="620" t="s">
        <v>599</v>
      </c>
      <c r="W115" s="619">
        <v>30</v>
      </c>
      <c r="X115" s="619">
        <v>15</v>
      </c>
      <c r="Y115" s="619">
        <v>5</v>
      </c>
      <c r="Z115" s="622">
        <v>50</v>
      </c>
      <c r="AA115" s="257"/>
      <c r="AB115" s="204"/>
      <c r="AC115" s="203"/>
      <c r="AD115" s="1348"/>
      <c r="AE115" s="1342"/>
      <c r="AF115" s="1219"/>
    </row>
    <row r="116" spans="1:32" ht="55.2">
      <c r="A116" s="310"/>
      <c r="B116" s="206" t="s">
        <v>12</v>
      </c>
      <c r="C116" s="205" t="s">
        <v>900</v>
      </c>
      <c r="D116" s="198"/>
      <c r="E116" s="253"/>
      <c r="F116" s="1231"/>
      <c r="G116" s="308"/>
      <c r="H116" s="204"/>
      <c r="I116" s="1231"/>
      <c r="J116" s="1055"/>
      <c r="K116" s="1219"/>
      <c r="L116" s="1362"/>
      <c r="M116" s="1365"/>
      <c r="N116" s="257"/>
      <c r="O116" s="270"/>
      <c r="P116" s="273"/>
      <c r="Q116" s="270"/>
      <c r="R116" s="280"/>
      <c r="S116" s="198"/>
      <c r="T116" s="200"/>
      <c r="U116" s="631">
        <v>4</v>
      </c>
      <c r="V116" s="620" t="s">
        <v>59</v>
      </c>
      <c r="W116" s="619">
        <v>30</v>
      </c>
      <c r="X116" s="619">
        <v>15</v>
      </c>
      <c r="Y116" s="619">
        <v>5</v>
      </c>
      <c r="Z116" s="622">
        <v>50</v>
      </c>
      <c r="AA116" s="257"/>
      <c r="AB116" s="204"/>
      <c r="AC116" s="203"/>
      <c r="AD116" s="1348"/>
      <c r="AE116" s="1342"/>
      <c r="AF116" s="1219"/>
    </row>
    <row r="117" spans="1:32">
      <c r="A117" s="310"/>
      <c r="B117" s="202" t="s">
        <v>8</v>
      </c>
      <c r="C117" s="255" t="s">
        <v>899</v>
      </c>
      <c r="D117" s="198"/>
      <c r="E117" s="253"/>
      <c r="F117" s="1231"/>
      <c r="G117" s="308"/>
      <c r="H117" s="204"/>
      <c r="I117" s="1231"/>
      <c r="J117" s="1055"/>
      <c r="K117" s="1219"/>
      <c r="L117" s="1362"/>
      <c r="M117" s="1365"/>
      <c r="N117" s="257"/>
      <c r="O117" s="270"/>
      <c r="P117" s="273"/>
      <c r="Q117" s="270"/>
      <c r="R117" s="280"/>
      <c r="S117" s="198"/>
      <c r="T117" s="200"/>
      <c r="U117" s="631">
        <v>5</v>
      </c>
      <c r="V117" s="620" t="s">
        <v>61</v>
      </c>
      <c r="W117" s="619">
        <v>45</v>
      </c>
      <c r="X117" s="619">
        <v>2</v>
      </c>
      <c r="Y117" s="619">
        <v>3</v>
      </c>
      <c r="Z117" s="622">
        <v>50</v>
      </c>
      <c r="AA117" s="257"/>
      <c r="AB117" s="204"/>
      <c r="AC117" s="203"/>
      <c r="AD117" s="1348"/>
      <c r="AE117" s="1342"/>
      <c r="AF117" s="1219"/>
    </row>
    <row r="118" spans="1:32">
      <c r="A118" s="310"/>
      <c r="B118" s="280"/>
      <c r="C118" s="212"/>
      <c r="D118" s="198"/>
      <c r="E118" s="253"/>
      <c r="F118" s="1231"/>
      <c r="G118" s="308"/>
      <c r="H118" s="204"/>
      <c r="I118" s="1231"/>
      <c r="J118" s="1055"/>
      <c r="K118" s="1219"/>
      <c r="L118" s="1362"/>
      <c r="M118" s="1365"/>
      <c r="N118" s="257"/>
      <c r="O118" s="270"/>
      <c r="P118" s="273"/>
      <c r="Q118" s="270"/>
      <c r="R118" s="280"/>
      <c r="S118" s="198"/>
      <c r="T118" s="200"/>
      <c r="U118" s="631">
        <v>6</v>
      </c>
      <c r="V118" s="620" t="s">
        <v>898</v>
      </c>
      <c r="W118" s="619">
        <v>39</v>
      </c>
      <c r="X118" s="619">
        <v>2</v>
      </c>
      <c r="Y118" s="619">
        <v>9</v>
      </c>
      <c r="Z118" s="622">
        <v>50</v>
      </c>
      <c r="AA118" s="257"/>
      <c r="AB118" s="204"/>
      <c r="AC118" s="203"/>
      <c r="AD118" s="1348"/>
      <c r="AE118" s="1342"/>
      <c r="AF118" s="1219"/>
    </row>
    <row r="119" spans="1:32">
      <c r="A119" s="203"/>
      <c r="B119" s="202"/>
      <c r="C119" s="215"/>
      <c r="D119" s="198"/>
      <c r="E119" s="253"/>
      <c r="F119" s="1231"/>
      <c r="G119" s="198"/>
      <c r="H119" s="198"/>
      <c r="I119" s="1231"/>
      <c r="J119" s="1055"/>
      <c r="K119" s="1219"/>
      <c r="L119" s="1362"/>
      <c r="M119" s="1365"/>
      <c r="N119" s="198"/>
      <c r="O119" s="197"/>
      <c r="P119" s="1051"/>
      <c r="Q119" s="1055"/>
      <c r="R119" s="202"/>
      <c r="S119" s="198"/>
      <c r="T119" s="200"/>
      <c r="U119" s="256"/>
      <c r="V119" s="200"/>
      <c r="W119" s="200"/>
      <c r="X119" s="200"/>
      <c r="Y119" s="200"/>
      <c r="Z119" s="618"/>
      <c r="AA119" s="198"/>
      <c r="AB119" s="204"/>
      <c r="AC119" s="203"/>
      <c r="AD119" s="1348"/>
      <c r="AE119" s="1342"/>
      <c r="AF119" s="1219"/>
    </row>
    <row r="120" spans="1:32">
      <c r="A120" s="203"/>
      <c r="B120" s="202"/>
      <c r="C120" s="212"/>
      <c r="D120" s="198"/>
      <c r="E120" s="253"/>
      <c r="F120" s="1231"/>
      <c r="G120" s="198"/>
      <c r="H120" s="198"/>
      <c r="I120" s="1231"/>
      <c r="J120" s="1055"/>
      <c r="K120" s="1219"/>
      <c r="L120" s="1362"/>
      <c r="M120" s="1365"/>
      <c r="N120" s="198"/>
      <c r="O120" s="204"/>
      <c r="P120" s="203"/>
      <c r="Q120" s="201"/>
      <c r="R120" s="202" t="s">
        <v>16</v>
      </c>
      <c r="S120" s="198" t="s">
        <v>15</v>
      </c>
      <c r="T120" s="200">
        <v>5</v>
      </c>
      <c r="U120" s="631">
        <v>1</v>
      </c>
      <c r="V120" s="620" t="s">
        <v>897</v>
      </c>
      <c r="W120" s="620">
        <v>50</v>
      </c>
      <c r="X120" s="620">
        <v>0</v>
      </c>
      <c r="Y120" s="620">
        <v>0</v>
      </c>
      <c r="Z120" s="622">
        <f>SUM(W120:Y120)</f>
        <v>50</v>
      </c>
      <c r="AA120" s="198"/>
      <c r="AB120" s="204"/>
      <c r="AC120" s="203"/>
      <c r="AD120" s="1348"/>
      <c r="AE120" s="1342"/>
      <c r="AF120" s="1219"/>
    </row>
    <row r="121" spans="1:32">
      <c r="A121" s="203"/>
      <c r="B121" s="202"/>
      <c r="C121" s="212"/>
      <c r="D121" s="198"/>
      <c r="E121" s="253"/>
      <c r="F121" s="1231"/>
      <c r="G121" s="198"/>
      <c r="H121" s="198"/>
      <c r="I121" s="1231"/>
      <c r="J121" s="1055"/>
      <c r="K121" s="1219"/>
      <c r="L121" s="1362"/>
      <c r="M121" s="1365"/>
      <c r="N121" s="198"/>
      <c r="O121" s="204"/>
      <c r="P121" s="203"/>
      <c r="Q121" s="201"/>
      <c r="R121" s="202"/>
      <c r="S121" s="198"/>
      <c r="T121" s="200"/>
      <c r="U121" s="631">
        <v>2</v>
      </c>
      <c r="V121" s="620" t="s">
        <v>896</v>
      </c>
      <c r="W121" s="620">
        <v>50</v>
      </c>
      <c r="X121" s="620">
        <v>0</v>
      </c>
      <c r="Y121" s="620">
        <v>0</v>
      </c>
      <c r="Z121" s="622">
        <f>SUM(W121:Y121)</f>
        <v>50</v>
      </c>
      <c r="AA121" s="198"/>
      <c r="AB121" s="204"/>
      <c r="AC121" s="203"/>
      <c r="AD121" s="1348"/>
      <c r="AE121" s="1342"/>
      <c r="AF121" s="1219"/>
    </row>
    <row r="122" spans="1:32">
      <c r="A122" s="203"/>
      <c r="B122" s="202"/>
      <c r="C122" s="212"/>
      <c r="D122" s="198"/>
      <c r="E122" s="253"/>
      <c r="F122" s="1231"/>
      <c r="G122" s="198"/>
      <c r="H122" s="198"/>
      <c r="I122" s="1231"/>
      <c r="J122" s="1055"/>
      <c r="K122" s="1219"/>
      <c r="L122" s="1362"/>
      <c r="M122" s="1365"/>
      <c r="N122" s="198"/>
      <c r="O122" s="204"/>
      <c r="P122" s="203"/>
      <c r="Q122" s="201"/>
      <c r="R122" s="202"/>
      <c r="S122" s="198"/>
      <c r="T122" s="200"/>
      <c r="U122" s="631">
        <v>3</v>
      </c>
      <c r="V122" s="620" t="s">
        <v>822</v>
      </c>
      <c r="W122" s="620">
        <v>70</v>
      </c>
      <c r="X122" s="620">
        <v>0</v>
      </c>
      <c r="Y122" s="620">
        <v>0</v>
      </c>
      <c r="Z122" s="622">
        <f>SUM(W122:Y122)</f>
        <v>70</v>
      </c>
      <c r="AA122" s="198"/>
      <c r="AB122" s="204"/>
      <c r="AC122" s="203"/>
      <c r="AD122" s="1348"/>
      <c r="AE122" s="1342"/>
      <c r="AF122" s="1219"/>
    </row>
    <row r="123" spans="1:32">
      <c r="A123" s="203"/>
      <c r="B123" s="202"/>
      <c r="C123" s="212"/>
      <c r="D123" s="198"/>
      <c r="E123" s="253"/>
      <c r="F123" s="1231"/>
      <c r="G123" s="198"/>
      <c r="H123" s="198"/>
      <c r="I123" s="1231"/>
      <c r="J123" s="1055"/>
      <c r="K123" s="1219"/>
      <c r="L123" s="1362"/>
      <c r="M123" s="1365"/>
      <c r="N123" s="198"/>
      <c r="O123" s="204"/>
      <c r="P123" s="203"/>
      <c r="Q123" s="201"/>
      <c r="R123" s="202"/>
      <c r="S123" s="198"/>
      <c r="T123" s="200"/>
      <c r="U123" s="631">
        <v>4</v>
      </c>
      <c r="V123" s="620" t="s">
        <v>895</v>
      </c>
      <c r="W123" s="620">
        <v>150</v>
      </c>
      <c r="X123" s="620">
        <v>0</v>
      </c>
      <c r="Y123" s="620">
        <v>0</v>
      </c>
      <c r="Z123" s="622">
        <f>SUM(W123:Y123)</f>
        <v>150</v>
      </c>
      <c r="AA123" s="198"/>
      <c r="AB123" s="204"/>
      <c r="AC123" s="203"/>
      <c r="AD123" s="1348"/>
      <c r="AE123" s="1342"/>
      <c r="AF123" s="1219"/>
    </row>
    <row r="124" spans="1:32" ht="27.6">
      <c r="A124" s="203"/>
      <c r="B124" s="202"/>
      <c r="C124" s="212"/>
      <c r="D124" s="198"/>
      <c r="E124" s="253"/>
      <c r="F124" s="1231"/>
      <c r="G124" s="198"/>
      <c r="H124" s="198"/>
      <c r="I124" s="1231"/>
      <c r="J124" s="1055"/>
      <c r="K124" s="1219"/>
      <c r="L124" s="1362"/>
      <c r="M124" s="1365"/>
      <c r="N124" s="198"/>
      <c r="O124" s="204"/>
      <c r="P124" s="203"/>
      <c r="Q124" s="201"/>
      <c r="R124" s="202"/>
      <c r="S124" s="198"/>
      <c r="T124" s="200"/>
      <c r="U124" s="631">
        <v>5</v>
      </c>
      <c r="V124" s="620" t="s">
        <v>662</v>
      </c>
      <c r="W124" s="620">
        <v>10</v>
      </c>
      <c r="X124" s="620">
        <v>0</v>
      </c>
      <c r="Y124" s="620">
        <v>0</v>
      </c>
      <c r="Z124" s="622">
        <f>SUM(W124:Y124)</f>
        <v>10</v>
      </c>
      <c r="AA124" s="198"/>
      <c r="AB124" s="204"/>
      <c r="AC124" s="203"/>
      <c r="AD124" s="1348"/>
      <c r="AE124" s="1342"/>
      <c r="AF124" s="1219"/>
    </row>
    <row r="125" spans="1:32">
      <c r="A125" s="203"/>
      <c r="B125" s="202"/>
      <c r="C125" s="212"/>
      <c r="D125" s="198"/>
      <c r="E125" s="253"/>
      <c r="F125" s="1231"/>
      <c r="G125" s="198"/>
      <c r="H125" s="198"/>
      <c r="I125" s="1231"/>
      <c r="J125" s="1055"/>
      <c r="K125" s="1219"/>
      <c r="L125" s="1362"/>
      <c r="M125" s="1365"/>
      <c r="N125" s="198"/>
      <c r="O125" s="204"/>
      <c r="P125" s="203"/>
      <c r="Q125" s="201"/>
      <c r="R125" s="202"/>
      <c r="S125" s="198"/>
      <c r="T125" s="200"/>
      <c r="U125" s="630"/>
      <c r="V125" s="629"/>
      <c r="W125" s="628"/>
      <c r="X125" s="628"/>
      <c r="Y125" s="628"/>
      <c r="Z125" s="627"/>
      <c r="AA125" s="198"/>
      <c r="AB125" s="204"/>
      <c r="AC125" s="203"/>
      <c r="AD125" s="1348"/>
      <c r="AE125" s="1342"/>
      <c r="AF125" s="1219"/>
    </row>
    <row r="126" spans="1:32">
      <c r="A126" s="228" t="s">
        <v>689</v>
      </c>
      <c r="B126" s="222" t="s">
        <v>25</v>
      </c>
      <c r="C126" s="318" t="s">
        <v>894</v>
      </c>
      <c r="D126" s="226"/>
      <c r="E126" s="264"/>
      <c r="F126" s="1236" t="s">
        <v>893</v>
      </c>
      <c r="G126" s="225" t="s">
        <v>25</v>
      </c>
      <c r="H126" s="217" t="s">
        <v>854</v>
      </c>
      <c r="I126" s="1230">
        <v>316</v>
      </c>
      <c r="J126" s="1059"/>
      <c r="K126" s="1218" t="s">
        <v>892</v>
      </c>
      <c r="L126" s="1361" t="s">
        <v>46</v>
      </c>
      <c r="M126" s="1221" t="s">
        <v>46</v>
      </c>
      <c r="N126" s="218"/>
      <c r="O126" s="248" t="s">
        <v>891</v>
      </c>
      <c r="P126" s="224"/>
      <c r="Q126" s="224"/>
      <c r="R126" s="222" t="s">
        <v>25</v>
      </c>
      <c r="S126" s="226" t="s">
        <v>24</v>
      </c>
      <c r="T126" s="402">
        <v>14</v>
      </c>
      <c r="U126" s="625">
        <v>1</v>
      </c>
      <c r="V126" s="626" t="s">
        <v>14</v>
      </c>
      <c r="W126" s="626">
        <v>10</v>
      </c>
      <c r="X126" s="626">
        <v>14</v>
      </c>
      <c r="Y126" s="626">
        <v>0</v>
      </c>
      <c r="Z126" s="625">
        <f t="shared" ref="Z126:Z141" si="6">SUM(W126:Y126)</f>
        <v>24</v>
      </c>
      <c r="AA126" s="218"/>
      <c r="AB126" s="217"/>
      <c r="AC126" s="216"/>
      <c r="AD126" s="1347"/>
      <c r="AE126" s="1341"/>
      <c r="AF126" s="1218"/>
    </row>
    <row r="127" spans="1:32" ht="27.6">
      <c r="A127" s="310"/>
      <c r="B127" s="280" t="s">
        <v>16</v>
      </c>
      <c r="C127" s="212" t="s">
        <v>890</v>
      </c>
      <c r="D127" s="198"/>
      <c r="E127" s="253"/>
      <c r="F127" s="1231"/>
      <c r="G127" s="308" t="s">
        <v>16</v>
      </c>
      <c r="H127" s="204" t="s">
        <v>889</v>
      </c>
      <c r="I127" s="1231"/>
      <c r="J127" s="1055"/>
      <c r="K127" s="1219"/>
      <c r="L127" s="1362"/>
      <c r="M127" s="1365"/>
      <c r="N127" s="280" t="s">
        <v>25</v>
      </c>
      <c r="O127" s="215" t="s">
        <v>888</v>
      </c>
      <c r="P127" s="200">
        <v>1</v>
      </c>
      <c r="Q127" s="200">
        <v>109.64</v>
      </c>
      <c r="R127" s="280"/>
      <c r="S127" s="198"/>
      <c r="T127" s="200"/>
      <c r="U127" s="622">
        <v>2</v>
      </c>
      <c r="V127" s="620" t="s">
        <v>85</v>
      </c>
      <c r="W127" s="620">
        <v>4</v>
      </c>
      <c r="X127" s="620">
        <v>0</v>
      </c>
      <c r="Y127" s="620">
        <v>0</v>
      </c>
      <c r="Z127" s="622">
        <f t="shared" si="6"/>
        <v>4</v>
      </c>
      <c r="AA127" s="257"/>
      <c r="AB127" s="204"/>
      <c r="AC127" s="203"/>
      <c r="AD127" s="1348"/>
      <c r="AE127" s="1342"/>
      <c r="AF127" s="1219"/>
    </row>
    <row r="128" spans="1:32" ht="27.6">
      <c r="A128" s="310"/>
      <c r="B128" s="202" t="s">
        <v>18</v>
      </c>
      <c r="C128" s="212" t="s">
        <v>411</v>
      </c>
      <c r="D128" s="198"/>
      <c r="E128" s="253"/>
      <c r="F128" s="1231"/>
      <c r="G128" s="198" t="s">
        <v>18</v>
      </c>
      <c r="H128" s="198" t="s">
        <v>19</v>
      </c>
      <c r="I128" s="1231"/>
      <c r="J128" s="1055"/>
      <c r="K128" s="1219"/>
      <c r="L128" s="1362"/>
      <c r="M128" s="1365"/>
      <c r="N128" s="257" t="s">
        <v>16</v>
      </c>
      <c r="O128" s="197" t="s">
        <v>279</v>
      </c>
      <c r="P128" s="200">
        <v>1</v>
      </c>
      <c r="Q128" s="200">
        <v>97.72</v>
      </c>
      <c r="R128" s="280"/>
      <c r="S128" s="198"/>
      <c r="T128" s="200"/>
      <c r="U128" s="622">
        <v>3</v>
      </c>
      <c r="V128" s="620" t="s">
        <v>887</v>
      </c>
      <c r="W128" s="620">
        <v>0</v>
      </c>
      <c r="X128" s="620">
        <v>2</v>
      </c>
      <c r="Y128" s="620">
        <v>0</v>
      </c>
      <c r="Z128" s="622">
        <f t="shared" si="6"/>
        <v>2</v>
      </c>
      <c r="AA128" s="257"/>
      <c r="AB128" s="204"/>
      <c r="AC128" s="203"/>
      <c r="AD128" s="1348"/>
      <c r="AE128" s="1342"/>
      <c r="AF128" s="1219"/>
    </row>
    <row r="129" spans="1:32" ht="41.4">
      <c r="A129" s="310"/>
      <c r="B129" s="206" t="s">
        <v>12</v>
      </c>
      <c r="C129" s="205" t="s">
        <v>886</v>
      </c>
      <c r="D129" s="198"/>
      <c r="E129" s="253"/>
      <c r="F129" s="1231"/>
      <c r="G129" s="308"/>
      <c r="H129" s="204"/>
      <c r="I129" s="1231"/>
      <c r="J129" s="1055"/>
      <c r="K129" s="1219"/>
      <c r="L129" s="1362"/>
      <c r="M129" s="1365"/>
      <c r="N129" s="257" t="s">
        <v>18</v>
      </c>
      <c r="O129" s="198" t="s">
        <v>21</v>
      </c>
      <c r="P129" s="200">
        <v>1</v>
      </c>
      <c r="Q129" s="200">
        <v>25.68</v>
      </c>
      <c r="R129" s="280"/>
      <c r="S129" s="198"/>
      <c r="T129" s="200"/>
      <c r="U129" s="622">
        <v>4</v>
      </c>
      <c r="V129" s="620" t="s">
        <v>6</v>
      </c>
      <c r="W129" s="620">
        <v>0</v>
      </c>
      <c r="X129" s="620">
        <v>3</v>
      </c>
      <c r="Y129" s="620">
        <v>0</v>
      </c>
      <c r="Z129" s="622">
        <f t="shared" si="6"/>
        <v>3</v>
      </c>
      <c r="AA129" s="257"/>
      <c r="AB129" s="204"/>
      <c r="AC129" s="203"/>
      <c r="AD129" s="1348"/>
      <c r="AE129" s="1342"/>
      <c r="AF129" s="1219"/>
    </row>
    <row r="130" spans="1:32">
      <c r="A130" s="310"/>
      <c r="B130" s="202" t="s">
        <v>8</v>
      </c>
      <c r="C130" s="255" t="s">
        <v>885</v>
      </c>
      <c r="D130" s="198"/>
      <c r="E130" s="253"/>
      <c r="F130" s="1231"/>
      <c r="G130" s="308"/>
      <c r="H130" s="204"/>
      <c r="I130" s="1231"/>
      <c r="J130" s="1055"/>
      <c r="K130" s="1219"/>
      <c r="L130" s="1362"/>
      <c r="M130" s="1365"/>
      <c r="N130" s="257" t="s">
        <v>12</v>
      </c>
      <c r="O130" s="197" t="s">
        <v>17</v>
      </c>
      <c r="P130" s="200">
        <v>2</v>
      </c>
      <c r="Q130" s="270"/>
      <c r="R130" s="280"/>
      <c r="S130" s="198"/>
      <c r="T130" s="200"/>
      <c r="U130" s="622">
        <v>5</v>
      </c>
      <c r="V130" s="620" t="s">
        <v>273</v>
      </c>
      <c r="W130" s="620">
        <v>0</v>
      </c>
      <c r="X130" s="620">
        <v>4</v>
      </c>
      <c r="Y130" s="620">
        <v>0</v>
      </c>
      <c r="Z130" s="622">
        <f t="shared" si="6"/>
        <v>4</v>
      </c>
      <c r="AA130" s="257"/>
      <c r="AB130" s="204"/>
      <c r="AC130" s="203"/>
      <c r="AD130" s="1348"/>
      <c r="AE130" s="1342"/>
      <c r="AF130" s="1219"/>
    </row>
    <row r="131" spans="1:32">
      <c r="A131" s="310"/>
      <c r="B131" s="280"/>
      <c r="C131" s="212"/>
      <c r="D131" s="198"/>
      <c r="E131" s="253"/>
      <c r="F131" s="1231"/>
      <c r="G131" s="308"/>
      <c r="H131" s="204"/>
      <c r="I131" s="1231"/>
      <c r="J131" s="1055"/>
      <c r="K131" s="1219"/>
      <c r="L131" s="1362"/>
      <c r="M131" s="1365"/>
      <c r="N131" s="257" t="s">
        <v>8</v>
      </c>
      <c r="O131" s="197" t="s">
        <v>11</v>
      </c>
      <c r="P131" s="273">
        <v>2</v>
      </c>
      <c r="Q131" s="273"/>
      <c r="R131" s="280"/>
      <c r="S131" s="198"/>
      <c r="T131" s="200"/>
      <c r="U131" s="622">
        <v>6</v>
      </c>
      <c r="V131" s="620" t="s">
        <v>140</v>
      </c>
      <c r="W131" s="620">
        <v>10</v>
      </c>
      <c r="X131" s="620">
        <v>0</v>
      </c>
      <c r="Y131" s="620">
        <v>0</v>
      </c>
      <c r="Z131" s="622">
        <f t="shared" si="6"/>
        <v>10</v>
      </c>
      <c r="AA131" s="257"/>
      <c r="AB131" s="204"/>
      <c r="AC131" s="203"/>
      <c r="AD131" s="1348"/>
      <c r="AE131" s="1342"/>
      <c r="AF131" s="1219"/>
    </row>
    <row r="132" spans="1:32">
      <c r="A132" s="310"/>
      <c r="B132" s="280"/>
      <c r="C132" s="212"/>
      <c r="D132" s="198"/>
      <c r="E132" s="253"/>
      <c r="F132" s="1231"/>
      <c r="G132" s="308"/>
      <c r="H132" s="204"/>
      <c r="I132" s="1231"/>
      <c r="J132" s="1055"/>
      <c r="K132" s="1219"/>
      <c r="L132" s="1362"/>
      <c r="M132" s="1365"/>
      <c r="N132" s="257" t="s">
        <v>57</v>
      </c>
      <c r="O132" s="197" t="s">
        <v>180</v>
      </c>
      <c r="P132" s="273">
        <v>1</v>
      </c>
      <c r="Q132" s="624">
        <v>36.9</v>
      </c>
      <c r="R132" s="280"/>
      <c r="S132" s="198"/>
      <c r="T132" s="200"/>
      <c r="U132" s="622">
        <v>7</v>
      </c>
      <c r="V132" s="620" t="s">
        <v>318</v>
      </c>
      <c r="W132" s="620">
        <v>5</v>
      </c>
      <c r="X132" s="620">
        <v>0</v>
      </c>
      <c r="Y132" s="620">
        <v>0</v>
      </c>
      <c r="Z132" s="622">
        <f t="shared" si="6"/>
        <v>5</v>
      </c>
      <c r="AA132" s="257"/>
      <c r="AB132" s="204"/>
      <c r="AC132" s="203"/>
      <c r="AD132" s="1348"/>
      <c r="AE132" s="1342"/>
      <c r="AF132" s="1219"/>
    </row>
    <row r="133" spans="1:32">
      <c r="A133" s="310"/>
      <c r="B133" s="280"/>
      <c r="C133" s="212"/>
      <c r="D133" s="198"/>
      <c r="E133" s="253"/>
      <c r="F133" s="1231"/>
      <c r="G133" s="308"/>
      <c r="H133" s="204"/>
      <c r="I133" s="1231"/>
      <c r="J133" s="1055"/>
      <c r="K133" s="1219"/>
      <c r="L133" s="1362"/>
      <c r="M133" s="1365"/>
      <c r="N133" s="257" t="s">
        <v>55</v>
      </c>
      <c r="O133" s="197" t="s">
        <v>124</v>
      </c>
      <c r="P133" s="273">
        <v>1</v>
      </c>
      <c r="Q133" s="624">
        <v>29.7</v>
      </c>
      <c r="R133" s="280"/>
      <c r="S133" s="198"/>
      <c r="T133" s="200"/>
      <c r="U133" s="622">
        <v>8</v>
      </c>
      <c r="V133" s="620" t="s">
        <v>842</v>
      </c>
      <c r="W133" s="620">
        <v>0</v>
      </c>
      <c r="X133" s="620">
        <v>1005</v>
      </c>
      <c r="Y133" s="620">
        <v>0</v>
      </c>
      <c r="Z133" s="622">
        <f t="shared" si="6"/>
        <v>1005</v>
      </c>
      <c r="AA133" s="257"/>
      <c r="AB133" s="204"/>
      <c r="AC133" s="203"/>
      <c r="AD133" s="1348"/>
      <c r="AE133" s="1342"/>
      <c r="AF133" s="1219"/>
    </row>
    <row r="134" spans="1:32">
      <c r="A134" s="310"/>
      <c r="B134" s="280"/>
      <c r="C134" s="212"/>
      <c r="D134" s="198"/>
      <c r="E134" s="253"/>
      <c r="F134" s="1231"/>
      <c r="G134" s="308"/>
      <c r="H134" s="204"/>
      <c r="I134" s="1231"/>
      <c r="J134" s="1055"/>
      <c r="K134" s="1219"/>
      <c r="L134" s="1362"/>
      <c r="M134" s="1365"/>
      <c r="N134" s="257" t="s">
        <v>53</v>
      </c>
      <c r="O134" s="197" t="s">
        <v>884</v>
      </c>
      <c r="P134" s="273">
        <v>1</v>
      </c>
      <c r="Q134" s="624">
        <v>7.3</v>
      </c>
      <c r="R134" s="280"/>
      <c r="S134" s="198"/>
      <c r="T134" s="200"/>
      <c r="U134" s="622">
        <v>9</v>
      </c>
      <c r="V134" s="620" t="s">
        <v>419</v>
      </c>
      <c r="W134" s="620">
        <v>4</v>
      </c>
      <c r="X134" s="620">
        <v>0</v>
      </c>
      <c r="Y134" s="620">
        <v>0</v>
      </c>
      <c r="Z134" s="622">
        <f t="shared" si="6"/>
        <v>4</v>
      </c>
      <c r="AA134" s="257"/>
      <c r="AB134" s="204"/>
      <c r="AC134" s="203"/>
      <c r="AD134" s="1348"/>
      <c r="AE134" s="1342"/>
      <c r="AF134" s="1219"/>
    </row>
    <row r="135" spans="1:32" ht="27.6">
      <c r="A135" s="310"/>
      <c r="B135" s="280"/>
      <c r="C135" s="212"/>
      <c r="D135" s="198"/>
      <c r="E135" s="253"/>
      <c r="F135" s="1231"/>
      <c r="G135" s="308"/>
      <c r="H135" s="204"/>
      <c r="I135" s="1231"/>
      <c r="J135" s="1055"/>
      <c r="K135" s="1219"/>
      <c r="L135" s="1362"/>
      <c r="M135" s="1365"/>
      <c r="N135" s="257" t="s">
        <v>159</v>
      </c>
      <c r="O135" s="197" t="s">
        <v>406</v>
      </c>
      <c r="P135" s="273">
        <v>1</v>
      </c>
      <c r="Q135" s="624">
        <v>4</v>
      </c>
      <c r="R135" s="280"/>
      <c r="S135" s="198"/>
      <c r="T135" s="200"/>
      <c r="U135" s="622">
        <v>10</v>
      </c>
      <c r="V135" s="620" t="s">
        <v>883</v>
      </c>
      <c r="W135" s="620">
        <v>2</v>
      </c>
      <c r="X135" s="620">
        <v>0</v>
      </c>
      <c r="Y135" s="620">
        <v>0</v>
      </c>
      <c r="Z135" s="622">
        <f t="shared" si="6"/>
        <v>2</v>
      </c>
      <c r="AA135" s="257"/>
      <c r="AB135" s="204"/>
      <c r="AC135" s="203"/>
      <c r="AD135" s="1348"/>
      <c r="AE135" s="1342"/>
      <c r="AF135" s="1219"/>
    </row>
    <row r="136" spans="1:32">
      <c r="A136" s="310"/>
      <c r="B136" s="280"/>
      <c r="C136" s="212"/>
      <c r="D136" s="198"/>
      <c r="E136" s="253"/>
      <c r="F136" s="1231"/>
      <c r="G136" s="308"/>
      <c r="H136" s="204"/>
      <c r="I136" s="1231"/>
      <c r="J136" s="1055"/>
      <c r="K136" s="1219"/>
      <c r="L136" s="1362"/>
      <c r="M136" s="1365"/>
      <c r="N136" s="257" t="s">
        <v>177</v>
      </c>
      <c r="O136" s="613" t="s">
        <v>189</v>
      </c>
      <c r="P136" s="273">
        <v>1</v>
      </c>
      <c r="Q136" s="273">
        <v>17.18</v>
      </c>
      <c r="R136" s="280"/>
      <c r="S136" s="198"/>
      <c r="T136" s="200"/>
      <c r="U136" s="622">
        <v>11</v>
      </c>
      <c r="V136" s="620" t="s">
        <v>32</v>
      </c>
      <c r="W136" s="620">
        <v>3</v>
      </c>
      <c r="X136" s="620">
        <v>0</v>
      </c>
      <c r="Y136" s="620">
        <v>0</v>
      </c>
      <c r="Z136" s="622">
        <f t="shared" si="6"/>
        <v>3</v>
      </c>
      <c r="AA136" s="257"/>
      <c r="AB136" s="204"/>
      <c r="AC136" s="203"/>
      <c r="AD136" s="1348"/>
      <c r="AE136" s="1342"/>
      <c r="AF136" s="1219"/>
    </row>
    <row r="137" spans="1:32">
      <c r="A137" s="310"/>
      <c r="B137" s="280"/>
      <c r="C137" s="212"/>
      <c r="D137" s="198"/>
      <c r="E137" s="253"/>
      <c r="F137" s="1231"/>
      <c r="G137" s="308"/>
      <c r="H137" s="204"/>
      <c r="I137" s="1231"/>
      <c r="J137" s="1055"/>
      <c r="K137" s="1219"/>
      <c r="L137" s="1362"/>
      <c r="M137" s="1365"/>
      <c r="N137" s="257"/>
      <c r="O137" s="197"/>
      <c r="P137" s="200"/>
      <c r="Q137" s="200"/>
      <c r="R137" s="280"/>
      <c r="S137" s="198"/>
      <c r="T137" s="200"/>
      <c r="U137" s="622">
        <v>12</v>
      </c>
      <c r="V137" s="620" t="s">
        <v>145</v>
      </c>
      <c r="W137" s="620">
        <v>2</v>
      </c>
      <c r="X137" s="620">
        <v>0</v>
      </c>
      <c r="Y137" s="620">
        <v>0</v>
      </c>
      <c r="Z137" s="622">
        <f t="shared" si="6"/>
        <v>2</v>
      </c>
      <c r="AA137" s="257"/>
      <c r="AB137" s="204"/>
      <c r="AC137" s="203"/>
      <c r="AD137" s="1348"/>
      <c r="AE137" s="1342"/>
      <c r="AF137" s="1219"/>
    </row>
    <row r="138" spans="1:32">
      <c r="A138" s="310"/>
      <c r="B138" s="280"/>
      <c r="C138" s="212"/>
      <c r="D138" s="198"/>
      <c r="E138" s="253"/>
      <c r="F138" s="1231"/>
      <c r="G138" s="308"/>
      <c r="H138" s="204"/>
      <c r="I138" s="1231"/>
      <c r="J138" s="1055"/>
      <c r="K138" s="1219"/>
      <c r="L138" s="1362"/>
      <c r="M138" s="1365"/>
      <c r="N138" s="257"/>
      <c r="O138" s="197" t="s">
        <v>882</v>
      </c>
      <c r="P138" s="200"/>
      <c r="Q138" s="200"/>
      <c r="R138" s="280"/>
      <c r="S138" s="198"/>
      <c r="T138" s="200"/>
      <c r="U138" s="622">
        <v>13</v>
      </c>
      <c r="V138" s="620" t="s">
        <v>829</v>
      </c>
      <c r="W138" s="620">
        <v>0</v>
      </c>
      <c r="X138" s="620">
        <v>20</v>
      </c>
      <c r="Y138" s="620">
        <v>0</v>
      </c>
      <c r="Z138" s="622">
        <f t="shared" si="6"/>
        <v>20</v>
      </c>
      <c r="AA138" s="257"/>
      <c r="AB138" s="204"/>
      <c r="AC138" s="203"/>
      <c r="AD138" s="1348"/>
      <c r="AE138" s="1342"/>
      <c r="AF138" s="1219"/>
    </row>
    <row r="139" spans="1:32" ht="27.6">
      <c r="A139" s="310"/>
      <c r="B139" s="280"/>
      <c r="C139" s="212"/>
      <c r="D139" s="198"/>
      <c r="E139" s="253"/>
      <c r="F139" s="1231"/>
      <c r="G139" s="308"/>
      <c r="H139" s="204"/>
      <c r="I139" s="1231"/>
      <c r="J139" s="1055"/>
      <c r="K139" s="1219"/>
      <c r="L139" s="1362"/>
      <c r="M139" s="1365"/>
      <c r="N139" s="257" t="s">
        <v>25</v>
      </c>
      <c r="O139" s="197" t="s">
        <v>279</v>
      </c>
      <c r="P139" s="200">
        <v>1</v>
      </c>
      <c r="Q139" s="200">
        <v>75.02</v>
      </c>
      <c r="R139" s="280"/>
      <c r="S139" s="198"/>
      <c r="T139" s="200"/>
      <c r="U139" s="622">
        <v>14</v>
      </c>
      <c r="V139" s="620" t="s">
        <v>85</v>
      </c>
      <c r="W139" s="620">
        <v>0</v>
      </c>
      <c r="X139" s="620">
        <v>5</v>
      </c>
      <c r="Y139" s="620">
        <v>0</v>
      </c>
      <c r="Z139" s="622">
        <f t="shared" si="6"/>
        <v>5</v>
      </c>
      <c r="AA139" s="257"/>
      <c r="AB139" s="204"/>
      <c r="AC139" s="203"/>
      <c r="AD139" s="1348"/>
      <c r="AE139" s="1342"/>
      <c r="AF139" s="1219"/>
    </row>
    <row r="140" spans="1:32">
      <c r="A140" s="310"/>
      <c r="B140" s="280"/>
      <c r="C140" s="212"/>
      <c r="D140" s="198"/>
      <c r="E140" s="253"/>
      <c r="F140" s="1231"/>
      <c r="G140" s="308"/>
      <c r="H140" s="204"/>
      <c r="I140" s="1231"/>
      <c r="J140" s="1055"/>
      <c r="K140" s="1219"/>
      <c r="L140" s="1362"/>
      <c r="M140" s="1365"/>
      <c r="N140" s="257" t="s">
        <v>16</v>
      </c>
      <c r="O140" s="270" t="s">
        <v>21</v>
      </c>
      <c r="P140" s="273">
        <v>1</v>
      </c>
      <c r="Q140" s="624">
        <v>12.4</v>
      </c>
      <c r="R140" s="280"/>
      <c r="S140" s="198"/>
      <c r="T140" s="200"/>
      <c r="U140" s="623"/>
      <c r="V140" s="620"/>
      <c r="W140" s="620"/>
      <c r="X140" s="620"/>
      <c r="Y140" s="620"/>
      <c r="Z140" s="622">
        <f t="shared" si="6"/>
        <v>0</v>
      </c>
      <c r="AA140" s="257"/>
      <c r="AB140" s="204"/>
      <c r="AC140" s="203"/>
      <c r="AD140" s="1348"/>
      <c r="AE140" s="1342"/>
      <c r="AF140" s="1219"/>
    </row>
    <row r="141" spans="1:32" ht="27.6">
      <c r="A141" s="203"/>
      <c r="B141" s="202"/>
      <c r="C141" s="212"/>
      <c r="D141" s="198"/>
      <c r="E141" s="253"/>
      <c r="F141" s="1231"/>
      <c r="G141" s="198"/>
      <c r="H141" s="198"/>
      <c r="I141" s="1231"/>
      <c r="J141" s="1055"/>
      <c r="K141" s="1219"/>
      <c r="L141" s="1362"/>
      <c r="M141" s="1365"/>
      <c r="N141" s="257" t="s">
        <v>18</v>
      </c>
      <c r="O141" s="197" t="s">
        <v>279</v>
      </c>
      <c r="P141" s="200">
        <v>1</v>
      </c>
      <c r="Q141" s="198">
        <v>113.85</v>
      </c>
      <c r="R141" s="202" t="s">
        <v>16</v>
      </c>
      <c r="S141" s="198" t="s">
        <v>15</v>
      </c>
      <c r="T141" s="200">
        <v>1</v>
      </c>
      <c r="U141" s="383">
        <v>1</v>
      </c>
      <c r="V141" s="620" t="s">
        <v>59</v>
      </c>
      <c r="W141" s="619">
        <v>0</v>
      </c>
      <c r="X141" s="619">
        <v>8</v>
      </c>
      <c r="Y141" s="619">
        <v>0</v>
      </c>
      <c r="Z141" s="618">
        <f t="shared" si="6"/>
        <v>8</v>
      </c>
      <c r="AA141" s="198"/>
      <c r="AB141" s="204"/>
      <c r="AC141" s="203"/>
      <c r="AD141" s="1348"/>
      <c r="AE141" s="1342"/>
      <c r="AF141" s="1219"/>
    </row>
    <row r="142" spans="1:32">
      <c r="A142" s="203"/>
      <c r="B142" s="202"/>
      <c r="C142" s="212"/>
      <c r="D142" s="198"/>
      <c r="E142" s="253"/>
      <c r="F142" s="1231"/>
      <c r="G142" s="198"/>
      <c r="H142" s="198"/>
      <c r="I142" s="1231"/>
      <c r="J142" s="1055"/>
      <c r="K142" s="1219"/>
      <c r="L142" s="1362"/>
      <c r="M142" s="1365"/>
      <c r="N142" s="257" t="s">
        <v>12</v>
      </c>
      <c r="O142" s="198" t="s">
        <v>21</v>
      </c>
      <c r="P142" s="200">
        <v>1</v>
      </c>
      <c r="Q142" s="198">
        <v>21.85</v>
      </c>
      <c r="R142" s="202"/>
      <c r="S142" s="198"/>
      <c r="T142" s="200"/>
      <c r="U142" s="383"/>
      <c r="V142" s="620"/>
      <c r="W142" s="619"/>
      <c r="X142" s="619"/>
      <c r="Y142" s="619"/>
      <c r="Z142" s="618"/>
      <c r="AA142" s="198"/>
      <c r="AB142" s="204"/>
      <c r="AC142" s="203"/>
      <c r="AD142" s="1348"/>
      <c r="AE142" s="1342"/>
      <c r="AF142" s="1219"/>
    </row>
    <row r="143" spans="1:32">
      <c r="A143" s="203"/>
      <c r="B143" s="202"/>
      <c r="C143" s="212"/>
      <c r="D143" s="198"/>
      <c r="E143" s="253"/>
      <c r="F143" s="1231"/>
      <c r="G143" s="198"/>
      <c r="H143" s="198"/>
      <c r="I143" s="1231"/>
      <c r="J143" s="1055"/>
      <c r="K143" s="1219"/>
      <c r="L143" s="1362"/>
      <c r="M143" s="1365"/>
      <c r="N143" s="257" t="s">
        <v>8</v>
      </c>
      <c r="O143" s="198" t="s">
        <v>847</v>
      </c>
      <c r="P143" s="200">
        <v>1</v>
      </c>
      <c r="Q143" s="621">
        <v>55.6</v>
      </c>
      <c r="R143" s="202"/>
      <c r="S143" s="198"/>
      <c r="T143" s="200"/>
      <c r="U143" s="383"/>
      <c r="V143" s="620"/>
      <c r="W143" s="619"/>
      <c r="X143" s="619"/>
      <c r="Y143" s="619"/>
      <c r="Z143" s="618"/>
      <c r="AA143" s="198"/>
      <c r="AB143" s="204"/>
      <c r="AC143" s="203"/>
      <c r="AD143" s="1348"/>
      <c r="AE143" s="1342"/>
      <c r="AF143" s="1219"/>
    </row>
    <row r="144" spans="1:32">
      <c r="A144" s="203"/>
      <c r="B144" s="202"/>
      <c r="C144" s="212"/>
      <c r="D144" s="198"/>
      <c r="E144" s="253"/>
      <c r="F144" s="1231"/>
      <c r="G144" s="198"/>
      <c r="H144" s="198"/>
      <c r="I144" s="1231"/>
      <c r="J144" s="1055"/>
      <c r="K144" s="1219"/>
      <c r="L144" s="1362"/>
      <c r="M144" s="1365"/>
      <c r="N144" s="257" t="s">
        <v>57</v>
      </c>
      <c r="O144" s="198" t="s">
        <v>189</v>
      </c>
      <c r="P144" s="200">
        <v>1</v>
      </c>
      <c r="Q144" s="198">
        <v>31.98</v>
      </c>
      <c r="R144" s="202"/>
      <c r="S144" s="198"/>
      <c r="T144" s="200"/>
      <c r="U144" s="383"/>
      <c r="V144" s="620"/>
      <c r="W144" s="619"/>
      <c r="X144" s="619"/>
      <c r="Y144" s="619"/>
      <c r="Z144" s="618"/>
      <c r="AA144" s="198"/>
      <c r="AB144" s="204"/>
      <c r="AC144" s="203"/>
      <c r="AD144" s="1348"/>
      <c r="AE144" s="1342"/>
      <c r="AF144" s="1219"/>
    </row>
    <row r="145" spans="1:32" ht="28.2">
      <c r="A145" s="203"/>
      <c r="B145" s="202"/>
      <c r="C145" s="212"/>
      <c r="D145" s="198"/>
      <c r="E145" s="253"/>
      <c r="F145" s="1231"/>
      <c r="G145" s="198"/>
      <c r="H145" s="198"/>
      <c r="I145" s="1231"/>
      <c r="J145" s="1055"/>
      <c r="K145" s="1219"/>
      <c r="L145" s="1362"/>
      <c r="M145" s="1365"/>
      <c r="N145" s="257" t="s">
        <v>55</v>
      </c>
      <c r="O145" s="613" t="s">
        <v>26</v>
      </c>
      <c r="P145" s="200">
        <v>1</v>
      </c>
      <c r="Q145" s="198">
        <v>38.33</v>
      </c>
      <c r="R145" s="202"/>
      <c r="S145" s="198"/>
      <c r="T145" s="200"/>
      <c r="U145" s="383"/>
      <c r="V145" s="620"/>
      <c r="W145" s="619"/>
      <c r="X145" s="619"/>
      <c r="Y145" s="619"/>
      <c r="Z145" s="618"/>
      <c r="AA145" s="198"/>
      <c r="AB145" s="204"/>
      <c r="AC145" s="203"/>
      <c r="AD145" s="1348"/>
      <c r="AE145" s="1342"/>
      <c r="AF145" s="1219"/>
    </row>
    <row r="146" spans="1:32">
      <c r="A146" s="203"/>
      <c r="B146" s="202"/>
      <c r="C146" s="212"/>
      <c r="D146" s="198"/>
      <c r="E146" s="253"/>
      <c r="F146" s="1231"/>
      <c r="G146" s="198"/>
      <c r="H146" s="198"/>
      <c r="I146" s="1231"/>
      <c r="J146" s="1055"/>
      <c r="K146" s="1219"/>
      <c r="L146" s="1362"/>
      <c r="M146" s="1365"/>
      <c r="N146" s="257" t="s">
        <v>53</v>
      </c>
      <c r="O146" s="270" t="s">
        <v>21</v>
      </c>
      <c r="P146" s="273">
        <v>1</v>
      </c>
      <c r="Q146" s="270">
        <v>11.68</v>
      </c>
      <c r="R146" s="202"/>
      <c r="S146" s="198"/>
      <c r="T146" s="200"/>
      <c r="U146" s="383"/>
      <c r="V146" s="620"/>
      <c r="W146" s="619"/>
      <c r="X146" s="619"/>
      <c r="Y146" s="619"/>
      <c r="Z146" s="618"/>
      <c r="AA146" s="198"/>
      <c r="AB146" s="204"/>
      <c r="AC146" s="203"/>
      <c r="AD146" s="1348"/>
      <c r="AE146" s="1342"/>
      <c r="AF146" s="1219"/>
    </row>
    <row r="147" spans="1:32">
      <c r="A147" s="203"/>
      <c r="B147" s="202"/>
      <c r="C147" s="212"/>
      <c r="D147" s="198"/>
      <c r="E147" s="253"/>
      <c r="F147" s="1231"/>
      <c r="G147" s="198"/>
      <c r="H147" s="198"/>
      <c r="I147" s="1231"/>
      <c r="J147" s="1055"/>
      <c r="K147" s="1219"/>
      <c r="L147" s="1362"/>
      <c r="M147" s="1365"/>
      <c r="N147" s="257" t="s">
        <v>159</v>
      </c>
      <c r="O147" s="270" t="s">
        <v>17</v>
      </c>
      <c r="P147" s="273">
        <v>1</v>
      </c>
      <c r="Q147" s="270"/>
      <c r="R147" s="202"/>
      <c r="S147" s="198"/>
      <c r="T147" s="200"/>
      <c r="U147" s="383"/>
      <c r="V147" s="620"/>
      <c r="W147" s="619"/>
      <c r="X147" s="619"/>
      <c r="Y147" s="619"/>
      <c r="Z147" s="618"/>
      <c r="AA147" s="198"/>
      <c r="AB147" s="204"/>
      <c r="AC147" s="203"/>
      <c r="AD147" s="1348"/>
      <c r="AE147" s="1342"/>
      <c r="AF147" s="1219"/>
    </row>
    <row r="148" spans="1:32">
      <c r="A148" s="192"/>
      <c r="B148" s="191"/>
      <c r="C148" s="195"/>
      <c r="D148" s="187"/>
      <c r="E148" s="194"/>
      <c r="F148" s="1238"/>
      <c r="G148" s="187"/>
      <c r="H148" s="190"/>
      <c r="I148" s="1238"/>
      <c r="J148" s="1056"/>
      <c r="K148" s="1220"/>
      <c r="L148" s="1363"/>
      <c r="M148" s="1366"/>
      <c r="N148" s="187"/>
      <c r="O148" s="193"/>
      <c r="P148" s="192"/>
      <c r="Q148" s="190"/>
      <c r="R148" s="191"/>
      <c r="S148" s="187"/>
      <c r="T148" s="230"/>
      <c r="U148" s="1067"/>
      <c r="V148" s="242"/>
      <c r="W148" s="1052"/>
      <c r="X148" s="1052"/>
      <c r="Y148" s="1052"/>
      <c r="Z148" s="617"/>
      <c r="AA148" s="187"/>
      <c r="AB148" s="193"/>
      <c r="AC148" s="192"/>
      <c r="AD148" s="1349"/>
      <c r="AE148" s="1343"/>
      <c r="AF148" s="1220"/>
    </row>
    <row r="149" spans="1:32">
      <c r="A149" s="228" t="s">
        <v>881</v>
      </c>
      <c r="B149" s="222" t="s">
        <v>25</v>
      </c>
      <c r="C149" s="318" t="s">
        <v>880</v>
      </c>
      <c r="D149" s="222" t="s">
        <v>25</v>
      </c>
      <c r="E149" s="318" t="s">
        <v>483</v>
      </c>
      <c r="F149" s="1236" t="s">
        <v>879</v>
      </c>
      <c r="G149" s="225" t="s">
        <v>25</v>
      </c>
      <c r="H149" s="217" t="s">
        <v>878</v>
      </c>
      <c r="I149" s="1230">
        <v>4950</v>
      </c>
      <c r="J149" s="1059"/>
      <c r="K149" s="1218" t="s">
        <v>877</v>
      </c>
      <c r="L149" s="1063" t="s">
        <v>46</v>
      </c>
      <c r="M149" s="1221" t="s">
        <v>46</v>
      </c>
      <c r="N149" s="218"/>
      <c r="O149" s="616"/>
      <c r="P149" s="224"/>
      <c r="Q149" s="1109"/>
      <c r="R149" s="222" t="s">
        <v>25</v>
      </c>
      <c r="S149" s="226" t="s">
        <v>24</v>
      </c>
      <c r="T149" s="402">
        <v>4</v>
      </c>
      <c r="U149" s="402">
        <v>1</v>
      </c>
      <c r="V149" s="626" t="s">
        <v>61</v>
      </c>
      <c r="W149" s="632">
        <v>7</v>
      </c>
      <c r="X149" s="632">
        <v>0</v>
      </c>
      <c r="Y149" s="632">
        <v>0</v>
      </c>
      <c r="Z149" s="635">
        <f>SUM(W149:Y149)</f>
        <v>7</v>
      </c>
      <c r="AA149" s="218"/>
      <c r="AB149" s="217"/>
      <c r="AC149" s="216"/>
      <c r="AD149" s="1047"/>
      <c r="AE149" s="1041"/>
      <c r="AF149" s="1218"/>
    </row>
    <row r="150" spans="1:32" ht="27.6">
      <c r="A150" s="203"/>
      <c r="B150" s="202" t="s">
        <v>16</v>
      </c>
      <c r="C150" s="215" t="s">
        <v>876</v>
      </c>
      <c r="D150" s="202" t="s">
        <v>16</v>
      </c>
      <c r="E150" s="215" t="s">
        <v>480</v>
      </c>
      <c r="F150" s="1231"/>
      <c r="G150" s="198" t="s">
        <v>16</v>
      </c>
      <c r="H150" s="198" t="s">
        <v>851</v>
      </c>
      <c r="I150" s="1231"/>
      <c r="J150" s="1055"/>
      <c r="K150" s="1219"/>
      <c r="L150" s="1069"/>
      <c r="M150" s="1365"/>
      <c r="N150" s="198"/>
      <c r="O150" s="197"/>
      <c r="P150" s="1110"/>
      <c r="Q150" s="1111"/>
      <c r="R150" s="202"/>
      <c r="S150" s="198"/>
      <c r="T150" s="200"/>
      <c r="U150" s="200">
        <v>2</v>
      </c>
      <c r="V150" s="620" t="s">
        <v>90</v>
      </c>
      <c r="W150" s="619">
        <v>7</v>
      </c>
      <c r="X150" s="619">
        <v>0</v>
      </c>
      <c r="Y150" s="619">
        <v>0</v>
      </c>
      <c r="Z150" s="618">
        <f>SUM(W150:Y150)</f>
        <v>7</v>
      </c>
      <c r="AA150" s="198"/>
      <c r="AB150" s="204"/>
      <c r="AC150" s="203"/>
      <c r="AD150" s="1048"/>
      <c r="AE150" s="1042"/>
      <c r="AF150" s="1219"/>
    </row>
    <row r="151" spans="1:32">
      <c r="A151" s="203"/>
      <c r="B151" s="202" t="s">
        <v>18</v>
      </c>
      <c r="C151" s="212" t="s">
        <v>627</v>
      </c>
      <c r="D151" s="202" t="s">
        <v>18</v>
      </c>
      <c r="E151" s="212" t="s">
        <v>38</v>
      </c>
      <c r="F151" s="1231"/>
      <c r="G151" s="198" t="s">
        <v>18</v>
      </c>
      <c r="H151" s="198" t="s">
        <v>19</v>
      </c>
      <c r="I151" s="1231"/>
      <c r="J151" s="1055"/>
      <c r="K151" s="1219"/>
      <c r="L151" s="1069"/>
      <c r="M151" s="1365"/>
      <c r="N151" s="198"/>
      <c r="O151" s="204"/>
      <c r="P151" s="203"/>
      <c r="Q151" s="201"/>
      <c r="R151" s="202"/>
      <c r="S151" s="198"/>
      <c r="T151" s="1051"/>
      <c r="U151" s="268">
        <v>3</v>
      </c>
      <c r="V151" s="620" t="s">
        <v>91</v>
      </c>
      <c r="W151" s="619">
        <v>2</v>
      </c>
      <c r="X151" s="619">
        <v>0</v>
      </c>
      <c r="Y151" s="619">
        <v>0</v>
      </c>
      <c r="Z151" s="618">
        <f>SUM(W151:Y151)</f>
        <v>2</v>
      </c>
      <c r="AA151" s="198"/>
      <c r="AB151" s="204"/>
      <c r="AC151" s="203"/>
      <c r="AD151" s="1048"/>
      <c r="AE151" s="1042"/>
      <c r="AF151" s="1219"/>
    </row>
    <row r="152" spans="1:32" ht="82.8">
      <c r="A152" s="203"/>
      <c r="B152" s="206" t="s">
        <v>12</v>
      </c>
      <c r="C152" s="205" t="s">
        <v>875</v>
      </c>
      <c r="D152" s="206" t="s">
        <v>12</v>
      </c>
      <c r="E152" s="205" t="s">
        <v>874</v>
      </c>
      <c r="F152" s="1231"/>
      <c r="G152" s="198"/>
      <c r="H152" s="201"/>
      <c r="I152" s="1231"/>
      <c r="J152" s="1055"/>
      <c r="K152" s="1219"/>
      <c r="L152" s="1069"/>
      <c r="M152" s="1365"/>
      <c r="N152" s="198"/>
      <c r="O152" s="204"/>
      <c r="P152" s="203"/>
      <c r="Q152" s="201"/>
      <c r="R152" s="202"/>
      <c r="S152" s="198"/>
      <c r="T152" s="1051"/>
      <c r="U152" s="268">
        <v>4</v>
      </c>
      <c r="V152" s="620" t="s">
        <v>873</v>
      </c>
      <c r="W152" s="619">
        <v>3</v>
      </c>
      <c r="X152" s="619">
        <v>0</v>
      </c>
      <c r="Y152" s="619">
        <v>0</v>
      </c>
      <c r="Z152" s="618">
        <f>SUM(W152:Y152)</f>
        <v>3</v>
      </c>
      <c r="AA152" s="198"/>
      <c r="AB152" s="197"/>
      <c r="AC152" s="1051"/>
      <c r="AD152" s="1048"/>
      <c r="AE152" s="1042"/>
      <c r="AF152" s="1219"/>
    </row>
    <row r="153" spans="1:32">
      <c r="A153" s="203"/>
      <c r="B153" s="202" t="s">
        <v>8</v>
      </c>
      <c r="C153" s="255" t="s">
        <v>872</v>
      </c>
      <c r="D153" s="202" t="s">
        <v>8</v>
      </c>
      <c r="E153" s="255" t="s">
        <v>479</v>
      </c>
      <c r="F153" s="1231"/>
      <c r="G153" s="198"/>
      <c r="H153" s="201"/>
      <c r="I153" s="1231"/>
      <c r="J153" s="1055"/>
      <c r="K153" s="1219"/>
      <c r="L153" s="1069"/>
      <c r="M153" s="1365"/>
      <c r="N153" s="198"/>
      <c r="O153" s="204"/>
      <c r="P153" s="203"/>
      <c r="Q153" s="201"/>
      <c r="R153" s="202"/>
      <c r="S153" s="198"/>
      <c r="T153" s="1051"/>
      <c r="U153" s="268"/>
      <c r="V153" s="620"/>
      <c r="W153" s="619"/>
      <c r="X153" s="619"/>
      <c r="Y153" s="619"/>
      <c r="Z153" s="618"/>
      <c r="AA153" s="198"/>
      <c r="AB153" s="197"/>
      <c r="AC153" s="1051"/>
      <c r="AD153" s="1048"/>
      <c r="AE153" s="1042"/>
      <c r="AF153" s="1219"/>
    </row>
    <row r="154" spans="1:32">
      <c r="A154" s="203"/>
      <c r="B154" s="206"/>
      <c r="C154" s="205"/>
      <c r="D154" s="198"/>
      <c r="E154" s="253"/>
      <c r="F154" s="1231"/>
      <c r="G154" s="198"/>
      <c r="H154" s="201"/>
      <c r="I154" s="1231"/>
      <c r="J154" s="1055"/>
      <c r="K154" s="1219"/>
      <c r="L154" s="1069"/>
      <c r="M154" s="1365"/>
      <c r="N154" s="198"/>
      <c r="O154" s="204"/>
      <c r="P154" s="203"/>
      <c r="Q154" s="201"/>
      <c r="R154" s="202" t="s">
        <v>16</v>
      </c>
      <c r="S154" s="198" t="s">
        <v>15</v>
      </c>
      <c r="T154" s="256">
        <v>21</v>
      </c>
      <c r="U154" s="268">
        <v>1</v>
      </c>
      <c r="V154" s="620" t="s">
        <v>146</v>
      </c>
      <c r="W154" s="619">
        <v>3</v>
      </c>
      <c r="X154" s="619">
        <v>0</v>
      </c>
      <c r="Y154" s="619">
        <v>0</v>
      </c>
      <c r="Z154" s="618">
        <f t="shared" ref="Z154:Z174" si="7">SUM(W154:Y154)</f>
        <v>3</v>
      </c>
      <c r="AA154" s="198"/>
      <c r="AB154" s="197"/>
      <c r="AC154" s="1051"/>
      <c r="AD154" s="1048"/>
      <c r="AE154" s="1042"/>
      <c r="AF154" s="1219"/>
    </row>
    <row r="155" spans="1:32">
      <c r="A155" s="203"/>
      <c r="B155" s="206"/>
      <c r="C155" s="205"/>
      <c r="D155" s="198"/>
      <c r="E155" s="253"/>
      <c r="F155" s="1231"/>
      <c r="G155" s="198"/>
      <c r="H155" s="201"/>
      <c r="I155" s="1231"/>
      <c r="J155" s="1055"/>
      <c r="K155" s="1219"/>
      <c r="L155" s="1069"/>
      <c r="M155" s="1365"/>
      <c r="N155" s="198"/>
      <c r="O155" s="204"/>
      <c r="P155" s="203"/>
      <c r="Q155" s="201"/>
      <c r="R155" s="202"/>
      <c r="S155" s="198"/>
      <c r="T155" s="1051"/>
      <c r="U155" s="268">
        <v>2</v>
      </c>
      <c r="V155" s="620" t="s">
        <v>871</v>
      </c>
      <c r="W155" s="619">
        <v>0</v>
      </c>
      <c r="X155" s="619">
        <v>0</v>
      </c>
      <c r="Y155" s="619">
        <v>12</v>
      </c>
      <c r="Z155" s="618">
        <f t="shared" si="7"/>
        <v>12</v>
      </c>
      <c r="AA155" s="198"/>
      <c r="AB155" s="197"/>
      <c r="AC155" s="1051"/>
      <c r="AD155" s="1048"/>
      <c r="AE155" s="1042"/>
      <c r="AF155" s="1219"/>
    </row>
    <row r="156" spans="1:32">
      <c r="A156" s="203"/>
      <c r="B156" s="206"/>
      <c r="C156" s="205"/>
      <c r="D156" s="198"/>
      <c r="E156" s="253"/>
      <c r="F156" s="1231"/>
      <c r="G156" s="198"/>
      <c r="H156" s="201"/>
      <c r="I156" s="1231"/>
      <c r="J156" s="1055"/>
      <c r="K156" s="1219"/>
      <c r="L156" s="1069"/>
      <c r="M156" s="1365"/>
      <c r="N156" s="198"/>
      <c r="O156" s="204"/>
      <c r="P156" s="203"/>
      <c r="Q156" s="201"/>
      <c r="R156" s="202"/>
      <c r="S156" s="198"/>
      <c r="T156" s="1051"/>
      <c r="U156" s="268">
        <v>3</v>
      </c>
      <c r="V156" s="620" t="s">
        <v>237</v>
      </c>
      <c r="W156" s="619">
        <v>20</v>
      </c>
      <c r="X156" s="619">
        <v>0</v>
      </c>
      <c r="Y156" s="619">
        <v>0</v>
      </c>
      <c r="Z156" s="618">
        <f t="shared" si="7"/>
        <v>20</v>
      </c>
      <c r="AA156" s="198"/>
      <c r="AB156" s="197"/>
      <c r="AC156" s="1051"/>
      <c r="AD156" s="1048"/>
      <c r="AE156" s="1042"/>
      <c r="AF156" s="1219"/>
    </row>
    <row r="157" spans="1:32">
      <c r="A157" s="203"/>
      <c r="B157" s="206"/>
      <c r="C157" s="205"/>
      <c r="D157" s="198"/>
      <c r="E157" s="253"/>
      <c r="F157" s="1231"/>
      <c r="G157" s="198"/>
      <c r="H157" s="201"/>
      <c r="I157" s="1231"/>
      <c r="J157" s="1055"/>
      <c r="K157" s="1219"/>
      <c r="L157" s="1069"/>
      <c r="M157" s="1365"/>
      <c r="N157" s="198"/>
      <c r="O157" s="204"/>
      <c r="P157" s="203"/>
      <c r="Q157" s="201"/>
      <c r="R157" s="202"/>
      <c r="S157" s="198"/>
      <c r="T157" s="1051"/>
      <c r="U157" s="268">
        <v>4</v>
      </c>
      <c r="V157" s="620" t="s">
        <v>870</v>
      </c>
      <c r="W157" s="619">
        <v>10</v>
      </c>
      <c r="X157" s="619">
        <v>0</v>
      </c>
      <c r="Y157" s="619">
        <v>0</v>
      </c>
      <c r="Z157" s="618">
        <f t="shared" si="7"/>
        <v>10</v>
      </c>
      <c r="AA157" s="198"/>
      <c r="AB157" s="197"/>
      <c r="AC157" s="1051"/>
      <c r="AD157" s="1048"/>
      <c r="AE157" s="1042"/>
      <c r="AF157" s="1219"/>
    </row>
    <row r="158" spans="1:32">
      <c r="A158" s="203"/>
      <c r="B158" s="206"/>
      <c r="C158" s="205"/>
      <c r="D158" s="198"/>
      <c r="E158" s="253"/>
      <c r="F158" s="1231"/>
      <c r="G158" s="198"/>
      <c r="H158" s="201"/>
      <c r="I158" s="1231"/>
      <c r="J158" s="1055"/>
      <c r="K158" s="1219"/>
      <c r="L158" s="1069"/>
      <c r="M158" s="1365"/>
      <c r="N158" s="198"/>
      <c r="O158" s="204"/>
      <c r="P158" s="203"/>
      <c r="Q158" s="201"/>
      <c r="R158" s="202"/>
      <c r="S158" s="198"/>
      <c r="T158" s="1051"/>
      <c r="U158" s="268">
        <v>5</v>
      </c>
      <c r="V158" s="620" t="s">
        <v>869</v>
      </c>
      <c r="W158" s="619">
        <v>0</v>
      </c>
      <c r="X158" s="619">
        <v>10</v>
      </c>
      <c r="Y158" s="619">
        <v>0</v>
      </c>
      <c r="Z158" s="618">
        <f t="shared" si="7"/>
        <v>10</v>
      </c>
      <c r="AA158" s="198"/>
      <c r="AB158" s="197"/>
      <c r="AC158" s="1051"/>
      <c r="AD158" s="1048"/>
      <c r="AE158" s="1042"/>
      <c r="AF158" s="1219"/>
    </row>
    <row r="159" spans="1:32">
      <c r="A159" s="203"/>
      <c r="B159" s="206"/>
      <c r="C159" s="205"/>
      <c r="D159" s="198"/>
      <c r="E159" s="253"/>
      <c r="F159" s="1231"/>
      <c r="G159" s="198"/>
      <c r="H159" s="201"/>
      <c r="I159" s="1231"/>
      <c r="J159" s="1055"/>
      <c r="K159" s="1219"/>
      <c r="L159" s="1069"/>
      <c r="M159" s="1365"/>
      <c r="N159" s="198"/>
      <c r="O159" s="204"/>
      <c r="P159" s="203"/>
      <c r="Q159" s="201"/>
      <c r="R159" s="202"/>
      <c r="S159" s="198"/>
      <c r="T159" s="1051"/>
      <c r="U159" s="268">
        <v>6</v>
      </c>
      <c r="V159" s="620" t="s">
        <v>419</v>
      </c>
      <c r="W159" s="619">
        <v>0</v>
      </c>
      <c r="X159" s="619">
        <v>4</v>
      </c>
      <c r="Y159" s="619">
        <v>0</v>
      </c>
      <c r="Z159" s="618">
        <f t="shared" si="7"/>
        <v>4</v>
      </c>
      <c r="AA159" s="198"/>
      <c r="AB159" s="197"/>
      <c r="AC159" s="1051"/>
      <c r="AD159" s="1048"/>
      <c r="AE159" s="1042"/>
      <c r="AF159" s="1219"/>
    </row>
    <row r="160" spans="1:32">
      <c r="A160" s="203"/>
      <c r="B160" s="206"/>
      <c r="C160" s="205"/>
      <c r="D160" s="198"/>
      <c r="E160" s="253"/>
      <c r="F160" s="1231"/>
      <c r="G160" s="198"/>
      <c r="H160" s="201"/>
      <c r="I160" s="1231"/>
      <c r="J160" s="1055"/>
      <c r="K160" s="1219"/>
      <c r="L160" s="1069"/>
      <c r="M160" s="1365"/>
      <c r="N160" s="198"/>
      <c r="O160" s="204"/>
      <c r="P160" s="203"/>
      <c r="Q160" s="201"/>
      <c r="R160" s="202"/>
      <c r="S160" s="198"/>
      <c r="T160" s="1051"/>
      <c r="U160" s="268">
        <v>7</v>
      </c>
      <c r="V160" s="620" t="s">
        <v>868</v>
      </c>
      <c r="W160" s="619">
        <v>0</v>
      </c>
      <c r="X160" s="619">
        <v>0</v>
      </c>
      <c r="Y160" s="619">
        <v>2</v>
      </c>
      <c r="Z160" s="618">
        <f t="shared" si="7"/>
        <v>2</v>
      </c>
      <c r="AA160" s="198"/>
      <c r="AB160" s="197"/>
      <c r="AC160" s="1051"/>
      <c r="AD160" s="1048"/>
      <c r="AE160" s="1042"/>
      <c r="AF160" s="1219"/>
    </row>
    <row r="161" spans="1:32">
      <c r="A161" s="203"/>
      <c r="B161" s="206"/>
      <c r="C161" s="205"/>
      <c r="D161" s="198"/>
      <c r="E161" s="253"/>
      <c r="F161" s="1231"/>
      <c r="G161" s="198"/>
      <c r="H161" s="201"/>
      <c r="I161" s="1231"/>
      <c r="J161" s="1055"/>
      <c r="K161" s="1219"/>
      <c r="L161" s="1069"/>
      <c r="M161" s="1365"/>
      <c r="N161" s="198"/>
      <c r="O161" s="204"/>
      <c r="P161" s="203"/>
      <c r="Q161" s="201"/>
      <c r="R161" s="202"/>
      <c r="S161" s="198"/>
      <c r="T161" s="1051"/>
      <c r="U161" s="268">
        <v>8</v>
      </c>
      <c r="V161" s="620" t="s">
        <v>867</v>
      </c>
      <c r="W161" s="619">
        <v>0</v>
      </c>
      <c r="X161" s="619">
        <v>11</v>
      </c>
      <c r="Y161" s="619">
        <v>0</v>
      </c>
      <c r="Z161" s="618">
        <f t="shared" si="7"/>
        <v>11</v>
      </c>
      <c r="AA161" s="198"/>
      <c r="AB161" s="197"/>
      <c r="AC161" s="1051"/>
      <c r="AD161" s="1048"/>
      <c r="AE161" s="1042"/>
      <c r="AF161" s="1219"/>
    </row>
    <row r="162" spans="1:32">
      <c r="A162" s="203"/>
      <c r="B162" s="206"/>
      <c r="C162" s="205"/>
      <c r="D162" s="198"/>
      <c r="E162" s="253"/>
      <c r="F162" s="1231"/>
      <c r="G162" s="198"/>
      <c r="H162" s="201"/>
      <c r="I162" s="1231"/>
      <c r="J162" s="1055"/>
      <c r="K162" s="1219"/>
      <c r="L162" s="1069"/>
      <c r="M162" s="1365"/>
      <c r="N162" s="198"/>
      <c r="O162" s="204"/>
      <c r="P162" s="203"/>
      <c r="Q162" s="201"/>
      <c r="R162" s="202"/>
      <c r="S162" s="198"/>
      <c r="T162" s="1051"/>
      <c r="U162" s="268">
        <v>9</v>
      </c>
      <c r="V162" s="620" t="s">
        <v>866</v>
      </c>
      <c r="W162" s="619">
        <v>4</v>
      </c>
      <c r="X162" s="619">
        <v>0</v>
      </c>
      <c r="Y162" s="619">
        <v>0</v>
      </c>
      <c r="Z162" s="618">
        <f t="shared" si="7"/>
        <v>4</v>
      </c>
      <c r="AA162" s="198"/>
      <c r="AB162" s="197"/>
      <c r="AC162" s="1051"/>
      <c r="AD162" s="1048"/>
      <c r="AE162" s="1042"/>
      <c r="AF162" s="1219"/>
    </row>
    <row r="163" spans="1:32">
      <c r="A163" s="203"/>
      <c r="B163" s="206"/>
      <c r="C163" s="205"/>
      <c r="D163" s="198"/>
      <c r="E163" s="253"/>
      <c r="F163" s="1231"/>
      <c r="G163" s="198"/>
      <c r="H163" s="201"/>
      <c r="I163" s="1231"/>
      <c r="J163" s="1055"/>
      <c r="K163" s="1219"/>
      <c r="L163" s="1069"/>
      <c r="M163" s="1365"/>
      <c r="N163" s="198"/>
      <c r="O163" s="204"/>
      <c r="P163" s="203"/>
      <c r="Q163" s="201"/>
      <c r="R163" s="202"/>
      <c r="S163" s="198"/>
      <c r="T163" s="1051"/>
      <c r="U163" s="268">
        <v>10</v>
      </c>
      <c r="V163" s="620" t="s">
        <v>865</v>
      </c>
      <c r="W163" s="619">
        <v>12</v>
      </c>
      <c r="X163" s="619">
        <v>0</v>
      </c>
      <c r="Y163" s="619">
        <v>0</v>
      </c>
      <c r="Z163" s="618">
        <f t="shared" si="7"/>
        <v>12</v>
      </c>
      <c r="AA163" s="198"/>
      <c r="AB163" s="197"/>
      <c r="AC163" s="1051"/>
      <c r="AD163" s="1048"/>
      <c r="AE163" s="1042"/>
      <c r="AF163" s="1219"/>
    </row>
    <row r="164" spans="1:32">
      <c r="A164" s="203"/>
      <c r="B164" s="206"/>
      <c r="C164" s="205"/>
      <c r="D164" s="198"/>
      <c r="E164" s="253"/>
      <c r="F164" s="1231"/>
      <c r="G164" s="198"/>
      <c r="H164" s="201"/>
      <c r="I164" s="1231"/>
      <c r="J164" s="1055"/>
      <c r="K164" s="1219"/>
      <c r="L164" s="1069"/>
      <c r="M164" s="1365"/>
      <c r="N164" s="198"/>
      <c r="O164" s="204"/>
      <c r="P164" s="203"/>
      <c r="Q164" s="201"/>
      <c r="R164" s="202"/>
      <c r="S164" s="198"/>
      <c r="T164" s="1051"/>
      <c r="U164" s="268">
        <v>11</v>
      </c>
      <c r="V164" s="620" t="s">
        <v>864</v>
      </c>
      <c r="W164" s="619">
        <v>2</v>
      </c>
      <c r="X164" s="619">
        <v>0</v>
      </c>
      <c r="Y164" s="619">
        <v>0</v>
      </c>
      <c r="Z164" s="618">
        <f t="shared" si="7"/>
        <v>2</v>
      </c>
      <c r="AA164" s="198"/>
      <c r="AB164" s="197"/>
      <c r="AC164" s="1051"/>
      <c r="AD164" s="1048"/>
      <c r="AE164" s="1042"/>
      <c r="AF164" s="1219"/>
    </row>
    <row r="165" spans="1:32">
      <c r="A165" s="203"/>
      <c r="B165" s="206"/>
      <c r="C165" s="205"/>
      <c r="D165" s="198"/>
      <c r="E165" s="253"/>
      <c r="F165" s="1231"/>
      <c r="G165" s="198"/>
      <c r="H165" s="201"/>
      <c r="I165" s="1231"/>
      <c r="J165" s="1055"/>
      <c r="K165" s="1219"/>
      <c r="L165" s="1069"/>
      <c r="M165" s="1365"/>
      <c r="N165" s="198"/>
      <c r="O165" s="204"/>
      <c r="P165" s="203"/>
      <c r="Q165" s="201"/>
      <c r="R165" s="202"/>
      <c r="S165" s="198"/>
      <c r="T165" s="1051"/>
      <c r="U165" s="268">
        <v>12</v>
      </c>
      <c r="V165" s="620" t="s">
        <v>863</v>
      </c>
      <c r="W165" s="619">
        <v>7</v>
      </c>
      <c r="X165" s="619">
        <v>0</v>
      </c>
      <c r="Y165" s="619">
        <v>0</v>
      </c>
      <c r="Z165" s="618">
        <f t="shared" si="7"/>
        <v>7</v>
      </c>
      <c r="AA165" s="198"/>
      <c r="AB165" s="197"/>
      <c r="AC165" s="1051"/>
      <c r="AD165" s="1048"/>
      <c r="AE165" s="1042"/>
      <c r="AF165" s="1219"/>
    </row>
    <row r="166" spans="1:32">
      <c r="A166" s="203"/>
      <c r="B166" s="206"/>
      <c r="C166" s="205"/>
      <c r="D166" s="198"/>
      <c r="E166" s="253"/>
      <c r="F166" s="1231"/>
      <c r="G166" s="198"/>
      <c r="H166" s="201"/>
      <c r="I166" s="1231"/>
      <c r="J166" s="1055"/>
      <c r="K166" s="1219"/>
      <c r="L166" s="1069"/>
      <c r="M166" s="1365"/>
      <c r="N166" s="198"/>
      <c r="O166" s="204"/>
      <c r="P166" s="203"/>
      <c r="Q166" s="201"/>
      <c r="R166" s="202"/>
      <c r="S166" s="198"/>
      <c r="T166" s="1051"/>
      <c r="U166" s="268">
        <v>13</v>
      </c>
      <c r="V166" s="620" t="s">
        <v>862</v>
      </c>
      <c r="W166" s="619">
        <v>10</v>
      </c>
      <c r="X166" s="619">
        <v>0</v>
      </c>
      <c r="Y166" s="619">
        <v>0</v>
      </c>
      <c r="Z166" s="618">
        <f t="shared" si="7"/>
        <v>10</v>
      </c>
      <c r="AA166" s="198"/>
      <c r="AB166" s="197"/>
      <c r="AC166" s="1051"/>
      <c r="AD166" s="1048"/>
      <c r="AE166" s="1042"/>
      <c r="AF166" s="1219"/>
    </row>
    <row r="167" spans="1:32">
      <c r="A167" s="203"/>
      <c r="B167" s="206"/>
      <c r="C167" s="205"/>
      <c r="D167" s="198"/>
      <c r="E167" s="253"/>
      <c r="F167" s="1231"/>
      <c r="G167" s="198"/>
      <c r="H167" s="201"/>
      <c r="I167" s="1231"/>
      <c r="J167" s="1055"/>
      <c r="K167" s="1219"/>
      <c r="L167" s="1069"/>
      <c r="M167" s="1365"/>
      <c r="N167" s="198"/>
      <c r="O167" s="204"/>
      <c r="P167" s="203"/>
      <c r="Q167" s="201"/>
      <c r="R167" s="202"/>
      <c r="S167" s="198"/>
      <c r="T167" s="1051"/>
      <c r="U167" s="268">
        <v>14</v>
      </c>
      <c r="V167" s="620" t="s">
        <v>861</v>
      </c>
      <c r="W167" s="619">
        <v>4</v>
      </c>
      <c r="X167" s="619">
        <v>0</v>
      </c>
      <c r="Y167" s="619">
        <v>0</v>
      </c>
      <c r="Z167" s="618">
        <f t="shared" si="7"/>
        <v>4</v>
      </c>
      <c r="AA167" s="198"/>
      <c r="AB167" s="197"/>
      <c r="AC167" s="1051"/>
      <c r="AD167" s="1048"/>
      <c r="AE167" s="1042"/>
      <c r="AF167" s="1219"/>
    </row>
    <row r="168" spans="1:32">
      <c r="A168" s="203"/>
      <c r="B168" s="206"/>
      <c r="C168" s="205"/>
      <c r="D168" s="198"/>
      <c r="E168" s="253"/>
      <c r="F168" s="1231"/>
      <c r="G168" s="198"/>
      <c r="H168" s="201"/>
      <c r="I168" s="1231"/>
      <c r="J168" s="1055"/>
      <c r="K168" s="1219"/>
      <c r="L168" s="1069"/>
      <c r="M168" s="1365"/>
      <c r="N168" s="198"/>
      <c r="O168" s="204"/>
      <c r="P168" s="203"/>
      <c r="Q168" s="201"/>
      <c r="R168" s="202"/>
      <c r="S168" s="198"/>
      <c r="T168" s="1051"/>
      <c r="U168" s="268">
        <v>15</v>
      </c>
      <c r="V168" s="620" t="s">
        <v>250</v>
      </c>
      <c r="W168" s="619">
        <v>0</v>
      </c>
      <c r="X168" s="619">
        <v>10</v>
      </c>
      <c r="Y168" s="619">
        <v>0</v>
      </c>
      <c r="Z168" s="618">
        <f t="shared" si="7"/>
        <v>10</v>
      </c>
      <c r="AA168" s="198"/>
      <c r="AB168" s="197"/>
      <c r="AC168" s="1051"/>
      <c r="AD168" s="1048"/>
      <c r="AE168" s="1042"/>
      <c r="AF168" s="1219"/>
    </row>
    <row r="169" spans="1:32">
      <c r="A169" s="203"/>
      <c r="B169" s="206"/>
      <c r="C169" s="205"/>
      <c r="D169" s="198"/>
      <c r="E169" s="253"/>
      <c r="F169" s="1231"/>
      <c r="G169" s="198"/>
      <c r="H169" s="201"/>
      <c r="I169" s="1231"/>
      <c r="J169" s="1055"/>
      <c r="K169" s="1219"/>
      <c r="L169" s="1069"/>
      <c r="M169" s="1365"/>
      <c r="N169" s="198"/>
      <c r="O169" s="204"/>
      <c r="P169" s="203"/>
      <c r="Q169" s="201"/>
      <c r="R169" s="202"/>
      <c r="S169" s="198"/>
      <c r="T169" s="1051"/>
      <c r="U169" s="268">
        <v>16</v>
      </c>
      <c r="V169" s="620" t="s">
        <v>860</v>
      </c>
      <c r="W169" s="619">
        <v>0</v>
      </c>
      <c r="X169" s="619">
        <v>0</v>
      </c>
      <c r="Y169" s="619">
        <v>13</v>
      </c>
      <c r="Z169" s="618">
        <f t="shared" si="7"/>
        <v>13</v>
      </c>
      <c r="AA169" s="198"/>
      <c r="AB169" s="197"/>
      <c r="AC169" s="1051"/>
      <c r="AD169" s="1048"/>
      <c r="AE169" s="1042"/>
      <c r="AF169" s="1219"/>
    </row>
    <row r="170" spans="1:32">
      <c r="A170" s="203"/>
      <c r="B170" s="206"/>
      <c r="C170" s="205"/>
      <c r="D170" s="198"/>
      <c r="E170" s="253"/>
      <c r="F170" s="1231"/>
      <c r="G170" s="198"/>
      <c r="H170" s="201"/>
      <c r="I170" s="1231"/>
      <c r="J170" s="1055"/>
      <c r="K170" s="1219"/>
      <c r="L170" s="1069"/>
      <c r="M170" s="1365"/>
      <c r="N170" s="198"/>
      <c r="O170" s="204"/>
      <c r="P170" s="203"/>
      <c r="Q170" s="201"/>
      <c r="R170" s="202"/>
      <c r="S170" s="198"/>
      <c r="T170" s="1051"/>
      <c r="U170" s="268">
        <v>17</v>
      </c>
      <c r="V170" s="620" t="s">
        <v>859</v>
      </c>
      <c r="W170" s="619">
        <v>0</v>
      </c>
      <c r="X170" s="619">
        <v>4</v>
      </c>
      <c r="Y170" s="619">
        <v>0</v>
      </c>
      <c r="Z170" s="618">
        <f t="shared" si="7"/>
        <v>4</v>
      </c>
      <c r="AA170" s="198"/>
      <c r="AB170" s="197"/>
      <c r="AC170" s="1051"/>
      <c r="AD170" s="1048"/>
      <c r="AE170" s="1042"/>
      <c r="AF170" s="1219"/>
    </row>
    <row r="171" spans="1:32">
      <c r="A171" s="203"/>
      <c r="B171" s="206"/>
      <c r="C171" s="205"/>
      <c r="D171" s="198"/>
      <c r="E171" s="253"/>
      <c r="F171" s="1231"/>
      <c r="G171" s="198"/>
      <c r="H171" s="201"/>
      <c r="I171" s="1231"/>
      <c r="J171" s="1055"/>
      <c r="K171" s="1219"/>
      <c r="L171" s="1069"/>
      <c r="M171" s="1365"/>
      <c r="N171" s="198"/>
      <c r="O171" s="204"/>
      <c r="P171" s="203"/>
      <c r="Q171" s="201"/>
      <c r="R171" s="202"/>
      <c r="S171" s="198"/>
      <c r="T171" s="1051"/>
      <c r="U171" s="268">
        <v>18</v>
      </c>
      <c r="V171" s="620" t="s">
        <v>858</v>
      </c>
      <c r="W171" s="619">
        <v>0</v>
      </c>
      <c r="X171" s="619">
        <v>6</v>
      </c>
      <c r="Y171" s="619">
        <v>0</v>
      </c>
      <c r="Z171" s="618">
        <f t="shared" si="7"/>
        <v>6</v>
      </c>
      <c r="AA171" s="198"/>
      <c r="AB171" s="197"/>
      <c r="AC171" s="1051"/>
      <c r="AD171" s="1048"/>
      <c r="AE171" s="1042"/>
      <c r="AF171" s="1219"/>
    </row>
    <row r="172" spans="1:32">
      <c r="A172" s="203"/>
      <c r="B172" s="206"/>
      <c r="C172" s="205"/>
      <c r="D172" s="198"/>
      <c r="E172" s="253"/>
      <c r="F172" s="1231"/>
      <c r="G172" s="198"/>
      <c r="H172" s="201"/>
      <c r="I172" s="1231"/>
      <c r="J172" s="1055"/>
      <c r="K172" s="1219"/>
      <c r="L172" s="1069"/>
      <c r="M172" s="1365"/>
      <c r="N172" s="198"/>
      <c r="O172" s="204"/>
      <c r="P172" s="203"/>
      <c r="Q172" s="201"/>
      <c r="R172" s="202"/>
      <c r="S172" s="198"/>
      <c r="T172" s="1051"/>
      <c r="U172" s="268">
        <v>19</v>
      </c>
      <c r="V172" s="620" t="s">
        <v>857</v>
      </c>
      <c r="W172" s="619">
        <v>0</v>
      </c>
      <c r="X172" s="619">
        <v>5</v>
      </c>
      <c r="Y172" s="619">
        <v>8</v>
      </c>
      <c r="Z172" s="618">
        <f t="shared" si="7"/>
        <v>13</v>
      </c>
      <c r="AA172" s="198"/>
      <c r="AB172" s="197"/>
      <c r="AC172" s="1051"/>
      <c r="AD172" s="1048"/>
      <c r="AE172" s="1042"/>
      <c r="AF172" s="1219"/>
    </row>
    <row r="173" spans="1:32">
      <c r="A173" s="203"/>
      <c r="B173" s="206"/>
      <c r="C173" s="205"/>
      <c r="D173" s="198"/>
      <c r="E173" s="253"/>
      <c r="F173" s="1231"/>
      <c r="G173" s="198"/>
      <c r="H173" s="201"/>
      <c r="I173" s="1231"/>
      <c r="J173" s="1055"/>
      <c r="K173" s="1219"/>
      <c r="L173" s="1069"/>
      <c r="M173" s="1365"/>
      <c r="N173" s="198"/>
      <c r="O173" s="204"/>
      <c r="P173" s="203"/>
      <c r="Q173" s="201"/>
      <c r="R173" s="202"/>
      <c r="S173" s="198"/>
      <c r="T173" s="1051"/>
      <c r="U173" s="268">
        <v>20</v>
      </c>
      <c r="V173" s="620" t="s">
        <v>856</v>
      </c>
      <c r="W173" s="619">
        <v>0</v>
      </c>
      <c r="X173" s="619">
        <v>10</v>
      </c>
      <c r="Y173" s="619">
        <v>0</v>
      </c>
      <c r="Z173" s="618">
        <f t="shared" si="7"/>
        <v>10</v>
      </c>
      <c r="AA173" s="198"/>
      <c r="AB173" s="197"/>
      <c r="AC173" s="1051"/>
      <c r="AD173" s="1048"/>
      <c r="AE173" s="1042"/>
      <c r="AF173" s="1219"/>
    </row>
    <row r="174" spans="1:32">
      <c r="A174" s="203"/>
      <c r="B174" s="206"/>
      <c r="C174" s="205"/>
      <c r="D174" s="198"/>
      <c r="E174" s="253"/>
      <c r="F174" s="1231"/>
      <c r="G174" s="198"/>
      <c r="H174" s="201"/>
      <c r="I174" s="1231"/>
      <c r="J174" s="1055"/>
      <c r="K174" s="1219"/>
      <c r="L174" s="1069"/>
      <c r="M174" s="1365"/>
      <c r="N174" s="198"/>
      <c r="O174" s="204"/>
      <c r="P174" s="203"/>
      <c r="Q174" s="201"/>
      <c r="R174" s="202"/>
      <c r="S174" s="198"/>
      <c r="T174" s="1051"/>
      <c r="U174" s="268">
        <v>21</v>
      </c>
      <c r="V174" s="620" t="s">
        <v>34</v>
      </c>
      <c r="W174" s="619">
        <v>0</v>
      </c>
      <c r="X174" s="619">
        <v>5</v>
      </c>
      <c r="Y174" s="619">
        <v>2</v>
      </c>
      <c r="Z174" s="618">
        <f t="shared" si="7"/>
        <v>7</v>
      </c>
      <c r="AA174" s="198"/>
      <c r="AB174" s="197"/>
      <c r="AC174" s="1051"/>
      <c r="AD174" s="1048"/>
      <c r="AE174" s="1042"/>
      <c r="AF174" s="1219"/>
    </row>
    <row r="175" spans="1:32">
      <c r="A175" s="192"/>
      <c r="B175" s="1107"/>
      <c r="C175" s="1094"/>
      <c r="D175" s="187"/>
      <c r="E175" s="194"/>
      <c r="F175" s="1238"/>
      <c r="G175" s="187"/>
      <c r="H175" s="190"/>
      <c r="I175" s="1238"/>
      <c r="J175" s="1056"/>
      <c r="K175" s="1220"/>
      <c r="L175" s="251"/>
      <c r="M175" s="1366"/>
      <c r="N175" s="187"/>
      <c r="O175" s="193"/>
      <c r="P175" s="192"/>
      <c r="Q175" s="190"/>
      <c r="R175" s="191"/>
      <c r="S175" s="187"/>
      <c r="T175" s="1052"/>
      <c r="U175" s="1067"/>
      <c r="V175" s="242"/>
      <c r="W175" s="1052"/>
      <c r="X175" s="1052"/>
      <c r="Y175" s="1052"/>
      <c r="Z175" s="617"/>
      <c r="AA175" s="187"/>
      <c r="AB175" s="186"/>
      <c r="AC175" s="1052"/>
      <c r="AD175" s="1049"/>
      <c r="AE175" s="1043"/>
      <c r="AF175" s="1220"/>
    </row>
    <row r="176" spans="1:32" ht="27.6">
      <c r="A176" s="228">
        <v>10</v>
      </c>
      <c r="B176" s="222" t="s">
        <v>25</v>
      </c>
      <c r="C176" s="318" t="s">
        <v>855</v>
      </c>
      <c r="D176" s="226"/>
      <c r="E176" s="264"/>
      <c r="F176" s="1230" t="e">
        <f>#REF!</f>
        <v>#REF!</v>
      </c>
      <c r="G176" s="225" t="s">
        <v>25</v>
      </c>
      <c r="H176" s="217" t="s">
        <v>854</v>
      </c>
      <c r="I176" s="1230">
        <v>2326</v>
      </c>
      <c r="J176" s="1059"/>
      <c r="K176" s="1218" t="s">
        <v>853</v>
      </c>
      <c r="L176" s="1063" t="s">
        <v>46</v>
      </c>
      <c r="M176" s="1221" t="s">
        <v>46</v>
      </c>
      <c r="N176" s="218" t="s">
        <v>25</v>
      </c>
      <c r="O176" s="248" t="s">
        <v>26</v>
      </c>
      <c r="P176" s="373">
        <v>1</v>
      </c>
      <c r="Q176" s="226">
        <v>164.47</v>
      </c>
      <c r="R176" s="222" t="s">
        <v>25</v>
      </c>
      <c r="S176" s="226" t="s">
        <v>24</v>
      </c>
      <c r="T176" s="402"/>
      <c r="U176" s="645"/>
      <c r="V176" s="626"/>
      <c r="W176" s="626"/>
      <c r="X176" s="626"/>
      <c r="Y176" s="626"/>
      <c r="Z176" s="625"/>
      <c r="AA176" s="218"/>
      <c r="AB176" s="217"/>
      <c r="AC176" s="216"/>
      <c r="AD176" s="1047"/>
      <c r="AE176" s="1041"/>
      <c r="AF176" s="1218"/>
    </row>
    <row r="177" spans="1:32">
      <c r="A177" s="310"/>
      <c r="B177" s="280" t="s">
        <v>16</v>
      </c>
      <c r="C177" s="212" t="s">
        <v>852</v>
      </c>
      <c r="D177" s="198"/>
      <c r="E177" s="253"/>
      <c r="F177" s="1231"/>
      <c r="G177" s="308" t="s">
        <v>16</v>
      </c>
      <c r="H177" s="204" t="s">
        <v>851</v>
      </c>
      <c r="I177" s="1231"/>
      <c r="J177" s="1055"/>
      <c r="K177" s="1219"/>
      <c r="L177" s="1064"/>
      <c r="M177" s="1365"/>
      <c r="N177" s="257" t="s">
        <v>16</v>
      </c>
      <c r="O177" s="270" t="s">
        <v>21</v>
      </c>
      <c r="P177" s="273">
        <v>1</v>
      </c>
      <c r="Q177" s="270">
        <v>27.33</v>
      </c>
      <c r="R177" s="280"/>
      <c r="S177" s="198"/>
      <c r="T177" s="200"/>
      <c r="U177" s="623"/>
      <c r="V177" s="620"/>
      <c r="W177" s="620"/>
      <c r="X177" s="620"/>
      <c r="Y177" s="620"/>
      <c r="Z177" s="622"/>
      <c r="AA177" s="257"/>
      <c r="AB177" s="204"/>
      <c r="AC177" s="203"/>
      <c r="AD177" s="1048"/>
      <c r="AE177" s="1042"/>
      <c r="AF177" s="1219"/>
    </row>
    <row r="178" spans="1:32">
      <c r="A178" s="310"/>
      <c r="B178" s="202" t="s">
        <v>18</v>
      </c>
      <c r="C178" s="212" t="s">
        <v>38</v>
      </c>
      <c r="D178" s="198"/>
      <c r="E178" s="253"/>
      <c r="F178" s="1231"/>
      <c r="G178" s="198" t="s">
        <v>18</v>
      </c>
      <c r="H178" s="198" t="s">
        <v>19</v>
      </c>
      <c r="I178" s="1231"/>
      <c r="J178" s="1055"/>
      <c r="K178" s="1219"/>
      <c r="L178" s="1064"/>
      <c r="M178" s="1365"/>
      <c r="N178" s="257" t="s">
        <v>18</v>
      </c>
      <c r="O178" s="270" t="s">
        <v>17</v>
      </c>
      <c r="P178" s="273">
        <v>1</v>
      </c>
      <c r="Q178" s="270"/>
      <c r="R178" s="280" t="s">
        <v>16</v>
      </c>
      <c r="S178" s="198" t="s">
        <v>15</v>
      </c>
      <c r="T178" s="200">
        <v>20</v>
      </c>
      <c r="U178" s="631">
        <v>1</v>
      </c>
      <c r="V178" s="620" t="s">
        <v>850</v>
      </c>
      <c r="W178" s="620">
        <v>0</v>
      </c>
      <c r="X178" s="620">
        <v>1</v>
      </c>
      <c r="Y178" s="620">
        <v>0</v>
      </c>
      <c r="Z178" s="622">
        <v>1</v>
      </c>
      <c r="AA178" s="257"/>
      <c r="AB178" s="204"/>
      <c r="AC178" s="203"/>
      <c r="AD178" s="1048"/>
      <c r="AE178" s="1042"/>
      <c r="AF178" s="1219"/>
    </row>
    <row r="179" spans="1:32" ht="55.2">
      <c r="A179" s="310"/>
      <c r="B179" s="206" t="s">
        <v>12</v>
      </c>
      <c r="C179" s="205" t="s">
        <v>849</v>
      </c>
      <c r="D179" s="198"/>
      <c r="E179" s="253"/>
      <c r="F179" s="1231"/>
      <c r="G179" s="308"/>
      <c r="H179" s="204"/>
      <c r="I179" s="1231"/>
      <c r="J179" s="1055"/>
      <c r="K179" s="1219"/>
      <c r="L179" s="1064"/>
      <c r="M179" s="1365"/>
      <c r="N179" s="257" t="s">
        <v>12</v>
      </c>
      <c r="O179" s="257" t="s">
        <v>11</v>
      </c>
      <c r="P179" s="256">
        <v>1</v>
      </c>
      <c r="Q179" s="270"/>
      <c r="R179" s="280"/>
      <c r="S179" s="198"/>
      <c r="T179" s="200"/>
      <c r="U179" s="631">
        <f t="shared" ref="U179:U197" si="8">U178+1</f>
        <v>2</v>
      </c>
      <c r="V179" s="620" t="s">
        <v>384</v>
      </c>
      <c r="W179" s="620">
        <v>0</v>
      </c>
      <c r="X179" s="620">
        <v>0</v>
      </c>
      <c r="Y179" s="620">
        <v>10</v>
      </c>
      <c r="Z179" s="622">
        <v>10</v>
      </c>
      <c r="AA179" s="257"/>
      <c r="AB179" s="204"/>
      <c r="AC179" s="203"/>
      <c r="AD179" s="1048"/>
      <c r="AE179" s="1042"/>
      <c r="AF179" s="1219"/>
    </row>
    <row r="180" spans="1:32">
      <c r="A180" s="310"/>
      <c r="B180" s="202" t="s">
        <v>8</v>
      </c>
      <c r="C180" s="255" t="s">
        <v>848</v>
      </c>
      <c r="D180" s="198"/>
      <c r="E180" s="255"/>
      <c r="F180" s="1231"/>
      <c r="G180" s="308"/>
      <c r="H180" s="204"/>
      <c r="I180" s="1231"/>
      <c r="J180" s="1055"/>
      <c r="K180" s="1219"/>
      <c r="L180" s="1064"/>
      <c r="M180" s="1365"/>
      <c r="N180" s="257" t="s">
        <v>8</v>
      </c>
      <c r="O180" s="270" t="s">
        <v>847</v>
      </c>
      <c r="P180" s="273">
        <v>1</v>
      </c>
      <c r="Q180" s="614">
        <v>30.4</v>
      </c>
      <c r="R180" s="280"/>
      <c r="S180" s="198"/>
      <c r="T180" s="200"/>
      <c r="U180" s="631">
        <f t="shared" si="8"/>
        <v>3</v>
      </c>
      <c r="V180" s="620" t="s">
        <v>140</v>
      </c>
      <c r="W180" s="620">
        <v>0</v>
      </c>
      <c r="X180" s="620">
        <v>15</v>
      </c>
      <c r="Y180" s="620">
        <v>0</v>
      </c>
      <c r="Z180" s="622">
        <v>15</v>
      </c>
      <c r="AA180" s="257"/>
      <c r="AB180" s="204"/>
      <c r="AC180" s="203"/>
      <c r="AD180" s="1048"/>
      <c r="AE180" s="1042"/>
      <c r="AF180" s="1219"/>
    </row>
    <row r="181" spans="1:32">
      <c r="A181" s="310"/>
      <c r="B181" s="280"/>
      <c r="C181" s="212"/>
      <c r="D181" s="198"/>
      <c r="E181" s="253"/>
      <c r="F181" s="1231"/>
      <c r="G181" s="308"/>
      <c r="H181" s="204"/>
      <c r="I181" s="1231"/>
      <c r="J181" s="1055"/>
      <c r="K181" s="1219"/>
      <c r="L181" s="1064"/>
      <c r="M181" s="1365"/>
      <c r="N181" s="257" t="s">
        <v>57</v>
      </c>
      <c r="O181" s="270" t="s">
        <v>123</v>
      </c>
      <c r="P181" s="273">
        <v>1</v>
      </c>
      <c r="Q181" s="270">
        <v>2.04</v>
      </c>
      <c r="R181" s="280"/>
      <c r="S181" s="198"/>
      <c r="T181" s="200"/>
      <c r="U181" s="631">
        <f t="shared" si="8"/>
        <v>4</v>
      </c>
      <c r="V181" s="620" t="s">
        <v>318</v>
      </c>
      <c r="W181" s="620">
        <v>0</v>
      </c>
      <c r="X181" s="620">
        <v>0</v>
      </c>
      <c r="Y181" s="620">
        <v>10</v>
      </c>
      <c r="Z181" s="622">
        <v>10</v>
      </c>
      <c r="AA181" s="257"/>
      <c r="AB181" s="204"/>
      <c r="AC181" s="203"/>
      <c r="AD181" s="1048"/>
      <c r="AE181" s="1042"/>
      <c r="AF181" s="1219"/>
    </row>
    <row r="182" spans="1:32">
      <c r="A182" s="310"/>
      <c r="B182" s="280"/>
      <c r="C182" s="212"/>
      <c r="D182" s="198"/>
      <c r="E182" s="253"/>
      <c r="F182" s="1231"/>
      <c r="G182" s="308"/>
      <c r="H182" s="204"/>
      <c r="I182" s="1231"/>
      <c r="J182" s="1055"/>
      <c r="K182" s="1219"/>
      <c r="L182" s="1064"/>
      <c r="M182" s="1365"/>
      <c r="N182" s="257" t="s">
        <v>55</v>
      </c>
      <c r="O182" s="270" t="s">
        <v>54</v>
      </c>
      <c r="P182" s="273">
        <v>1</v>
      </c>
      <c r="Q182" s="614">
        <v>46.8</v>
      </c>
      <c r="R182" s="280"/>
      <c r="S182" s="198"/>
      <c r="T182" s="200"/>
      <c r="U182" s="631">
        <f t="shared" si="8"/>
        <v>5</v>
      </c>
      <c r="V182" s="620" t="s">
        <v>85</v>
      </c>
      <c r="W182" s="620">
        <v>0</v>
      </c>
      <c r="X182" s="620">
        <v>5</v>
      </c>
      <c r="Y182" s="620">
        <v>0</v>
      </c>
      <c r="Z182" s="622">
        <v>5</v>
      </c>
      <c r="AA182" s="257"/>
      <c r="AB182" s="204"/>
      <c r="AC182" s="203"/>
      <c r="AD182" s="1048"/>
      <c r="AE182" s="1042"/>
      <c r="AF182" s="1219"/>
    </row>
    <row r="183" spans="1:32">
      <c r="A183" s="310"/>
      <c r="B183" s="280"/>
      <c r="C183" s="212"/>
      <c r="D183" s="198"/>
      <c r="E183" s="253"/>
      <c r="F183" s="1231"/>
      <c r="G183" s="308"/>
      <c r="H183" s="204"/>
      <c r="I183" s="1231"/>
      <c r="J183" s="1055"/>
      <c r="K183" s="1219"/>
      <c r="L183" s="1064"/>
      <c r="M183" s="1365"/>
      <c r="N183" s="257"/>
      <c r="O183" s="613"/>
      <c r="P183" s="200"/>
      <c r="Q183" s="198"/>
      <c r="R183" s="280"/>
      <c r="S183" s="198"/>
      <c r="T183" s="200"/>
      <c r="U183" s="631">
        <f t="shared" si="8"/>
        <v>6</v>
      </c>
      <c r="V183" s="620" t="s">
        <v>419</v>
      </c>
      <c r="W183" s="620">
        <v>0</v>
      </c>
      <c r="X183" s="620">
        <v>5</v>
      </c>
      <c r="Y183" s="620">
        <v>0</v>
      </c>
      <c r="Z183" s="622">
        <v>5</v>
      </c>
      <c r="AA183" s="257"/>
      <c r="AB183" s="204"/>
      <c r="AC183" s="203"/>
      <c r="AD183" s="1048"/>
      <c r="AE183" s="1042"/>
      <c r="AF183" s="1219"/>
    </row>
    <row r="184" spans="1:32">
      <c r="A184" s="310"/>
      <c r="B184" s="280"/>
      <c r="C184" s="212"/>
      <c r="D184" s="198"/>
      <c r="E184" s="253"/>
      <c r="F184" s="1231"/>
      <c r="G184" s="308"/>
      <c r="H184" s="204"/>
      <c r="I184" s="1231"/>
      <c r="J184" s="1055"/>
      <c r="K184" s="1219"/>
      <c r="L184" s="1064"/>
      <c r="M184" s="1365"/>
      <c r="N184" s="257"/>
      <c r="O184" s="270"/>
      <c r="P184" s="273"/>
      <c r="Q184" s="270"/>
      <c r="R184" s="280"/>
      <c r="S184" s="198"/>
      <c r="T184" s="200"/>
      <c r="U184" s="631">
        <f t="shared" si="8"/>
        <v>7</v>
      </c>
      <c r="V184" s="620" t="s">
        <v>0</v>
      </c>
      <c r="W184" s="620">
        <v>50</v>
      </c>
      <c r="X184" s="620">
        <v>0</v>
      </c>
      <c r="Y184" s="620">
        <v>0</v>
      </c>
      <c r="Z184" s="622">
        <v>50</v>
      </c>
      <c r="AA184" s="257"/>
      <c r="AB184" s="204"/>
      <c r="AC184" s="203"/>
      <c r="AD184" s="1048"/>
      <c r="AE184" s="1042"/>
      <c r="AF184" s="1219"/>
    </row>
    <row r="185" spans="1:32">
      <c r="A185" s="310"/>
      <c r="B185" s="280"/>
      <c r="C185" s="212"/>
      <c r="D185" s="198"/>
      <c r="E185" s="253"/>
      <c r="F185" s="1231"/>
      <c r="G185" s="308"/>
      <c r="H185" s="204"/>
      <c r="I185" s="1231"/>
      <c r="J185" s="1055"/>
      <c r="K185" s="1219"/>
      <c r="L185" s="1064"/>
      <c r="M185" s="1365"/>
      <c r="N185" s="257"/>
      <c r="O185" s="613"/>
      <c r="P185" s="200"/>
      <c r="Q185" s="198"/>
      <c r="R185" s="280"/>
      <c r="S185" s="198"/>
      <c r="T185" s="200"/>
      <c r="U185" s="631">
        <f t="shared" si="8"/>
        <v>8</v>
      </c>
      <c r="V185" s="620" t="s">
        <v>846</v>
      </c>
      <c r="W185" s="620">
        <v>75</v>
      </c>
      <c r="X185" s="620">
        <v>0</v>
      </c>
      <c r="Y185" s="620">
        <v>0</v>
      </c>
      <c r="Z185" s="622">
        <v>75</v>
      </c>
      <c r="AA185" s="257"/>
      <c r="AB185" s="204"/>
      <c r="AC185" s="203"/>
      <c r="AD185" s="1048"/>
      <c r="AE185" s="1042"/>
      <c r="AF185" s="1219"/>
    </row>
    <row r="186" spans="1:32">
      <c r="A186" s="310"/>
      <c r="B186" s="280"/>
      <c r="C186" s="212"/>
      <c r="D186" s="198"/>
      <c r="E186" s="253"/>
      <c r="F186" s="1231"/>
      <c r="G186" s="308"/>
      <c r="H186" s="204"/>
      <c r="I186" s="1231"/>
      <c r="J186" s="1055"/>
      <c r="K186" s="1219"/>
      <c r="L186" s="1064"/>
      <c r="M186" s="1365"/>
      <c r="N186" s="257"/>
      <c r="O186" s="270"/>
      <c r="P186" s="273"/>
      <c r="Q186" s="614"/>
      <c r="R186" s="280"/>
      <c r="S186" s="198"/>
      <c r="T186" s="200"/>
      <c r="U186" s="631">
        <f t="shared" si="8"/>
        <v>9</v>
      </c>
      <c r="V186" s="620" t="s">
        <v>845</v>
      </c>
      <c r="W186" s="620">
        <v>0</v>
      </c>
      <c r="X186" s="620">
        <v>0</v>
      </c>
      <c r="Y186" s="620">
        <v>5</v>
      </c>
      <c r="Z186" s="622">
        <v>5</v>
      </c>
      <c r="AA186" s="257"/>
      <c r="AB186" s="204"/>
      <c r="AC186" s="203"/>
      <c r="AD186" s="1048"/>
      <c r="AE186" s="1042"/>
      <c r="AF186" s="1219"/>
    </row>
    <row r="187" spans="1:32">
      <c r="A187" s="310"/>
      <c r="B187" s="280"/>
      <c r="C187" s="212"/>
      <c r="D187" s="198"/>
      <c r="E187" s="253"/>
      <c r="F187" s="1231"/>
      <c r="G187" s="308"/>
      <c r="H187" s="204"/>
      <c r="I187" s="1231"/>
      <c r="J187" s="1055"/>
      <c r="K187" s="1219"/>
      <c r="L187" s="1064"/>
      <c r="M187" s="1365"/>
      <c r="N187" s="257"/>
      <c r="O187" s="270"/>
      <c r="P187" s="273"/>
      <c r="Q187" s="270"/>
      <c r="R187" s="280"/>
      <c r="S187" s="198"/>
      <c r="T187" s="200"/>
      <c r="U187" s="631">
        <f t="shared" si="8"/>
        <v>10</v>
      </c>
      <c r="V187" s="620" t="s">
        <v>844</v>
      </c>
      <c r="W187" s="620">
        <v>5</v>
      </c>
      <c r="X187" s="620">
        <v>0</v>
      </c>
      <c r="Y187" s="620">
        <v>0</v>
      </c>
      <c r="Z187" s="622">
        <v>5</v>
      </c>
      <c r="AA187" s="257"/>
      <c r="AB187" s="204"/>
      <c r="AC187" s="203"/>
      <c r="AD187" s="1048"/>
      <c r="AE187" s="1042"/>
      <c r="AF187" s="1219"/>
    </row>
    <row r="188" spans="1:32">
      <c r="A188" s="310"/>
      <c r="B188" s="280"/>
      <c r="C188" s="212"/>
      <c r="D188" s="198"/>
      <c r="E188" s="253"/>
      <c r="F188" s="1231"/>
      <c r="G188" s="308"/>
      <c r="H188" s="204"/>
      <c r="I188" s="1231"/>
      <c r="J188" s="1055"/>
      <c r="K188" s="1219"/>
      <c r="L188" s="1064"/>
      <c r="M188" s="1365"/>
      <c r="N188" s="257"/>
      <c r="O188" s="613"/>
      <c r="P188" s="200"/>
      <c r="Q188" s="198"/>
      <c r="R188" s="280"/>
      <c r="S188" s="198"/>
      <c r="T188" s="200"/>
      <c r="U188" s="631">
        <f t="shared" si="8"/>
        <v>11</v>
      </c>
      <c r="V188" s="620" t="s">
        <v>2</v>
      </c>
      <c r="W188" s="620">
        <v>7</v>
      </c>
      <c r="X188" s="620">
        <v>0</v>
      </c>
      <c r="Y188" s="620">
        <v>0</v>
      </c>
      <c r="Z188" s="622">
        <v>7</v>
      </c>
      <c r="AA188" s="257"/>
      <c r="AB188" s="204"/>
      <c r="AC188" s="203"/>
      <c r="AD188" s="1048"/>
      <c r="AE188" s="1042"/>
      <c r="AF188" s="1219"/>
    </row>
    <row r="189" spans="1:32">
      <c r="A189" s="310"/>
      <c r="B189" s="280"/>
      <c r="C189" s="212"/>
      <c r="D189" s="198"/>
      <c r="E189" s="253"/>
      <c r="F189" s="1231"/>
      <c r="G189" s="308"/>
      <c r="H189" s="204"/>
      <c r="I189" s="1231"/>
      <c r="J189" s="1055"/>
      <c r="K189" s="1219"/>
      <c r="L189" s="1064"/>
      <c r="M189" s="1365"/>
      <c r="N189" s="257"/>
      <c r="O189" s="270"/>
      <c r="P189" s="273"/>
      <c r="Q189" s="270"/>
      <c r="R189" s="280"/>
      <c r="S189" s="198"/>
      <c r="T189" s="200"/>
      <c r="U189" s="631">
        <f t="shared" si="8"/>
        <v>12</v>
      </c>
      <c r="V189" s="620" t="s">
        <v>843</v>
      </c>
      <c r="W189" s="620">
        <v>2</v>
      </c>
      <c r="X189" s="620">
        <v>0</v>
      </c>
      <c r="Y189" s="620">
        <v>0</v>
      </c>
      <c r="Z189" s="622">
        <v>2</v>
      </c>
      <c r="AA189" s="257"/>
      <c r="AB189" s="204"/>
      <c r="AC189" s="203"/>
      <c r="AD189" s="1048"/>
      <c r="AE189" s="1042"/>
      <c r="AF189" s="1219"/>
    </row>
    <row r="190" spans="1:32">
      <c r="A190" s="310"/>
      <c r="B190" s="280"/>
      <c r="C190" s="212"/>
      <c r="D190" s="198"/>
      <c r="E190" s="253"/>
      <c r="F190" s="1231"/>
      <c r="G190" s="308"/>
      <c r="H190" s="204"/>
      <c r="I190" s="1231"/>
      <c r="J190" s="1055"/>
      <c r="K190" s="1219"/>
      <c r="L190" s="1064"/>
      <c r="M190" s="1365"/>
      <c r="N190" s="257"/>
      <c r="O190" s="270"/>
      <c r="P190" s="273"/>
      <c r="Q190" s="270"/>
      <c r="R190" s="280"/>
      <c r="S190" s="198"/>
      <c r="T190" s="200"/>
      <c r="U190" s="631">
        <f t="shared" si="8"/>
        <v>13</v>
      </c>
      <c r="V190" s="620" t="s">
        <v>428</v>
      </c>
      <c r="W190" s="620">
        <v>2</v>
      </c>
      <c r="X190" s="620">
        <v>0</v>
      </c>
      <c r="Y190" s="620">
        <v>0</v>
      </c>
      <c r="Z190" s="622">
        <v>2</v>
      </c>
      <c r="AA190" s="257"/>
      <c r="AB190" s="204"/>
      <c r="AC190" s="203"/>
      <c r="AD190" s="1048"/>
      <c r="AE190" s="1042"/>
      <c r="AF190" s="1219"/>
    </row>
    <row r="191" spans="1:32">
      <c r="A191" s="310"/>
      <c r="B191" s="280"/>
      <c r="C191" s="212"/>
      <c r="D191" s="198"/>
      <c r="E191" s="253"/>
      <c r="F191" s="1231"/>
      <c r="G191" s="308"/>
      <c r="H191" s="204"/>
      <c r="I191" s="1231"/>
      <c r="J191" s="1055"/>
      <c r="K191" s="1219"/>
      <c r="L191" s="1064"/>
      <c r="M191" s="1365"/>
      <c r="N191" s="257"/>
      <c r="O191" s="270"/>
      <c r="P191" s="273"/>
      <c r="Q191" s="270"/>
      <c r="R191" s="280"/>
      <c r="S191" s="198"/>
      <c r="T191" s="200"/>
      <c r="U191" s="631">
        <f t="shared" si="8"/>
        <v>14</v>
      </c>
      <c r="V191" s="620" t="s">
        <v>14</v>
      </c>
      <c r="W191" s="620">
        <v>3</v>
      </c>
      <c r="X191" s="620">
        <v>0</v>
      </c>
      <c r="Y191" s="620">
        <v>0</v>
      </c>
      <c r="Z191" s="622">
        <v>3</v>
      </c>
      <c r="AA191" s="257"/>
      <c r="AB191" s="204"/>
      <c r="AC191" s="203"/>
      <c r="AD191" s="1048"/>
      <c r="AE191" s="1042"/>
      <c r="AF191" s="1219"/>
    </row>
    <row r="192" spans="1:32">
      <c r="A192" s="310"/>
      <c r="B192" s="280"/>
      <c r="C192" s="212"/>
      <c r="D192" s="198"/>
      <c r="E192" s="253"/>
      <c r="F192" s="1231"/>
      <c r="G192" s="308"/>
      <c r="H192" s="204"/>
      <c r="I192" s="1231"/>
      <c r="J192" s="1055"/>
      <c r="K192" s="1219"/>
      <c r="L192" s="1064"/>
      <c r="M192" s="1365"/>
      <c r="N192" s="257"/>
      <c r="O192" s="270"/>
      <c r="P192" s="273"/>
      <c r="Q192" s="270"/>
      <c r="R192" s="280"/>
      <c r="S192" s="198"/>
      <c r="T192" s="200"/>
      <c r="U192" s="631">
        <f t="shared" si="8"/>
        <v>15</v>
      </c>
      <c r="V192" s="620" t="s">
        <v>146</v>
      </c>
      <c r="W192" s="620">
        <v>3</v>
      </c>
      <c r="X192" s="620">
        <v>0</v>
      </c>
      <c r="Y192" s="620">
        <v>0</v>
      </c>
      <c r="Z192" s="622">
        <v>3</v>
      </c>
      <c r="AA192" s="257"/>
      <c r="AB192" s="204"/>
      <c r="AC192" s="203"/>
      <c r="AD192" s="1048"/>
      <c r="AE192" s="1042"/>
      <c r="AF192" s="1219"/>
    </row>
    <row r="193" spans="1:32">
      <c r="A193" s="310"/>
      <c r="B193" s="280"/>
      <c r="C193" s="212"/>
      <c r="D193" s="198"/>
      <c r="E193" s="253"/>
      <c r="F193" s="1231"/>
      <c r="G193" s="308"/>
      <c r="H193" s="204"/>
      <c r="I193" s="1231"/>
      <c r="J193" s="1055"/>
      <c r="K193" s="1219"/>
      <c r="L193" s="1064"/>
      <c r="M193" s="1365"/>
      <c r="N193" s="257"/>
      <c r="O193" s="270"/>
      <c r="P193" s="273"/>
      <c r="Q193" s="270"/>
      <c r="R193" s="280"/>
      <c r="S193" s="198"/>
      <c r="T193" s="200"/>
      <c r="U193" s="631">
        <f t="shared" si="8"/>
        <v>16</v>
      </c>
      <c r="V193" s="620" t="s">
        <v>842</v>
      </c>
      <c r="W193" s="620">
        <v>10</v>
      </c>
      <c r="X193" s="620">
        <v>0</v>
      </c>
      <c r="Y193" s="620">
        <v>0</v>
      </c>
      <c r="Z193" s="622">
        <v>10</v>
      </c>
      <c r="AA193" s="257"/>
      <c r="AB193" s="204"/>
      <c r="AC193" s="203"/>
      <c r="AD193" s="1048"/>
      <c r="AE193" s="1042"/>
      <c r="AF193" s="1219"/>
    </row>
    <row r="194" spans="1:32">
      <c r="A194" s="310"/>
      <c r="B194" s="280"/>
      <c r="C194" s="212"/>
      <c r="D194" s="198"/>
      <c r="E194" s="253"/>
      <c r="F194" s="1231"/>
      <c r="G194" s="308"/>
      <c r="H194" s="204"/>
      <c r="I194" s="1231"/>
      <c r="J194" s="1055"/>
      <c r="K194" s="1219"/>
      <c r="L194" s="1064"/>
      <c r="M194" s="1365"/>
      <c r="N194" s="257"/>
      <c r="O194" s="270"/>
      <c r="P194" s="273"/>
      <c r="Q194" s="270"/>
      <c r="R194" s="280"/>
      <c r="S194" s="198"/>
      <c r="T194" s="200"/>
      <c r="U194" s="631">
        <f t="shared" si="8"/>
        <v>17</v>
      </c>
      <c r="V194" s="620" t="s">
        <v>147</v>
      </c>
      <c r="W194" s="620">
        <v>2</v>
      </c>
      <c r="X194" s="620">
        <v>0</v>
      </c>
      <c r="Y194" s="620">
        <v>0</v>
      </c>
      <c r="Z194" s="622">
        <v>2</v>
      </c>
      <c r="AA194" s="257"/>
      <c r="AB194" s="204"/>
      <c r="AC194" s="203"/>
      <c r="AD194" s="1048"/>
      <c r="AE194" s="1042"/>
      <c r="AF194" s="1219"/>
    </row>
    <row r="195" spans="1:32">
      <c r="A195" s="310"/>
      <c r="B195" s="280"/>
      <c r="C195" s="212"/>
      <c r="D195" s="198"/>
      <c r="E195" s="253"/>
      <c r="F195" s="1231"/>
      <c r="G195" s="308"/>
      <c r="H195" s="204"/>
      <c r="I195" s="1231"/>
      <c r="J195" s="1055"/>
      <c r="K195" s="1219"/>
      <c r="L195" s="1064"/>
      <c r="M195" s="1365"/>
      <c r="N195" s="257"/>
      <c r="O195" s="270"/>
      <c r="P195" s="273"/>
      <c r="Q195" s="270"/>
      <c r="R195" s="280"/>
      <c r="S195" s="198"/>
      <c r="T195" s="200"/>
      <c r="U195" s="631">
        <f t="shared" si="8"/>
        <v>18</v>
      </c>
      <c r="V195" s="620" t="s">
        <v>841</v>
      </c>
      <c r="W195" s="620">
        <v>5</v>
      </c>
      <c r="X195" s="620">
        <v>0</v>
      </c>
      <c r="Y195" s="620">
        <v>0</v>
      </c>
      <c r="Z195" s="622">
        <v>5</v>
      </c>
      <c r="AA195" s="257"/>
      <c r="AB195" s="204"/>
      <c r="AC195" s="203"/>
      <c r="AD195" s="1048"/>
      <c r="AE195" s="1042"/>
      <c r="AF195" s="1219"/>
    </row>
    <row r="196" spans="1:32">
      <c r="A196" s="203"/>
      <c r="B196" s="202"/>
      <c r="C196" s="212"/>
      <c r="D196" s="198"/>
      <c r="E196" s="253"/>
      <c r="F196" s="1231"/>
      <c r="G196" s="198"/>
      <c r="H196" s="198"/>
      <c r="I196" s="1231"/>
      <c r="J196" s="1055"/>
      <c r="K196" s="1219"/>
      <c r="L196" s="1069"/>
      <c r="M196" s="1365"/>
      <c r="N196" s="198"/>
      <c r="O196" s="204"/>
      <c r="P196" s="203"/>
      <c r="Q196" s="201"/>
      <c r="R196" s="202"/>
      <c r="S196" s="198"/>
      <c r="T196" s="200"/>
      <c r="U196" s="631">
        <f t="shared" si="8"/>
        <v>19</v>
      </c>
      <c r="V196" s="620" t="s">
        <v>222</v>
      </c>
      <c r="W196" s="620">
        <v>10</v>
      </c>
      <c r="X196" s="620">
        <v>0</v>
      </c>
      <c r="Y196" s="620">
        <v>0</v>
      </c>
      <c r="Z196" s="622">
        <v>10</v>
      </c>
      <c r="AA196" s="198"/>
      <c r="AB196" s="204"/>
      <c r="AC196" s="203"/>
      <c r="AD196" s="1048"/>
      <c r="AE196" s="1042"/>
      <c r="AF196" s="1219"/>
    </row>
    <row r="197" spans="1:32">
      <c r="A197" s="203"/>
      <c r="B197" s="206"/>
      <c r="C197" s="205"/>
      <c r="D197" s="198"/>
      <c r="E197" s="253"/>
      <c r="F197" s="1231"/>
      <c r="G197" s="198"/>
      <c r="H197" s="201"/>
      <c r="I197" s="1231"/>
      <c r="J197" s="1055"/>
      <c r="K197" s="1219"/>
      <c r="L197" s="1069"/>
      <c r="M197" s="1365"/>
      <c r="N197" s="198"/>
      <c r="O197" s="204"/>
      <c r="P197" s="203"/>
      <c r="Q197" s="201"/>
      <c r="R197" s="202"/>
      <c r="S197" s="198"/>
      <c r="T197" s="200"/>
      <c r="U197" s="631">
        <f t="shared" si="8"/>
        <v>20</v>
      </c>
      <c r="V197" s="620" t="s">
        <v>89</v>
      </c>
      <c r="W197" s="620">
        <v>6</v>
      </c>
      <c r="X197" s="620">
        <v>0</v>
      </c>
      <c r="Y197" s="620">
        <v>0</v>
      </c>
      <c r="Z197" s="622">
        <v>6</v>
      </c>
      <c r="AA197" s="198"/>
      <c r="AB197" s="197"/>
      <c r="AC197" s="1051"/>
      <c r="AD197" s="1048"/>
      <c r="AE197" s="1042"/>
      <c r="AF197" s="1219"/>
    </row>
    <row r="198" spans="1:32">
      <c r="A198" s="192"/>
      <c r="B198" s="191"/>
      <c r="C198" s="195"/>
      <c r="D198" s="187"/>
      <c r="E198" s="194"/>
      <c r="F198" s="1238"/>
      <c r="G198" s="187"/>
      <c r="H198" s="190"/>
      <c r="I198" s="1238"/>
      <c r="J198" s="1056"/>
      <c r="K198" s="1220"/>
      <c r="L198" s="251"/>
      <c r="M198" s="1366"/>
      <c r="N198" s="187"/>
      <c r="O198" s="193"/>
      <c r="P198" s="192"/>
      <c r="Q198" s="190"/>
      <c r="R198" s="191"/>
      <c r="S198" s="187"/>
      <c r="T198" s="1052"/>
      <c r="U198" s="1067"/>
      <c r="V198" s="242"/>
      <c r="W198" s="1052"/>
      <c r="X198" s="1052"/>
      <c r="Y198" s="1052"/>
      <c r="Z198" s="617"/>
      <c r="AA198" s="187"/>
      <c r="AB198" s="186"/>
      <c r="AC198" s="1052"/>
      <c r="AD198" s="1049"/>
      <c r="AE198" s="1043"/>
      <c r="AF198" s="1220"/>
    </row>
    <row r="199" spans="1:32">
      <c r="A199" s="323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612"/>
      <c r="S199" s="612"/>
      <c r="T199" s="612"/>
      <c r="U199" s="612"/>
      <c r="V199" s="612"/>
      <c r="W199" s="612"/>
      <c r="X199" s="612"/>
      <c r="Y199" s="612"/>
      <c r="Z199" s="612"/>
      <c r="AA199" s="323"/>
      <c r="AB199" s="323"/>
      <c r="AC199" s="323"/>
      <c r="AD199" s="323"/>
      <c r="AE199" s="323"/>
      <c r="AF199" s="323"/>
    </row>
    <row r="200" spans="1:32">
      <c r="A200" s="2"/>
      <c r="B200" s="2"/>
      <c r="C200" s="2"/>
      <c r="D200" s="2"/>
      <c r="E200" s="2"/>
      <c r="F200" s="4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 t="s">
        <v>1878</v>
      </c>
      <c r="AD200" s="2"/>
      <c r="AE200" s="2"/>
      <c r="AF200" s="2"/>
    </row>
    <row r="201" spans="1:32">
      <c r="A201" s="2"/>
      <c r="B201" s="2"/>
      <c r="C201" s="2"/>
      <c r="D201" s="2"/>
      <c r="E201" s="2"/>
      <c r="F201" s="4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>
      <c r="A202" s="1326" t="s">
        <v>575</v>
      </c>
      <c r="B202" s="1326"/>
      <c r="C202" s="1326"/>
      <c r="D202" s="1326"/>
      <c r="E202" s="1326"/>
      <c r="F202" s="1326"/>
      <c r="G202" s="1326"/>
      <c r="H202" s="1326"/>
      <c r="I202" s="1326"/>
      <c r="J202" s="1326"/>
      <c r="K202" s="1326"/>
      <c r="L202" s="1326"/>
      <c r="M202" s="1326"/>
      <c r="N202" s="1326"/>
      <c r="O202" s="1326"/>
      <c r="P202" s="1326"/>
      <c r="Q202" s="1326"/>
      <c r="R202" s="1326"/>
      <c r="S202" s="1326"/>
      <c r="T202" s="1326"/>
      <c r="U202" s="1326"/>
      <c r="V202" s="1326"/>
      <c r="W202" s="1326"/>
      <c r="X202" s="1326"/>
      <c r="Y202" s="1326"/>
      <c r="Z202" s="1326"/>
      <c r="AA202" s="1326"/>
      <c r="AB202" s="1326"/>
      <c r="AC202" s="1326"/>
      <c r="AD202" s="1326"/>
      <c r="AE202" s="1326"/>
      <c r="AF202" s="1326"/>
    </row>
    <row r="203" spans="1:32">
      <c r="A203" s="2"/>
      <c r="B203" s="2"/>
      <c r="C203" s="2"/>
      <c r="D203" s="2"/>
      <c r="E203" s="1039" t="s">
        <v>1609</v>
      </c>
      <c r="F203" s="4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039"/>
      <c r="Z203" s="2"/>
      <c r="AA203" s="1039" t="s">
        <v>1608</v>
      </c>
      <c r="AB203" s="2"/>
      <c r="AC203" s="2"/>
      <c r="AD203" s="2"/>
      <c r="AE203" s="2"/>
      <c r="AF203" s="2"/>
    </row>
    <row r="204" spans="1:32">
      <c r="A204" s="2"/>
      <c r="B204" s="2"/>
      <c r="C204" s="2"/>
      <c r="D204" s="2"/>
      <c r="E204" s="1039" t="s">
        <v>572</v>
      </c>
      <c r="F204" s="4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039"/>
      <c r="Z204" s="2"/>
      <c r="AA204" s="1039" t="s">
        <v>572</v>
      </c>
      <c r="AB204" s="2"/>
      <c r="AC204" s="2"/>
      <c r="AD204" s="2"/>
      <c r="AE204" s="2"/>
      <c r="AF204" s="2"/>
    </row>
    <row r="205" spans="1:32">
      <c r="A205" s="2"/>
      <c r="B205" s="2"/>
      <c r="C205" s="2"/>
      <c r="D205" s="2"/>
      <c r="E205" s="1039"/>
      <c r="F205" s="4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039"/>
      <c r="Z205" s="2"/>
      <c r="AA205" s="1039"/>
      <c r="AB205" s="2"/>
      <c r="AC205" s="2"/>
      <c r="AD205" s="2"/>
      <c r="AE205" s="2"/>
      <c r="AF205" s="2"/>
    </row>
    <row r="206" spans="1:32">
      <c r="A206" s="2"/>
      <c r="B206" s="2"/>
      <c r="C206" s="2"/>
      <c r="D206" s="2"/>
      <c r="E206" s="1039"/>
      <c r="F206" s="4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039"/>
      <c r="Z206" s="2"/>
      <c r="AA206" s="1039"/>
      <c r="AB206" s="2"/>
      <c r="AC206" s="2"/>
      <c r="AD206" s="2"/>
      <c r="AE206" s="2"/>
      <c r="AF206" s="2"/>
    </row>
    <row r="207" spans="1:32">
      <c r="A207" s="2"/>
      <c r="B207" s="2"/>
      <c r="C207" s="2"/>
      <c r="D207" s="2"/>
      <c r="E207" s="1039"/>
      <c r="F207" s="4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039"/>
      <c r="Z207" s="2"/>
      <c r="AA207" s="1039"/>
      <c r="AB207" s="2"/>
      <c r="AC207" s="2"/>
      <c r="AD207" s="2"/>
      <c r="AE207" s="2"/>
      <c r="AF207" s="2"/>
    </row>
    <row r="208" spans="1:32">
      <c r="A208" s="2"/>
      <c r="B208" s="2"/>
      <c r="C208" s="2"/>
      <c r="D208" s="2"/>
      <c r="E208" s="1039"/>
      <c r="F208" s="4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039"/>
      <c r="Z208" s="2"/>
      <c r="AA208" s="1039"/>
      <c r="AB208" s="2"/>
      <c r="AC208" s="2"/>
      <c r="AD208" s="2"/>
      <c r="AE208" s="2"/>
      <c r="AF208" s="2"/>
    </row>
    <row r="209" spans="1:32">
      <c r="A209" s="2"/>
      <c r="B209" s="2"/>
      <c r="C209" s="2"/>
      <c r="D209" s="2"/>
      <c r="E209" s="1039"/>
      <c r="F209" s="4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039"/>
      <c r="Z209" s="2"/>
      <c r="AA209" s="1039"/>
      <c r="AB209" s="2"/>
      <c r="AC209" s="2"/>
      <c r="AD209" s="2"/>
      <c r="AE209" s="2"/>
      <c r="AF209" s="2"/>
    </row>
    <row r="210" spans="1:32">
      <c r="A210" s="2"/>
      <c r="B210" s="2"/>
      <c r="C210" s="2"/>
      <c r="D210" s="2"/>
      <c r="E210" s="1039"/>
      <c r="F210" s="4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039"/>
      <c r="Z210" s="2"/>
      <c r="AA210" s="1039"/>
      <c r="AB210" s="2"/>
      <c r="AC210" s="2"/>
      <c r="AD210" s="2"/>
      <c r="AE210" s="2"/>
      <c r="AF210" s="2"/>
    </row>
    <row r="211" spans="1:32">
      <c r="A211" s="2"/>
      <c r="B211" s="2"/>
      <c r="C211" s="2"/>
      <c r="D211" s="2"/>
      <c r="E211" s="887" t="s">
        <v>1607</v>
      </c>
      <c r="F211" s="4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887"/>
      <c r="Z211" s="2"/>
      <c r="AA211" s="887" t="s">
        <v>1877</v>
      </c>
      <c r="AB211" s="2"/>
      <c r="AC211" s="2"/>
      <c r="AD211" s="2"/>
      <c r="AE211" s="2"/>
      <c r="AF211" s="2"/>
    </row>
    <row r="212" spans="1:32">
      <c r="A212" s="2"/>
      <c r="B212" s="2"/>
      <c r="C212" s="2"/>
      <c r="D212" s="2"/>
      <c r="E212" s="1039" t="s">
        <v>569</v>
      </c>
      <c r="F212" s="4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039"/>
      <c r="Z212" s="2"/>
      <c r="AA212" s="1068" t="s">
        <v>1879</v>
      </c>
      <c r="AB212" s="2"/>
      <c r="AC212" s="2"/>
      <c r="AD212" s="2"/>
      <c r="AE212" s="2"/>
      <c r="AF212" s="2"/>
    </row>
    <row r="213" spans="1:3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  <c r="AA213" s="323"/>
      <c r="AB213" s="323"/>
      <c r="AC213" s="323"/>
      <c r="AD213" s="323"/>
      <c r="AE213" s="323"/>
      <c r="AF213" s="323"/>
    </row>
    <row r="214" spans="1:32">
      <c r="A214" s="323"/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23"/>
      <c r="AB214" s="323"/>
      <c r="AC214" s="323"/>
      <c r="AD214" s="323"/>
      <c r="AE214" s="323"/>
      <c r="AF214" s="323"/>
    </row>
    <row r="215" spans="1:32">
      <c r="A215" s="323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23"/>
      <c r="AB215" s="323"/>
      <c r="AC215" s="323"/>
      <c r="AD215" s="323"/>
      <c r="AE215" s="323"/>
      <c r="AF215" s="323"/>
    </row>
    <row r="216" spans="1:3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23"/>
      <c r="P216" s="323"/>
      <c r="Q216" s="323"/>
      <c r="R216" s="323"/>
      <c r="S216" s="323"/>
      <c r="T216" s="323"/>
      <c r="U216" s="323"/>
      <c r="V216" s="323"/>
      <c r="W216" s="323"/>
      <c r="X216" s="323"/>
      <c r="Y216" s="323"/>
      <c r="Z216" s="323"/>
      <c r="AA216" s="323"/>
      <c r="AB216" s="323"/>
      <c r="AC216" s="323"/>
      <c r="AD216" s="323"/>
      <c r="AE216" s="323"/>
      <c r="AF216" s="323"/>
    </row>
    <row r="217" spans="1:3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23"/>
      <c r="Y217" s="323"/>
      <c r="Z217" s="323"/>
      <c r="AA217" s="323"/>
      <c r="AB217" s="323"/>
      <c r="AC217" s="323"/>
      <c r="AD217" s="323"/>
      <c r="AE217" s="323"/>
      <c r="AF217" s="323"/>
    </row>
    <row r="218" spans="1:32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  <c r="AA218" s="323"/>
      <c r="AB218" s="323"/>
      <c r="AC218" s="323"/>
      <c r="AD218" s="323"/>
      <c r="AE218" s="323"/>
      <c r="AF218" s="323"/>
    </row>
    <row r="219" spans="1:3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  <c r="AA219" s="323"/>
      <c r="AB219" s="323"/>
      <c r="AC219" s="323"/>
      <c r="AD219" s="323"/>
      <c r="AE219" s="323"/>
      <c r="AF219" s="323"/>
    </row>
    <row r="220" spans="1:3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3"/>
      <c r="N220" s="323"/>
      <c r="O220" s="323"/>
      <c r="P220" s="323"/>
      <c r="Q220" s="323"/>
      <c r="R220" s="323"/>
      <c r="S220" s="323"/>
      <c r="T220" s="323"/>
      <c r="U220" s="323"/>
      <c r="V220" s="323"/>
      <c r="W220" s="323"/>
      <c r="X220" s="323"/>
      <c r="Y220" s="323"/>
      <c r="Z220" s="323"/>
      <c r="AA220" s="323"/>
      <c r="AB220" s="323"/>
      <c r="AC220" s="323"/>
      <c r="AD220" s="323"/>
      <c r="AE220" s="323"/>
      <c r="AF220" s="323"/>
    </row>
    <row r="221" spans="1:3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23"/>
      <c r="AB221" s="323"/>
      <c r="AC221" s="323"/>
      <c r="AD221" s="323"/>
      <c r="AE221" s="323"/>
      <c r="AF221" s="323"/>
    </row>
    <row r="222" spans="1:3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23"/>
      <c r="AB222" s="323"/>
      <c r="AC222" s="323"/>
      <c r="AD222" s="323"/>
      <c r="AE222" s="323"/>
      <c r="AF222" s="323"/>
    </row>
  </sheetData>
  <mergeCells count="121">
    <mergeCell ref="A202:AF202"/>
    <mergeCell ref="F149:F175"/>
    <mergeCell ref="I149:I175"/>
    <mergeCell ref="K149:K175"/>
    <mergeCell ref="M149:M175"/>
    <mergeCell ref="AF149:AF175"/>
    <mergeCell ref="F176:F198"/>
    <mergeCell ref="I176:I198"/>
    <mergeCell ref="K176:K198"/>
    <mergeCell ref="F126:F148"/>
    <mergeCell ref="I126:I148"/>
    <mergeCell ref="K126:K148"/>
    <mergeCell ref="L126:L148"/>
    <mergeCell ref="M126:M148"/>
    <mergeCell ref="AD126:AD148"/>
    <mergeCell ref="AE126:AE148"/>
    <mergeCell ref="AF126:AF148"/>
    <mergeCell ref="M176:M198"/>
    <mergeCell ref="AF176:AF198"/>
    <mergeCell ref="AD98:AD112"/>
    <mergeCell ref="AE98:AE112"/>
    <mergeCell ref="AF98:AF112"/>
    <mergeCell ref="AE113:AE125"/>
    <mergeCell ref="AF113:AF125"/>
    <mergeCell ref="F113:F125"/>
    <mergeCell ref="I113:I125"/>
    <mergeCell ref="K113:K125"/>
    <mergeCell ref="L113:L125"/>
    <mergeCell ref="M113:M125"/>
    <mergeCell ref="AD113:AD125"/>
    <mergeCell ref="F84:F97"/>
    <mergeCell ref="I84:I97"/>
    <mergeCell ref="K84:K97"/>
    <mergeCell ref="M84:M97"/>
    <mergeCell ref="F98:F112"/>
    <mergeCell ref="I98:I112"/>
    <mergeCell ref="K98:K112"/>
    <mergeCell ref="L98:L112"/>
    <mergeCell ref="M98:M112"/>
    <mergeCell ref="F54:F83"/>
    <mergeCell ref="I54:I83"/>
    <mergeCell ref="J54:J83"/>
    <mergeCell ref="K54:K83"/>
    <mergeCell ref="L54:L83"/>
    <mergeCell ref="M54:M83"/>
    <mergeCell ref="AD54:AD83"/>
    <mergeCell ref="AE54:AE83"/>
    <mergeCell ref="AF54:AF83"/>
    <mergeCell ref="F42:F53"/>
    <mergeCell ref="I42:I53"/>
    <mergeCell ref="J42:J53"/>
    <mergeCell ref="K42:K53"/>
    <mergeCell ref="L42:L53"/>
    <mergeCell ref="M42:M53"/>
    <mergeCell ref="AD42:AD53"/>
    <mergeCell ref="AE42:AE53"/>
    <mergeCell ref="AF42:AF53"/>
    <mergeCell ref="F28:F41"/>
    <mergeCell ref="I28:I41"/>
    <mergeCell ref="J28:J41"/>
    <mergeCell ref="K28:K41"/>
    <mergeCell ref="L28:L41"/>
    <mergeCell ref="M28:M41"/>
    <mergeCell ref="AD28:AD41"/>
    <mergeCell ref="AE28:AE41"/>
    <mergeCell ref="AF28:AF41"/>
    <mergeCell ref="F20:F27"/>
    <mergeCell ref="I20:I27"/>
    <mergeCell ref="J20:J27"/>
    <mergeCell ref="K20:K27"/>
    <mergeCell ref="L20:L27"/>
    <mergeCell ref="M20:M27"/>
    <mergeCell ref="AD20:AD27"/>
    <mergeCell ref="AE20:AE27"/>
    <mergeCell ref="AF20:AF27"/>
    <mergeCell ref="A15:A19"/>
    <mergeCell ref="F15:F19"/>
    <mergeCell ref="J15:J19"/>
    <mergeCell ref="K15:K19"/>
    <mergeCell ref="L15:L19"/>
    <mergeCell ref="M15:M19"/>
    <mergeCell ref="AD15:AD19"/>
    <mergeCell ref="AE15:AE19"/>
    <mergeCell ref="AF15:AF19"/>
    <mergeCell ref="T17:T19"/>
    <mergeCell ref="Q12:Q13"/>
    <mergeCell ref="R12:S13"/>
    <mergeCell ref="T12:T13"/>
    <mergeCell ref="N14:O14"/>
    <mergeCell ref="R14:S14"/>
    <mergeCell ref="AA14:AB14"/>
    <mergeCell ref="J12:J13"/>
    <mergeCell ref="K12:K13"/>
    <mergeCell ref="L12:L13"/>
    <mergeCell ref="M12:M13"/>
    <mergeCell ref="N12:O13"/>
    <mergeCell ref="P12:P13"/>
    <mergeCell ref="U11:Z11"/>
    <mergeCell ref="AA11:AC11"/>
    <mergeCell ref="AA12:AB13"/>
    <mergeCell ref="A6:AF6"/>
    <mergeCell ref="A7:AF7"/>
    <mergeCell ref="A8:AF8"/>
    <mergeCell ref="A9:AF9"/>
    <mergeCell ref="A11:A13"/>
    <mergeCell ref="B11:E11"/>
    <mergeCell ref="F11:K11"/>
    <mergeCell ref="L11:M11"/>
    <mergeCell ref="N11:Q11"/>
    <mergeCell ref="R11:T11"/>
    <mergeCell ref="AD11:AD13"/>
    <mergeCell ref="AE11:AE13"/>
    <mergeCell ref="AF11:AF13"/>
    <mergeCell ref="B12:C13"/>
    <mergeCell ref="D12:E13"/>
    <mergeCell ref="F12:F13"/>
    <mergeCell ref="G12:H13"/>
    <mergeCell ref="I12:I13"/>
    <mergeCell ref="U12:Y12"/>
    <mergeCell ref="Z12:Z13"/>
    <mergeCell ref="AC12:AC13"/>
  </mergeCells>
  <pageMargins left="0.25" right="0.25" top="0.75" bottom="0.75" header="0.3" footer="0.3"/>
  <pageSetup paperSize="154" scale="38" fitToHeight="0" orientation="landscape" horizontalDpi="4294967293" verticalDpi="4294967293" r:id="rId1"/>
  <rowBreaks count="3" manualBreakCount="3">
    <brk id="53" max="16383" man="1"/>
    <brk id="112" max="31" man="1"/>
    <brk id="1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SUKAMULYA GABUNG</vt:lpstr>
      <vt:lpstr>Sukamulya Tim 1</vt:lpstr>
      <vt:lpstr>Sukamulya Tim 2</vt:lpstr>
      <vt:lpstr>Sukamulya Tim 3</vt:lpstr>
      <vt:lpstr>KERTAJATI  2017</vt:lpstr>
      <vt:lpstr>KERTAJATI  2010</vt:lpstr>
      <vt:lpstr>BANTARJATI</vt:lpstr>
      <vt:lpstr>KERTASARI (2)</vt:lpstr>
      <vt:lpstr>SUKAKERTA (2)</vt:lpstr>
      <vt:lpstr>Sheet2</vt:lpstr>
      <vt:lpstr>BANTARJATI!Print_Area</vt:lpstr>
      <vt:lpstr>'KERTAJATI  2010'!Print_Area</vt:lpstr>
      <vt:lpstr>'KERTAJATI  2017'!Print_Area</vt:lpstr>
      <vt:lpstr>'KERTASARI (2)'!Print_Area</vt:lpstr>
      <vt:lpstr>'SUKAMULYA GABUNG'!Print_Area</vt:lpstr>
      <vt:lpstr>'Sukamulya Tim 1'!Print_Area</vt:lpstr>
      <vt:lpstr>'Sukamulya Tim 2'!Print_Area</vt:lpstr>
      <vt:lpstr>'Sukamulya Tim 3'!Print_Area</vt:lpstr>
      <vt:lpstr>'KERTAJATI  2010'!Print_Titles</vt:lpstr>
      <vt:lpstr>'KERTAJATI  2017'!Print_Titles</vt:lpstr>
      <vt:lpstr>'KERTASARI (2)'!Print_Titles</vt:lpstr>
      <vt:lpstr>'SUKAKERTA (2)'!Print_Titles</vt:lpstr>
      <vt:lpstr>'Sukamulya Tim 1'!Print_Titles</vt:lpstr>
      <vt:lpstr>'Sukamulya Tim 2'!Print_Titles</vt:lpstr>
      <vt:lpstr>'Sukamulya Tim 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PANJI</cp:lastModifiedBy>
  <cp:lastPrinted>2017-12-22T06:59:03Z</cp:lastPrinted>
  <dcterms:created xsi:type="dcterms:W3CDTF">2017-12-09T13:00:05Z</dcterms:created>
  <dcterms:modified xsi:type="dcterms:W3CDTF">2017-12-22T06:59:42Z</dcterms:modified>
</cp:coreProperties>
</file>