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HRGA\1. Human Resources\6. HR Compensation &amp; Benefit\Upah\Upah 2022\Monthly\"/>
    </mc:Choice>
  </mc:AlternateContent>
  <xr:revisionPtr revIDLastSave="0" documentId="8_{AA665BC0-11A1-4353-8E85-31D02D298B37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Laporan Reguler Rekap Gaji" sheetId="1" r:id="rId1"/>
    <sheet name="JULI" sheetId="2" r:id="rId2"/>
    <sheet name="bank" sheetId="3" r:id="rId3"/>
    <sheet name="permintaan" sheetId="4" r:id="rId4"/>
    <sheet name="PI" sheetId="5" r:id="rId5"/>
  </sheets>
  <definedNames>
    <definedName name="_xlnm.Print_Titles" localSheetId="2">bank!$2:$3</definedName>
    <definedName name="_xlnm.Print_Titles" localSheetId="1">JULI!$B:$M,JULI!$2:$5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3" l="1"/>
  <c r="I204" i="3" l="1"/>
  <c r="H204" i="3"/>
  <c r="G204" i="3"/>
  <c r="J204" i="3"/>
  <c r="J207" i="3" s="1"/>
  <c r="J209" i="3" s="1"/>
  <c r="I202" i="3"/>
  <c r="H203" i="3"/>
  <c r="AC206" i="2"/>
  <c r="BE161" i="2"/>
  <c r="BA161" i="2"/>
  <c r="AZ161" i="2"/>
  <c r="AY161" i="2"/>
  <c r="AX161" i="2"/>
  <c r="AW161" i="2"/>
  <c r="AV161" i="2"/>
  <c r="AU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BD147" i="2"/>
  <c r="BD161" i="2" s="1"/>
  <c r="AU205" i="2"/>
  <c r="H12" i="5"/>
  <c r="Q33" i="4"/>
  <c r="Q44" i="4" s="1"/>
  <c r="R12" i="4"/>
  <c r="Q12" i="4" l="1"/>
  <c r="BF211" i="2"/>
  <c r="BE211" i="2"/>
  <c r="BD211" i="2"/>
  <c r="BA211" i="2"/>
  <c r="AZ211" i="2"/>
  <c r="AY211" i="2"/>
  <c r="AY212" i="2" s="1"/>
  <c r="AX211" i="2"/>
  <c r="AW211" i="2"/>
  <c r="AV211" i="2"/>
  <c r="AV212" i="2" s="1"/>
  <c r="AU211" i="2"/>
  <c r="AS211" i="2"/>
  <c r="AS212" i="2" s="1"/>
  <c r="AR211" i="2"/>
  <c r="AQ211" i="2"/>
  <c r="AQ212" i="2" s="1"/>
  <c r="AP211" i="2"/>
  <c r="AO211" i="2"/>
  <c r="AN211" i="2"/>
  <c r="AN212" i="2" s="1"/>
  <c r="AM211" i="2"/>
  <c r="AL211" i="2"/>
  <c r="AK211" i="2"/>
  <c r="AK212" i="2" s="1"/>
  <c r="AJ211" i="2"/>
  <c r="AI211" i="2"/>
  <c r="AI212" i="2" s="1"/>
  <c r="AH211" i="2"/>
  <c r="AH212" i="2" s="1"/>
  <c r="AG211" i="2"/>
  <c r="AF211" i="2"/>
  <c r="AF212" i="2" s="1"/>
  <c r="AE211" i="2"/>
  <c r="AD211" i="2"/>
  <c r="AC211" i="2"/>
  <c r="AC212" i="2" s="1"/>
  <c r="BE206" i="2"/>
  <c r="BD206" i="2"/>
  <c r="BA206" i="2"/>
  <c r="AZ206" i="2"/>
  <c r="AY206" i="2"/>
  <c r="AX206" i="2"/>
  <c r="AW206" i="2"/>
  <c r="AV206" i="2"/>
  <c r="AU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BF160" i="2"/>
  <c r="BB160" i="2"/>
  <c r="AT160" i="2"/>
  <c r="BF205" i="2"/>
  <c r="BB205" i="2"/>
  <c r="AT205" i="2"/>
  <c r="BC205" i="2" s="1"/>
  <c r="BG205" i="2" s="1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F203" i="2"/>
  <c r="BF202" i="2"/>
  <c r="BF201" i="2"/>
  <c r="BF200" i="2"/>
  <c r="BF199" i="2"/>
  <c r="BF198" i="2"/>
  <c r="BF197" i="2"/>
  <c r="BF196" i="2"/>
  <c r="BF195" i="2"/>
  <c r="BF194" i="2"/>
  <c r="BF193" i="2"/>
  <c r="BF192" i="2"/>
  <c r="BF191" i="2"/>
  <c r="BF190" i="2"/>
  <c r="BF189" i="2"/>
  <c r="BF188" i="2"/>
  <c r="BF187" i="2"/>
  <c r="BF186" i="2"/>
  <c r="BF185" i="2"/>
  <c r="BF184" i="2"/>
  <c r="BF183" i="2"/>
  <c r="BF182" i="2"/>
  <c r="BF181" i="2"/>
  <c r="BF180" i="2"/>
  <c r="BF179" i="2"/>
  <c r="BF178" i="2"/>
  <c r="BF177" i="2"/>
  <c r="BF176" i="2"/>
  <c r="BF175" i="2"/>
  <c r="BF174" i="2"/>
  <c r="BF173" i="2"/>
  <c r="BF172" i="2"/>
  <c r="BF171" i="2"/>
  <c r="BF170" i="2"/>
  <c r="BF169" i="2"/>
  <c r="BF168" i="2"/>
  <c r="BF167" i="2"/>
  <c r="BF166" i="2"/>
  <c r="BF165" i="2"/>
  <c r="BF164" i="2"/>
  <c r="BF163" i="2"/>
  <c r="BF206" i="2" s="1"/>
  <c r="BF158" i="2"/>
  <c r="BF157" i="2"/>
  <c r="BF156" i="2"/>
  <c r="BF155" i="2"/>
  <c r="BF154" i="2"/>
  <c r="BF153" i="2"/>
  <c r="BF152" i="2"/>
  <c r="BF151" i="2"/>
  <c r="BF150" i="2"/>
  <c r="BF149" i="2"/>
  <c r="BF148" i="2"/>
  <c r="BF147" i="2"/>
  <c r="BF146" i="2"/>
  <c r="BF145" i="2"/>
  <c r="BF144" i="2"/>
  <c r="BF143" i="2"/>
  <c r="BF142" i="2"/>
  <c r="BF141" i="2"/>
  <c r="BF140" i="2"/>
  <c r="BF139" i="2"/>
  <c r="BF138" i="2"/>
  <c r="BF137" i="2"/>
  <c r="BF136" i="2"/>
  <c r="BF135" i="2"/>
  <c r="BF134" i="2"/>
  <c r="BF133" i="2"/>
  <c r="BF132" i="2"/>
  <c r="BF131" i="2"/>
  <c r="BF130" i="2"/>
  <c r="BF129" i="2"/>
  <c r="BF128" i="2"/>
  <c r="BF127" i="2"/>
  <c r="BF126" i="2"/>
  <c r="BF125" i="2"/>
  <c r="BF124" i="2"/>
  <c r="BF123" i="2"/>
  <c r="BF122" i="2"/>
  <c r="BF121" i="2"/>
  <c r="BF120" i="2"/>
  <c r="BF119" i="2"/>
  <c r="BF118" i="2"/>
  <c r="BF117" i="2"/>
  <c r="BF116" i="2"/>
  <c r="BF115" i="2"/>
  <c r="BF114" i="2"/>
  <c r="BF113" i="2"/>
  <c r="BF112" i="2"/>
  <c r="BF111" i="2"/>
  <c r="BF110" i="2"/>
  <c r="BF109" i="2"/>
  <c r="BF108" i="2"/>
  <c r="BF107" i="2"/>
  <c r="BF106" i="2"/>
  <c r="BF105" i="2"/>
  <c r="BF104" i="2"/>
  <c r="BF103" i="2"/>
  <c r="BF102" i="2"/>
  <c r="BF101" i="2"/>
  <c r="BF100" i="2"/>
  <c r="BF99" i="2"/>
  <c r="BF98" i="2"/>
  <c r="BF97" i="2"/>
  <c r="BF96" i="2"/>
  <c r="BF95" i="2"/>
  <c r="BF94" i="2"/>
  <c r="BF93" i="2"/>
  <c r="BF92" i="2"/>
  <c r="BF91" i="2"/>
  <c r="BF90" i="2"/>
  <c r="BF89" i="2"/>
  <c r="BF88" i="2"/>
  <c r="BF87" i="2"/>
  <c r="BF86" i="2"/>
  <c r="BF85" i="2"/>
  <c r="BF84" i="2"/>
  <c r="BF83" i="2"/>
  <c r="BF82" i="2"/>
  <c r="BF81" i="2"/>
  <c r="BF80" i="2"/>
  <c r="BF79" i="2"/>
  <c r="BF78" i="2"/>
  <c r="BF77" i="2"/>
  <c r="BF76" i="2"/>
  <c r="BF75" i="2"/>
  <c r="BF74" i="2"/>
  <c r="BF73" i="2"/>
  <c r="BF72" i="2"/>
  <c r="BF71" i="2"/>
  <c r="BF70" i="2"/>
  <c r="BF69" i="2"/>
  <c r="BF68" i="2"/>
  <c r="BF67" i="2"/>
  <c r="BF66" i="2"/>
  <c r="BF65" i="2"/>
  <c r="BF64" i="2"/>
  <c r="BF63" i="2"/>
  <c r="BF62" i="2"/>
  <c r="BF61" i="2"/>
  <c r="BF60" i="2"/>
  <c r="BF59" i="2"/>
  <c r="BF58" i="2"/>
  <c r="BF57" i="2"/>
  <c r="BF56" i="2"/>
  <c r="BF55" i="2"/>
  <c r="BF54" i="2"/>
  <c r="BF53" i="2"/>
  <c r="BF52" i="2"/>
  <c r="BF51" i="2"/>
  <c r="BF50" i="2"/>
  <c r="BF49" i="2"/>
  <c r="BF48" i="2"/>
  <c r="BF47" i="2"/>
  <c r="BF46" i="2"/>
  <c r="BF45" i="2"/>
  <c r="BF44" i="2"/>
  <c r="BF43" i="2"/>
  <c r="BF42" i="2"/>
  <c r="BF41" i="2"/>
  <c r="BF40" i="2"/>
  <c r="BF39" i="2"/>
  <c r="BF38" i="2"/>
  <c r="BF37" i="2"/>
  <c r="BF36" i="2"/>
  <c r="BF35" i="2"/>
  <c r="BF34" i="2"/>
  <c r="BF33" i="2"/>
  <c r="BF32" i="2"/>
  <c r="BF31" i="2"/>
  <c r="BF30" i="2"/>
  <c r="BF29" i="2"/>
  <c r="BF28" i="2"/>
  <c r="BF27" i="2"/>
  <c r="BF26" i="2"/>
  <c r="BF25" i="2"/>
  <c r="BF24" i="2"/>
  <c r="BF23" i="2"/>
  <c r="BF22" i="2"/>
  <c r="BF21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B203" i="2"/>
  <c r="BB202" i="2"/>
  <c r="BB201" i="2"/>
  <c r="BB200" i="2"/>
  <c r="BB199" i="2"/>
  <c r="BB198" i="2"/>
  <c r="BB197" i="2"/>
  <c r="BB196" i="2"/>
  <c r="BB195" i="2"/>
  <c r="BB194" i="2"/>
  <c r="BB193" i="2"/>
  <c r="BB192" i="2"/>
  <c r="BB191" i="2"/>
  <c r="BB190" i="2"/>
  <c r="BB189" i="2"/>
  <c r="BB188" i="2"/>
  <c r="BB187" i="2"/>
  <c r="BB186" i="2"/>
  <c r="BB185" i="2"/>
  <c r="BB184" i="2"/>
  <c r="BB183" i="2"/>
  <c r="BB182" i="2"/>
  <c r="BB181" i="2"/>
  <c r="BB180" i="2"/>
  <c r="BB179" i="2"/>
  <c r="BB178" i="2"/>
  <c r="BB177" i="2"/>
  <c r="BB176" i="2"/>
  <c r="BB175" i="2"/>
  <c r="BB174" i="2"/>
  <c r="BB173" i="2"/>
  <c r="BB172" i="2"/>
  <c r="BB171" i="2"/>
  <c r="BB170" i="2"/>
  <c r="BB169" i="2"/>
  <c r="BB168" i="2"/>
  <c r="BB167" i="2"/>
  <c r="BB166" i="2"/>
  <c r="BB165" i="2"/>
  <c r="BB164" i="2"/>
  <c r="BB163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B158" i="2"/>
  <c r="BB157" i="2"/>
  <c r="BB156" i="2"/>
  <c r="BB155" i="2"/>
  <c r="BB154" i="2"/>
  <c r="BB153" i="2"/>
  <c r="BB152" i="2"/>
  <c r="BB151" i="2"/>
  <c r="BB150" i="2"/>
  <c r="BB149" i="2"/>
  <c r="BB148" i="2"/>
  <c r="BB147" i="2"/>
  <c r="BB146" i="2"/>
  <c r="BB145" i="2"/>
  <c r="BB144" i="2"/>
  <c r="BB143" i="2"/>
  <c r="BB142" i="2"/>
  <c r="BB141" i="2"/>
  <c r="BB140" i="2"/>
  <c r="BB139" i="2"/>
  <c r="BB138" i="2"/>
  <c r="BB137" i="2"/>
  <c r="BB136" i="2"/>
  <c r="BB135" i="2"/>
  <c r="BB134" i="2"/>
  <c r="BB133" i="2"/>
  <c r="BB132" i="2"/>
  <c r="BB131" i="2"/>
  <c r="BB130" i="2"/>
  <c r="BB129" i="2"/>
  <c r="BB128" i="2"/>
  <c r="BB127" i="2"/>
  <c r="BB126" i="2"/>
  <c r="BB125" i="2"/>
  <c r="BB124" i="2"/>
  <c r="BB123" i="2"/>
  <c r="BB122" i="2"/>
  <c r="BB121" i="2"/>
  <c r="BB120" i="2"/>
  <c r="BB119" i="2"/>
  <c r="BB118" i="2"/>
  <c r="BB117" i="2"/>
  <c r="BB116" i="2"/>
  <c r="BB115" i="2"/>
  <c r="BB114" i="2"/>
  <c r="BB113" i="2"/>
  <c r="BB112" i="2"/>
  <c r="BB111" i="2"/>
  <c r="BB110" i="2"/>
  <c r="BB109" i="2"/>
  <c r="BB108" i="2"/>
  <c r="BB107" i="2"/>
  <c r="BB106" i="2"/>
  <c r="BB105" i="2"/>
  <c r="BB104" i="2"/>
  <c r="BB103" i="2"/>
  <c r="BB102" i="2"/>
  <c r="BB101" i="2"/>
  <c r="BB100" i="2"/>
  <c r="BB99" i="2"/>
  <c r="BB98" i="2"/>
  <c r="BB97" i="2"/>
  <c r="BB96" i="2"/>
  <c r="BB95" i="2"/>
  <c r="BB94" i="2"/>
  <c r="BB93" i="2"/>
  <c r="BB92" i="2"/>
  <c r="BB91" i="2"/>
  <c r="BB90" i="2"/>
  <c r="BB89" i="2"/>
  <c r="BB88" i="2"/>
  <c r="BB87" i="2"/>
  <c r="BB86" i="2"/>
  <c r="BB85" i="2"/>
  <c r="BB84" i="2"/>
  <c r="BB83" i="2"/>
  <c r="BB82" i="2"/>
  <c r="BB81" i="2"/>
  <c r="BB80" i="2"/>
  <c r="BB79" i="2"/>
  <c r="BB78" i="2"/>
  <c r="BB77" i="2"/>
  <c r="BB76" i="2"/>
  <c r="BB75" i="2"/>
  <c r="BB74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B210" i="2"/>
  <c r="BC210" i="2" s="1"/>
  <c r="BG210" i="2" s="1"/>
  <c r="BB209" i="2"/>
  <c r="BB208" i="2"/>
  <c r="BB211" i="2" s="1"/>
  <c r="AT210" i="2"/>
  <c r="AT209" i="2"/>
  <c r="AT208" i="2"/>
  <c r="AT211" i="2" s="1"/>
  <c r="AT203" i="2"/>
  <c r="BC203" i="2" s="1"/>
  <c r="BG203" i="2" s="1"/>
  <c r="AT202" i="2"/>
  <c r="BC202" i="2" s="1"/>
  <c r="BG202" i="2" s="1"/>
  <c r="AT201" i="2"/>
  <c r="BC201" i="2" s="1"/>
  <c r="BG201" i="2" s="1"/>
  <c r="AT200" i="2"/>
  <c r="BC200" i="2" s="1"/>
  <c r="AT199" i="2"/>
  <c r="BC199" i="2" s="1"/>
  <c r="BG199" i="2" s="1"/>
  <c r="AT198" i="2"/>
  <c r="BC198" i="2" s="1"/>
  <c r="BG198" i="2" s="1"/>
  <c r="AT197" i="2"/>
  <c r="AT196" i="2"/>
  <c r="BC196" i="2" s="1"/>
  <c r="AT195" i="2"/>
  <c r="BC195" i="2" s="1"/>
  <c r="BG195" i="2" s="1"/>
  <c r="AT194" i="2"/>
  <c r="BC194" i="2" s="1"/>
  <c r="BG194" i="2" s="1"/>
  <c r="AT193" i="2"/>
  <c r="BC193" i="2" s="1"/>
  <c r="BG193" i="2" s="1"/>
  <c r="AT192" i="2"/>
  <c r="BC192" i="2" s="1"/>
  <c r="AT191" i="2"/>
  <c r="BC191" i="2" s="1"/>
  <c r="BG191" i="2" s="1"/>
  <c r="AT190" i="2"/>
  <c r="BC190" i="2" s="1"/>
  <c r="BG190" i="2" s="1"/>
  <c r="AT189" i="2"/>
  <c r="AT188" i="2"/>
  <c r="BC188" i="2" s="1"/>
  <c r="AT187" i="2"/>
  <c r="BC187" i="2" s="1"/>
  <c r="BG187" i="2" s="1"/>
  <c r="AT186" i="2"/>
  <c r="BC186" i="2" s="1"/>
  <c r="BG186" i="2" s="1"/>
  <c r="AT185" i="2"/>
  <c r="BC185" i="2" s="1"/>
  <c r="BG185" i="2" s="1"/>
  <c r="AT184" i="2"/>
  <c r="BC184" i="2" s="1"/>
  <c r="AT183" i="2"/>
  <c r="BC183" i="2" s="1"/>
  <c r="BG183" i="2" s="1"/>
  <c r="AT182" i="2"/>
  <c r="BC182" i="2" s="1"/>
  <c r="BG182" i="2" s="1"/>
  <c r="AT181" i="2"/>
  <c r="AT180" i="2"/>
  <c r="BC180" i="2" s="1"/>
  <c r="AT179" i="2"/>
  <c r="BC179" i="2" s="1"/>
  <c r="BG179" i="2" s="1"/>
  <c r="AT178" i="2"/>
  <c r="BC178" i="2" s="1"/>
  <c r="BG178" i="2" s="1"/>
  <c r="AT177" i="2"/>
  <c r="BC177" i="2" s="1"/>
  <c r="BG177" i="2" s="1"/>
  <c r="AT176" i="2"/>
  <c r="BC176" i="2" s="1"/>
  <c r="AT175" i="2"/>
  <c r="BC175" i="2" s="1"/>
  <c r="BG175" i="2" s="1"/>
  <c r="AT174" i="2"/>
  <c r="BC174" i="2" s="1"/>
  <c r="BG174" i="2" s="1"/>
  <c r="AT173" i="2"/>
  <c r="AT172" i="2"/>
  <c r="BC172" i="2" s="1"/>
  <c r="AT171" i="2"/>
  <c r="BC171" i="2" s="1"/>
  <c r="BG171" i="2" s="1"/>
  <c r="AT170" i="2"/>
  <c r="BC170" i="2" s="1"/>
  <c r="BG170" i="2" s="1"/>
  <c r="AT169" i="2"/>
  <c r="BC169" i="2" s="1"/>
  <c r="BG169" i="2" s="1"/>
  <c r="AT168" i="2"/>
  <c r="BC168" i="2" s="1"/>
  <c r="AT167" i="2"/>
  <c r="BC167" i="2" s="1"/>
  <c r="BG167" i="2" s="1"/>
  <c r="AT166" i="2"/>
  <c r="BC166" i="2" s="1"/>
  <c r="BG166" i="2" s="1"/>
  <c r="AT165" i="2"/>
  <c r="AT164" i="2"/>
  <c r="BC164" i="2" s="1"/>
  <c r="AT163" i="2"/>
  <c r="AT206" i="2" s="1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BT199" i="1"/>
  <c r="BC165" i="2" l="1"/>
  <c r="BG165" i="2" s="1"/>
  <c r="BC173" i="2"/>
  <c r="BG173" i="2" s="1"/>
  <c r="BC181" i="2"/>
  <c r="BG181" i="2" s="1"/>
  <c r="BC189" i="2"/>
  <c r="BG189" i="2" s="1"/>
  <c r="BC197" i="2"/>
  <c r="BG197" i="2" s="1"/>
  <c r="BF161" i="2"/>
  <c r="AD212" i="2"/>
  <c r="AL212" i="2"/>
  <c r="AT161" i="2"/>
  <c r="AE212" i="2"/>
  <c r="AM212" i="2"/>
  <c r="BB161" i="2"/>
  <c r="BG168" i="2"/>
  <c r="BG176" i="2"/>
  <c r="BG184" i="2"/>
  <c r="BG192" i="2"/>
  <c r="BG200" i="2"/>
  <c r="AG212" i="2"/>
  <c r="AO212" i="2"/>
  <c r="AW212" i="2"/>
  <c r="BE212" i="2"/>
  <c r="AP212" i="2"/>
  <c r="AJ212" i="2"/>
  <c r="AR212" i="2"/>
  <c r="AZ212" i="2"/>
  <c r="BG164" i="2"/>
  <c r="BG172" i="2"/>
  <c r="BG180" i="2"/>
  <c r="BG188" i="2"/>
  <c r="BG196" i="2"/>
  <c r="BB206" i="2"/>
  <c r="BB212" i="2" s="1"/>
  <c r="BA212" i="2"/>
  <c r="BC160" i="2"/>
  <c r="AT212" i="2"/>
  <c r="BD212" i="2"/>
  <c r="BF212" i="2"/>
  <c r="AU212" i="2"/>
  <c r="AX212" i="2"/>
  <c r="AX221" i="2" s="1"/>
  <c r="AC221" i="2"/>
  <c r="BC208" i="2"/>
  <c r="AY221" i="2"/>
  <c r="AZ221" i="2"/>
  <c r="BC8" i="2"/>
  <c r="BG8" i="2" s="1"/>
  <c r="BC10" i="2"/>
  <c r="BC12" i="2"/>
  <c r="BG12" i="2" s="1"/>
  <c r="BC14" i="2"/>
  <c r="BC16" i="2"/>
  <c r="BG16" i="2" s="1"/>
  <c r="BC18" i="2"/>
  <c r="BC20" i="2"/>
  <c r="BG20" i="2" s="1"/>
  <c r="BC22" i="2"/>
  <c r="BG22" i="2" s="1"/>
  <c r="BC24" i="2"/>
  <c r="BG24" i="2" s="1"/>
  <c r="BC26" i="2"/>
  <c r="BC28" i="2"/>
  <c r="BG28" i="2" s="1"/>
  <c r="BC30" i="2"/>
  <c r="BC32" i="2"/>
  <c r="BG32" i="2" s="1"/>
  <c r="BC34" i="2"/>
  <c r="BC36" i="2"/>
  <c r="BG36" i="2" s="1"/>
  <c r="BC38" i="2"/>
  <c r="BC40" i="2"/>
  <c r="BG40" i="2" s="1"/>
  <c r="BC42" i="2"/>
  <c r="BC44" i="2"/>
  <c r="BG44" i="2" s="1"/>
  <c r="BC46" i="2"/>
  <c r="BC48" i="2"/>
  <c r="BG48" i="2" s="1"/>
  <c r="BC50" i="2"/>
  <c r="BC52" i="2"/>
  <c r="BG52" i="2" s="1"/>
  <c r="BC54" i="2"/>
  <c r="BG54" i="2" s="1"/>
  <c r="BC56" i="2"/>
  <c r="BG56" i="2" s="1"/>
  <c r="BC58" i="2"/>
  <c r="BC60" i="2"/>
  <c r="BG60" i="2" s="1"/>
  <c r="BC62" i="2"/>
  <c r="BC64" i="2"/>
  <c r="BG64" i="2" s="1"/>
  <c r="BC66" i="2"/>
  <c r="BC68" i="2"/>
  <c r="BG68" i="2" s="1"/>
  <c r="BC70" i="2"/>
  <c r="BC72" i="2"/>
  <c r="BG72" i="2" s="1"/>
  <c r="BC74" i="2"/>
  <c r="BC76" i="2"/>
  <c r="BG76" i="2" s="1"/>
  <c r="BC78" i="2"/>
  <c r="BC80" i="2"/>
  <c r="BG80" i="2" s="1"/>
  <c r="BC82" i="2"/>
  <c r="BC84" i="2"/>
  <c r="BG84" i="2" s="1"/>
  <c r="BC86" i="2"/>
  <c r="BG86" i="2" s="1"/>
  <c r="BC88" i="2"/>
  <c r="BG88" i="2" s="1"/>
  <c r="BC90" i="2"/>
  <c r="BC92" i="2"/>
  <c r="BG92" i="2" s="1"/>
  <c r="BC94" i="2"/>
  <c r="BC96" i="2"/>
  <c r="BG96" i="2" s="1"/>
  <c r="BC98" i="2"/>
  <c r="BC100" i="2"/>
  <c r="BG100" i="2" s="1"/>
  <c r="BC102" i="2"/>
  <c r="BC104" i="2"/>
  <c r="BG104" i="2" s="1"/>
  <c r="BC106" i="2"/>
  <c r="BC108" i="2"/>
  <c r="BG108" i="2" s="1"/>
  <c r="BC110" i="2"/>
  <c r="BC112" i="2"/>
  <c r="BG112" i="2" s="1"/>
  <c r="BC114" i="2"/>
  <c r="BC116" i="2"/>
  <c r="BG116" i="2" s="1"/>
  <c r="BC117" i="2"/>
  <c r="BG117" i="2" s="1"/>
  <c r="BC119" i="2"/>
  <c r="BG119" i="2" s="1"/>
  <c r="BC121" i="2"/>
  <c r="BC123" i="2"/>
  <c r="BG123" i="2" s="1"/>
  <c r="BC125" i="2"/>
  <c r="BC127" i="2"/>
  <c r="BG127" i="2" s="1"/>
  <c r="BC129" i="2"/>
  <c r="BC131" i="2"/>
  <c r="BG131" i="2" s="1"/>
  <c r="BC133" i="2"/>
  <c r="BC135" i="2"/>
  <c r="BG135" i="2" s="1"/>
  <c r="BC137" i="2"/>
  <c r="BC139" i="2"/>
  <c r="BG139" i="2" s="1"/>
  <c r="BC141" i="2"/>
  <c r="BC143" i="2"/>
  <c r="BG143" i="2" s="1"/>
  <c r="BC145" i="2"/>
  <c r="BC147" i="2"/>
  <c r="BG147" i="2" s="1"/>
  <c r="BC149" i="2"/>
  <c r="BG149" i="2" s="1"/>
  <c r="BC151" i="2"/>
  <c r="BG151" i="2" s="1"/>
  <c r="BC153" i="2"/>
  <c r="BC155" i="2"/>
  <c r="BG155" i="2" s="1"/>
  <c r="BC157" i="2"/>
  <c r="BC163" i="2"/>
  <c r="BC206" i="2" s="1"/>
  <c r="BC9" i="2"/>
  <c r="BG9" i="2" s="1"/>
  <c r="BC11" i="2"/>
  <c r="BG11" i="2" s="1"/>
  <c r="BC13" i="2"/>
  <c r="BG13" i="2" s="1"/>
  <c r="BC15" i="2"/>
  <c r="BG15" i="2" s="1"/>
  <c r="BC17" i="2"/>
  <c r="BG17" i="2" s="1"/>
  <c r="BC19" i="2"/>
  <c r="BG19" i="2" s="1"/>
  <c r="BC21" i="2"/>
  <c r="BG21" i="2" s="1"/>
  <c r="BC23" i="2"/>
  <c r="BG23" i="2" s="1"/>
  <c r="BC25" i="2"/>
  <c r="BG25" i="2" s="1"/>
  <c r="BC27" i="2"/>
  <c r="BG27" i="2" s="1"/>
  <c r="BC29" i="2"/>
  <c r="BG29" i="2" s="1"/>
  <c r="BC31" i="2"/>
  <c r="BG31" i="2" s="1"/>
  <c r="BC33" i="2"/>
  <c r="BG33" i="2" s="1"/>
  <c r="BC35" i="2"/>
  <c r="BG35" i="2" s="1"/>
  <c r="BC37" i="2"/>
  <c r="BC39" i="2"/>
  <c r="BG39" i="2" s="1"/>
  <c r="BC41" i="2"/>
  <c r="BG41" i="2" s="1"/>
  <c r="BC43" i="2"/>
  <c r="BG43" i="2" s="1"/>
  <c r="BC45" i="2"/>
  <c r="BG45" i="2" s="1"/>
  <c r="BC47" i="2"/>
  <c r="BG47" i="2" s="1"/>
  <c r="BC49" i="2"/>
  <c r="BC51" i="2"/>
  <c r="BG51" i="2" s="1"/>
  <c r="BC53" i="2"/>
  <c r="BC55" i="2"/>
  <c r="BG55" i="2" s="1"/>
  <c r="BC57" i="2"/>
  <c r="BC59" i="2"/>
  <c r="BG59" i="2" s="1"/>
  <c r="BC61" i="2"/>
  <c r="BG61" i="2" s="1"/>
  <c r="BC63" i="2"/>
  <c r="BG63" i="2" s="1"/>
  <c r="BC65" i="2"/>
  <c r="BC67" i="2"/>
  <c r="BG67" i="2" s="1"/>
  <c r="BC69" i="2"/>
  <c r="BC71" i="2"/>
  <c r="BG71" i="2" s="1"/>
  <c r="BC73" i="2"/>
  <c r="BC75" i="2"/>
  <c r="BG75" i="2" s="1"/>
  <c r="BC77" i="2"/>
  <c r="BG77" i="2" s="1"/>
  <c r="BC79" i="2"/>
  <c r="BG79" i="2" s="1"/>
  <c r="BC81" i="2"/>
  <c r="BC83" i="2"/>
  <c r="BG83" i="2" s="1"/>
  <c r="BC85" i="2"/>
  <c r="BC87" i="2"/>
  <c r="BG87" i="2" s="1"/>
  <c r="BC89" i="2"/>
  <c r="BC91" i="2"/>
  <c r="BG91" i="2" s="1"/>
  <c r="BC93" i="2"/>
  <c r="BG93" i="2" s="1"/>
  <c r="BC95" i="2"/>
  <c r="BG95" i="2" s="1"/>
  <c r="BC97" i="2"/>
  <c r="BC99" i="2"/>
  <c r="BG99" i="2" s="1"/>
  <c r="BC101" i="2"/>
  <c r="BC103" i="2"/>
  <c r="BG103" i="2" s="1"/>
  <c r="BC105" i="2"/>
  <c r="BC107" i="2"/>
  <c r="BG107" i="2" s="1"/>
  <c r="BC109" i="2"/>
  <c r="BG109" i="2" s="1"/>
  <c r="BC111" i="2"/>
  <c r="BG111" i="2" s="1"/>
  <c r="BC113" i="2"/>
  <c r="BC115" i="2"/>
  <c r="BG115" i="2" s="1"/>
  <c r="BC118" i="2"/>
  <c r="BC120" i="2"/>
  <c r="BC122" i="2"/>
  <c r="BC124" i="2"/>
  <c r="BC126" i="2"/>
  <c r="BG126" i="2" s="1"/>
  <c r="BC128" i="2"/>
  <c r="BG128" i="2" s="1"/>
  <c r="BC130" i="2"/>
  <c r="BG130" i="2" s="1"/>
  <c r="BC132" i="2"/>
  <c r="BG132" i="2" s="1"/>
  <c r="BC134" i="2"/>
  <c r="BC136" i="2"/>
  <c r="BC138" i="2"/>
  <c r="BC140" i="2"/>
  <c r="BC142" i="2"/>
  <c r="BG142" i="2" s="1"/>
  <c r="BC144" i="2"/>
  <c r="BG144" i="2" s="1"/>
  <c r="BC146" i="2"/>
  <c r="BG146" i="2" s="1"/>
  <c r="BC148" i="2"/>
  <c r="BG148" i="2" s="1"/>
  <c r="BC150" i="2"/>
  <c r="BC152" i="2"/>
  <c r="BC154" i="2"/>
  <c r="BC156" i="2"/>
  <c r="BC158" i="2"/>
  <c r="BG158" i="2" s="1"/>
  <c r="BG10" i="2"/>
  <c r="BG14" i="2"/>
  <c r="BG18" i="2"/>
  <c r="BG26" i="2"/>
  <c r="BG30" i="2"/>
  <c r="BG34" i="2"/>
  <c r="BG38" i="2"/>
  <c r="BG42" i="2"/>
  <c r="BG46" i="2"/>
  <c r="BG50" i="2"/>
  <c r="BG58" i="2"/>
  <c r="BG62" i="2"/>
  <c r="BG66" i="2"/>
  <c r="BG70" i="2"/>
  <c r="BG74" i="2"/>
  <c r="BG78" i="2"/>
  <c r="BG82" i="2"/>
  <c r="BG90" i="2"/>
  <c r="BG94" i="2"/>
  <c r="BG98" i="2"/>
  <c r="BG102" i="2"/>
  <c r="BG106" i="2"/>
  <c r="BG110" i="2"/>
  <c r="BG114" i="2"/>
  <c r="BG121" i="2"/>
  <c r="BG125" i="2"/>
  <c r="BG129" i="2"/>
  <c r="BG133" i="2"/>
  <c r="BG137" i="2"/>
  <c r="BG141" i="2"/>
  <c r="BG145" i="2"/>
  <c r="BG153" i="2"/>
  <c r="BG157" i="2"/>
  <c r="BG49" i="2"/>
  <c r="BG53" i="2"/>
  <c r="BG57" i="2"/>
  <c r="BG65" i="2"/>
  <c r="BG69" i="2"/>
  <c r="BG73" i="2"/>
  <c r="BG81" i="2"/>
  <c r="BG85" i="2"/>
  <c r="BG89" i="2"/>
  <c r="BG97" i="2"/>
  <c r="BG101" i="2"/>
  <c r="BG105" i="2"/>
  <c r="BG113" i="2"/>
  <c r="BG118" i="2"/>
  <c r="BG120" i="2"/>
  <c r="BG122" i="2"/>
  <c r="BG124" i="2"/>
  <c r="BG134" i="2"/>
  <c r="BG136" i="2"/>
  <c r="BG138" i="2"/>
  <c r="BG140" i="2"/>
  <c r="BG150" i="2"/>
  <c r="BG152" i="2"/>
  <c r="BG154" i="2"/>
  <c r="BG156" i="2"/>
  <c r="AD221" i="2"/>
  <c r="AF221" i="2"/>
  <c r="AH221" i="2"/>
  <c r="AJ221" i="2"/>
  <c r="AL221" i="2"/>
  <c r="AN221" i="2"/>
  <c r="AP221" i="2"/>
  <c r="AR221" i="2"/>
  <c r="AV221" i="2"/>
  <c r="BD221" i="2"/>
  <c r="BF221" i="2"/>
  <c r="BH212" i="2"/>
  <c r="BJ212" i="2"/>
  <c r="BL212" i="2"/>
  <c r="BN212" i="2"/>
  <c r="BP212" i="2"/>
  <c r="BR212" i="2"/>
  <c r="BT212" i="2"/>
  <c r="BV212" i="2"/>
  <c r="AE221" i="2"/>
  <c r="AG221" i="2"/>
  <c r="AI221" i="2"/>
  <c r="AK221" i="2"/>
  <c r="AM221" i="2"/>
  <c r="AO221" i="2"/>
  <c r="AQ221" i="2"/>
  <c r="AS221" i="2"/>
  <c r="AW221" i="2"/>
  <c r="BA221" i="2"/>
  <c r="BE221" i="2"/>
  <c r="BI212" i="2"/>
  <c r="BK212" i="2"/>
  <c r="BM212" i="2"/>
  <c r="BO212" i="2"/>
  <c r="BQ212" i="2"/>
  <c r="BS212" i="2"/>
  <c r="BU212" i="2"/>
  <c r="BW212" i="2"/>
  <c r="BY212" i="2"/>
  <c r="CA212" i="2"/>
  <c r="CC212" i="2"/>
  <c r="CE212" i="2"/>
  <c r="CG212" i="2"/>
  <c r="CI212" i="2"/>
  <c r="BX212" i="2"/>
  <c r="BZ212" i="2"/>
  <c r="CB212" i="2"/>
  <c r="CD212" i="2"/>
  <c r="CF212" i="2"/>
  <c r="CH212" i="2"/>
  <c r="CJ212" i="2"/>
  <c r="BB221" i="2"/>
  <c r="BC7" i="2"/>
  <c r="BC209" i="2"/>
  <c r="BG209" i="2" s="1"/>
  <c r="BC211" i="2" l="1"/>
  <c r="AU221" i="2"/>
  <c r="BC161" i="2"/>
  <c r="BC212" i="2" s="1"/>
  <c r="BG160" i="2"/>
  <c r="BG37" i="2"/>
  <c r="AT221" i="2"/>
  <c r="BG7" i="2"/>
  <c r="BG208" i="2"/>
  <c r="BG211" i="2" s="1"/>
  <c r="BG163" i="2"/>
  <c r="BG206" i="2" s="1"/>
  <c r="BG161" i="2" l="1"/>
  <c r="BG212" i="2" s="1"/>
  <c r="BG214" i="2"/>
  <c r="BG215" i="2" s="1"/>
  <c r="BC221" i="2"/>
  <c r="BG221" i="2" l="1"/>
</calcChain>
</file>

<file path=xl/sharedStrings.xml><?xml version="1.0" encoding="utf-8"?>
<sst xmlns="http://schemas.openxmlformats.org/spreadsheetml/2006/main" count="9885" uniqueCount="1898">
  <si>
    <t xml:space="preserve">BISNIS UNIT: </t>
  </si>
  <si>
    <t>Pralon : Cimanggis</t>
  </si>
  <si>
    <t xml:space="preserve">PERIODE: </t>
  </si>
  <si>
    <t>07/2022</t>
  </si>
  <si>
    <t>No</t>
  </si>
  <si>
    <t>Perusahaan</t>
  </si>
  <si>
    <t>Lokasi</t>
  </si>
  <si>
    <t>Unit</t>
  </si>
  <si>
    <t>Divisi</t>
  </si>
  <si>
    <t>Departemen</t>
  </si>
  <si>
    <t>Bagian</t>
  </si>
  <si>
    <t>Jabatan</t>
  </si>
  <si>
    <t>COA</t>
  </si>
  <si>
    <t>NIP</t>
  </si>
  <si>
    <t>NIK</t>
  </si>
  <si>
    <t>Nama Lengkap</t>
  </si>
  <si>
    <t>L/P</t>
  </si>
  <si>
    <t>STATUS PTKP</t>
  </si>
  <si>
    <t>Tgl. Masuk</t>
  </si>
  <si>
    <t>Tgl. Lahir</t>
  </si>
  <si>
    <t>Tgl. AWAL</t>
  </si>
  <si>
    <t>Tgl. AKHIR</t>
  </si>
  <si>
    <t>STATUS KARYAWAN</t>
  </si>
  <si>
    <t>JML Hari</t>
  </si>
  <si>
    <t>No Jamsostek</t>
  </si>
  <si>
    <t>No NPWP</t>
  </si>
  <si>
    <t>Account Bank</t>
  </si>
  <si>
    <t>Nama Bank</t>
  </si>
  <si>
    <t>Nama di Rek. Bank</t>
  </si>
  <si>
    <t>Id Sequence</t>
  </si>
  <si>
    <t>GP ORIGINAL</t>
  </si>
  <si>
    <t>Gaji Pokok</t>
  </si>
  <si>
    <t>Tunjangan Jabatan</t>
  </si>
  <si>
    <t>Transport Lembur</t>
  </si>
  <si>
    <t>Premi Kehadiran</t>
  </si>
  <si>
    <t>Uang Makan Lembur</t>
  </si>
  <si>
    <t>Peket Uang Makan</t>
  </si>
  <si>
    <t>Adm Mandiri</t>
  </si>
  <si>
    <t>Shift 3 Kartap</t>
  </si>
  <si>
    <t>Shift 2 Kartap</t>
  </si>
  <si>
    <t>Peket Transport</t>
  </si>
  <si>
    <t>Shift  S3 Kontrak</t>
  </si>
  <si>
    <t>Tunjangan Shift</t>
  </si>
  <si>
    <t>Shift  S2 Kontrak</t>
  </si>
  <si>
    <t>Lembur</t>
  </si>
  <si>
    <t>Bonus</t>
  </si>
  <si>
    <t>Penyesuaian Pajak</t>
  </si>
  <si>
    <t>Koreksi Upah</t>
  </si>
  <si>
    <t>Potongan Upah</t>
  </si>
  <si>
    <t>Potongan Koperasi</t>
  </si>
  <si>
    <t>Potongan Lain2</t>
  </si>
  <si>
    <t>Potongan SPSI</t>
  </si>
  <si>
    <t>BPJS Kes.KRY (1%)</t>
  </si>
  <si>
    <t>BPJS  Kes. Perusahaan (4%)</t>
  </si>
  <si>
    <t>BPJS Kes. (5%)</t>
  </si>
  <si>
    <t>BPJS Kes. Kel. (1)</t>
  </si>
  <si>
    <t>BPJS Kes. Kel. (2)</t>
  </si>
  <si>
    <t>BPJS Kes. Kel. (3)</t>
  </si>
  <si>
    <t>BPJS Kes.Kel. (4)</t>
  </si>
  <si>
    <t>JKK1</t>
  </si>
  <si>
    <t>JKK</t>
  </si>
  <si>
    <t>JKM</t>
  </si>
  <si>
    <t>JHT Perusahaan (3.7%)</t>
  </si>
  <si>
    <t>JHT (2 %)</t>
  </si>
  <si>
    <t>JHT  (5.7%)</t>
  </si>
  <si>
    <t>JKK-SL3</t>
  </si>
  <si>
    <t>JKK Produksi</t>
  </si>
  <si>
    <t>JKK (B)</t>
  </si>
  <si>
    <t>JKM (B)</t>
  </si>
  <si>
    <t>JKK-SL3 (B)</t>
  </si>
  <si>
    <t>J.Pensiun Pegawai (1%)</t>
  </si>
  <si>
    <t>J.Pensiun Perusahaan (2%)</t>
  </si>
  <si>
    <t>Total Pajak</t>
  </si>
  <si>
    <t>Denda Pajak</t>
  </si>
  <si>
    <t>Tax to Pay</t>
  </si>
  <si>
    <t>Take Home Pay</t>
  </si>
  <si>
    <t>1</t>
  </si>
  <si>
    <t>Pralon</t>
  </si>
  <si>
    <t>Cimanggis</t>
  </si>
  <si>
    <t>U000-NONE</t>
  </si>
  <si>
    <t>D002-PRODUKSI/EXTRUDER</t>
  </si>
  <si>
    <t>B02A-MIXER</t>
  </si>
  <si>
    <t>P018-KEPALA REGU</t>
  </si>
  <si>
    <t>3426199708000001</t>
  </si>
  <si>
    <t>210046</t>
  </si>
  <si>
    <t>Jhon Kenedy</t>
  </si>
  <si>
    <t>L</t>
  </si>
  <si>
    <t>K2</t>
  </si>
  <si>
    <t>08 Aug 1997</t>
  </si>
  <si>
    <t>14 May 1972</t>
  </si>
  <si>
    <t>01 Jul 2022</t>
  </si>
  <si>
    <t>31 Jul 2022</t>
  </si>
  <si>
    <t>TTP -Tetap</t>
  </si>
  <si>
    <t>31</t>
  </si>
  <si>
    <t>95K20349708</t>
  </si>
  <si>
    <t>680162815412000</t>
  </si>
  <si>
    <t>1570002968023</t>
  </si>
  <si>
    <t>BANK MANDIRI</t>
  </si>
  <si>
    <t>2</t>
  </si>
  <si>
    <t>P017-STAFF</t>
  </si>
  <si>
    <t>3426201101000003</t>
  </si>
  <si>
    <t>210080</t>
  </si>
  <si>
    <t>Erwin</t>
  </si>
  <si>
    <t>K0</t>
  </si>
  <si>
    <t>01 Jan 2011</t>
  </si>
  <si>
    <t>04 Jan 1987</t>
  </si>
  <si>
    <t>10015629578</t>
  </si>
  <si>
    <t>363719980412000</t>
  </si>
  <si>
    <t>1570002968304</t>
  </si>
  <si>
    <t>3</t>
  </si>
  <si>
    <t>3426201101000002</t>
  </si>
  <si>
    <t>210081</t>
  </si>
  <si>
    <t>Diding Juniarto</t>
  </si>
  <si>
    <t>03 Jun 1988</t>
  </si>
  <si>
    <t>10001748614</t>
  </si>
  <si>
    <t>363805037009000</t>
  </si>
  <si>
    <t>1570002968262</t>
  </si>
  <si>
    <t>4</t>
  </si>
  <si>
    <t>P019-OPERATOR</t>
  </si>
  <si>
    <t>3426201301000033</t>
  </si>
  <si>
    <t>210119</t>
  </si>
  <si>
    <t>Nasrudin</t>
  </si>
  <si>
    <t>K1</t>
  </si>
  <si>
    <t>01 Jan 2013</t>
  </si>
  <si>
    <t>07 Apr 1979</t>
  </si>
  <si>
    <t>10005199749</t>
  </si>
  <si>
    <t>542048970412000</t>
  </si>
  <si>
    <t>1570002046671</t>
  </si>
  <si>
    <t>5</t>
  </si>
  <si>
    <t>3426201301000041</t>
  </si>
  <si>
    <t>210127</t>
  </si>
  <si>
    <t>Parjono</t>
  </si>
  <si>
    <t>06 May 1985</t>
  </si>
  <si>
    <t>11014559527</t>
  </si>
  <si>
    <t>542013453412000</t>
  </si>
  <si>
    <t>1570002730746</t>
  </si>
  <si>
    <t>6</t>
  </si>
  <si>
    <t>3426201301000049</t>
  </si>
  <si>
    <t>210134</t>
  </si>
  <si>
    <t>Edi Kurniawan</t>
  </si>
  <si>
    <t>27 Feb 1988</t>
  </si>
  <si>
    <t>11014559618</t>
  </si>
  <si>
    <t>542196282412000</t>
  </si>
  <si>
    <t>1570002730845</t>
  </si>
  <si>
    <t>7</t>
  </si>
  <si>
    <t>3426201301000061</t>
  </si>
  <si>
    <t>210146</t>
  </si>
  <si>
    <t>Ahmad Nurdin</t>
  </si>
  <si>
    <t>07 May 1976</t>
  </si>
  <si>
    <t>12004285321</t>
  </si>
  <si>
    <t>542174909403000</t>
  </si>
  <si>
    <t>9000002962729</t>
  </si>
  <si>
    <t>8</t>
  </si>
  <si>
    <t>3426201301000070</t>
  </si>
  <si>
    <t>210157</t>
  </si>
  <si>
    <t>Rahman</t>
  </si>
  <si>
    <t>27 Oct 1979</t>
  </si>
  <si>
    <t>13008775085</t>
  </si>
  <si>
    <t>541929196412000</t>
  </si>
  <si>
    <t>9000013464293</t>
  </si>
  <si>
    <t>9</t>
  </si>
  <si>
    <t>3426201301000072</t>
  </si>
  <si>
    <t>210160</t>
  </si>
  <si>
    <t>Suparman</t>
  </si>
  <si>
    <t>03 Aug 1981</t>
  </si>
  <si>
    <t>13008775184</t>
  </si>
  <si>
    <t>542082094403000</t>
  </si>
  <si>
    <t>9000013464277</t>
  </si>
  <si>
    <t>10</t>
  </si>
  <si>
    <t>B02B-CRUSHER</t>
  </si>
  <si>
    <t>3426201301000038</t>
  </si>
  <si>
    <t>210124</t>
  </si>
  <si>
    <t>Helmi Okas Mahendra</t>
  </si>
  <si>
    <t>06 Jul 1984</t>
  </si>
  <si>
    <t>10015629669</t>
  </si>
  <si>
    <t>542210638403000</t>
  </si>
  <si>
    <t>1570002968551</t>
  </si>
  <si>
    <t>11</t>
  </si>
  <si>
    <t>B02C-FORMULA</t>
  </si>
  <si>
    <t>3426199211000002</t>
  </si>
  <si>
    <t>210031</t>
  </si>
  <si>
    <t>Sukadri</t>
  </si>
  <si>
    <t>16 Nov 1992</t>
  </si>
  <si>
    <t>19 Apr 1971</t>
  </si>
  <si>
    <t>93K20058643</t>
  </si>
  <si>
    <t>680162310412000</t>
  </si>
  <si>
    <t>1570002970664</t>
  </si>
  <si>
    <t>12</t>
  </si>
  <si>
    <t>3426201301000056</t>
  </si>
  <si>
    <t>210141</t>
  </si>
  <si>
    <t>Jaya Kusuma</t>
  </si>
  <si>
    <t>01 Feb 1985</t>
  </si>
  <si>
    <t>11032368786</t>
  </si>
  <si>
    <t>542115233403000</t>
  </si>
  <si>
    <t>1570003096477</t>
  </si>
  <si>
    <t>13</t>
  </si>
  <si>
    <t>B02D-BE/TS-END</t>
  </si>
  <si>
    <t>3426199605000003</t>
  </si>
  <si>
    <t>210040</t>
  </si>
  <si>
    <t>Sutrisno</t>
  </si>
  <si>
    <t>01 May 1996</t>
  </si>
  <si>
    <t>22 Jan 1974</t>
  </si>
  <si>
    <t>95K20281885</t>
  </si>
  <si>
    <t>680162781412000</t>
  </si>
  <si>
    <t>1570001566224</t>
  </si>
  <si>
    <t>14</t>
  </si>
  <si>
    <t>3426199708000002</t>
  </si>
  <si>
    <t>210049</t>
  </si>
  <si>
    <t>Aman Nurul Anwar</t>
  </si>
  <si>
    <t>07 Oct 1970</t>
  </si>
  <si>
    <t>95K20281927</t>
  </si>
  <si>
    <t>680162740412000</t>
  </si>
  <si>
    <t>1570002968676</t>
  </si>
  <si>
    <t>15</t>
  </si>
  <si>
    <t>B02E-HAND MADE FITTING</t>
  </si>
  <si>
    <t>3426199311000002</t>
  </si>
  <si>
    <t>210035</t>
  </si>
  <si>
    <t>Heri Hermawan</t>
  </si>
  <si>
    <t>K3</t>
  </si>
  <si>
    <t>01 Nov 1993</t>
  </si>
  <si>
    <t>24 Apr 1975</t>
  </si>
  <si>
    <t>94K20177722</t>
  </si>
  <si>
    <t>680162872403000</t>
  </si>
  <si>
    <t>1570002968585</t>
  </si>
  <si>
    <t>16</t>
  </si>
  <si>
    <t>3426199708000003</t>
  </si>
  <si>
    <t>210050</t>
  </si>
  <si>
    <t>Mulyadi</t>
  </si>
  <si>
    <t>17 Apr 1975</t>
  </si>
  <si>
    <t>96K20191074</t>
  </si>
  <si>
    <t>680162609412000</t>
  </si>
  <si>
    <t>1570002970375</t>
  </si>
  <si>
    <t>17</t>
  </si>
  <si>
    <t>3426201301000052</t>
  </si>
  <si>
    <t>210137</t>
  </si>
  <si>
    <t>Ahmad Azhari</t>
  </si>
  <si>
    <t>05 May 1990</t>
  </si>
  <si>
    <t>11014559550</t>
  </si>
  <si>
    <t>542171756412000</t>
  </si>
  <si>
    <t>1570002968114</t>
  </si>
  <si>
    <t>18</t>
  </si>
  <si>
    <t>3426201301000057</t>
  </si>
  <si>
    <t>210142</t>
  </si>
  <si>
    <t>Andi Rinaldi</t>
  </si>
  <si>
    <t>28 Mar 1981</t>
  </si>
  <si>
    <t>11032368810</t>
  </si>
  <si>
    <t>542173257412000</t>
  </si>
  <si>
    <t>1570003095990</t>
  </si>
  <si>
    <t>19</t>
  </si>
  <si>
    <t>3426201301000073</t>
  </si>
  <si>
    <t>210161</t>
  </si>
  <si>
    <t>Keneng</t>
  </si>
  <si>
    <t>09 Jul 1984</t>
  </si>
  <si>
    <t>13008774989</t>
  </si>
  <si>
    <t>542172242412000</t>
  </si>
  <si>
    <t>9000013448577</t>
  </si>
  <si>
    <t>20</t>
  </si>
  <si>
    <t>B02F-PRODUKSI 1</t>
  </si>
  <si>
    <t>3426200601000002</t>
  </si>
  <si>
    <t>210071</t>
  </si>
  <si>
    <t>Yana Mulyana</t>
  </si>
  <si>
    <t>01 Jan 2006</t>
  </si>
  <si>
    <t>08 Jun 1980</t>
  </si>
  <si>
    <t>06KI0022976</t>
  </si>
  <si>
    <t>680162377412000</t>
  </si>
  <si>
    <t>1570002968668</t>
  </si>
  <si>
    <t>21</t>
  </si>
  <si>
    <t>3426200601000004</t>
  </si>
  <si>
    <t>210073</t>
  </si>
  <si>
    <t>Marpujianto</t>
  </si>
  <si>
    <t>04 Dec 1981</t>
  </si>
  <si>
    <t>06KI0022893</t>
  </si>
  <si>
    <t>680163086009000</t>
  </si>
  <si>
    <t>1570002969559</t>
  </si>
  <si>
    <t>22</t>
  </si>
  <si>
    <t>3426201301000059</t>
  </si>
  <si>
    <t>210097</t>
  </si>
  <si>
    <t>Iwan Kurniawan</t>
  </si>
  <si>
    <t>05 Apr 1986</t>
  </si>
  <si>
    <t>09016759723</t>
  </si>
  <si>
    <t>541955233523000</t>
  </si>
  <si>
    <t>1570002970383</t>
  </si>
  <si>
    <t>23</t>
  </si>
  <si>
    <t>3426201301000014</t>
  </si>
  <si>
    <t>210100</t>
  </si>
  <si>
    <t>Andi Sulardiyanto</t>
  </si>
  <si>
    <t>13 May 1981</t>
  </si>
  <si>
    <t>09016759632</t>
  </si>
  <si>
    <t>542470166403000</t>
  </si>
  <si>
    <t>1570002968361</t>
  </si>
  <si>
    <t>24</t>
  </si>
  <si>
    <t>3426201301000021</t>
  </si>
  <si>
    <t>210102</t>
  </si>
  <si>
    <t>Djunaedi</t>
  </si>
  <si>
    <t>25 Dec 1988</t>
  </si>
  <si>
    <t>10015629602</t>
  </si>
  <si>
    <t>542081450412000</t>
  </si>
  <si>
    <t>1570001570820</t>
  </si>
  <si>
    <t>25</t>
  </si>
  <si>
    <t>3426201301000034</t>
  </si>
  <si>
    <t>210120</t>
  </si>
  <si>
    <t>Endang Sudrajat</t>
  </si>
  <si>
    <t>19 Jul 1989</t>
  </si>
  <si>
    <t>10005199780</t>
  </si>
  <si>
    <t>542074158412000</t>
  </si>
  <si>
    <t>1570002049519</t>
  </si>
  <si>
    <t>26</t>
  </si>
  <si>
    <t>3426201301000051</t>
  </si>
  <si>
    <t>210136</t>
  </si>
  <si>
    <t>Dwi Wahyudi</t>
  </si>
  <si>
    <t>22 Mar 1985</t>
  </si>
  <si>
    <t>11014559691</t>
  </si>
  <si>
    <t>544112170412000</t>
  </si>
  <si>
    <t>1570002730886</t>
  </si>
  <si>
    <t>27</t>
  </si>
  <si>
    <t>3426201501000001</t>
  </si>
  <si>
    <t>250036</t>
  </si>
  <si>
    <t>Widi Susilo</t>
  </si>
  <si>
    <t>TK1</t>
  </si>
  <si>
    <t>01 Jan 2015</t>
  </si>
  <si>
    <t>07 Nov 1984</t>
  </si>
  <si>
    <t>12042800107</t>
  </si>
  <si>
    <t>542070255412000</t>
  </si>
  <si>
    <t>9000009495921</t>
  </si>
  <si>
    <t>28</t>
  </si>
  <si>
    <t>3426201501000002</t>
  </si>
  <si>
    <t>250039</t>
  </si>
  <si>
    <t>Agus Septian</t>
  </si>
  <si>
    <t>22 Sep 1991</t>
  </si>
  <si>
    <t>12042800131</t>
  </si>
  <si>
    <t>542158183412000</t>
  </si>
  <si>
    <t>9000009495897</t>
  </si>
  <si>
    <t>29</t>
  </si>
  <si>
    <t>B02G-PRODUKSI 2</t>
  </si>
  <si>
    <t>3426200501000006</t>
  </si>
  <si>
    <t>210067</t>
  </si>
  <si>
    <t>Andri Fanesa</t>
  </si>
  <si>
    <t>01 Jan 2005</t>
  </si>
  <si>
    <t>06 May 1982</t>
  </si>
  <si>
    <t>05KI0004851</t>
  </si>
  <si>
    <t>677903130412000</t>
  </si>
  <si>
    <t>1570002970680</t>
  </si>
  <si>
    <t>30</t>
  </si>
  <si>
    <t>3426200501000008</t>
  </si>
  <si>
    <t>210069</t>
  </si>
  <si>
    <t>Pipin Novianti</t>
  </si>
  <si>
    <t>P</t>
  </si>
  <si>
    <t>TK0</t>
  </si>
  <si>
    <t>07 Nov 1983</t>
  </si>
  <si>
    <t>05KI0004885</t>
  </si>
  <si>
    <t>680162252412000</t>
  </si>
  <si>
    <t>1570002968247</t>
  </si>
  <si>
    <t>3426200601000006</t>
  </si>
  <si>
    <t>210075</t>
  </si>
  <si>
    <t>Arfiansyah</t>
  </si>
  <si>
    <t>19 Apr 1982</t>
  </si>
  <si>
    <t>06KI0022943</t>
  </si>
  <si>
    <t>680163193403000</t>
  </si>
  <si>
    <t>1150006116299</t>
  </si>
  <si>
    <t>32</t>
  </si>
  <si>
    <t>3426200601000007</t>
  </si>
  <si>
    <t>210076</t>
  </si>
  <si>
    <t>Eka Setia Budi</t>
  </si>
  <si>
    <t>02 May 1981</t>
  </si>
  <si>
    <t>06KI0022984</t>
  </si>
  <si>
    <t>680162880412000</t>
  </si>
  <si>
    <t>1570001572081</t>
  </si>
  <si>
    <t>33</t>
  </si>
  <si>
    <t>3426201301000015</t>
  </si>
  <si>
    <t>210093</t>
  </si>
  <si>
    <t>Eko Karmanto</t>
  </si>
  <si>
    <t>16 Dec 1985</t>
  </si>
  <si>
    <t>09014388616</t>
  </si>
  <si>
    <t>542048012412000</t>
  </si>
  <si>
    <t>1570002970698</t>
  </si>
  <si>
    <t>34</t>
  </si>
  <si>
    <t>3426201301000018</t>
  </si>
  <si>
    <t>210094</t>
  </si>
  <si>
    <t>Redy Lesmana</t>
  </si>
  <si>
    <t>25 Sep 1987</t>
  </si>
  <si>
    <t>09014388582</t>
  </si>
  <si>
    <t>542243043412000</t>
  </si>
  <si>
    <t>1570002968502</t>
  </si>
  <si>
    <t>35</t>
  </si>
  <si>
    <t>3426201301000075</t>
  </si>
  <si>
    <t>210150</t>
  </si>
  <si>
    <t>Dwi Farday Anang Subardi</t>
  </si>
  <si>
    <t>08 May 1989</t>
  </si>
  <si>
    <t>12004285354</t>
  </si>
  <si>
    <t>542048269412000</t>
  </si>
  <si>
    <t>9000002962687</t>
  </si>
  <si>
    <t>36</t>
  </si>
  <si>
    <t>3426201301000068</t>
  </si>
  <si>
    <t>210155</t>
  </si>
  <si>
    <t>Ary Mansyah</t>
  </si>
  <si>
    <t>25 May 1989</t>
  </si>
  <si>
    <t>12042799960</t>
  </si>
  <si>
    <t>541958377403000</t>
  </si>
  <si>
    <t>9000009495871</t>
  </si>
  <si>
    <t>37</t>
  </si>
  <si>
    <t>3426201301000074</t>
  </si>
  <si>
    <t>210159</t>
  </si>
  <si>
    <t>Muhammad Syamsudin</t>
  </si>
  <si>
    <t>12 Aug 1983</t>
  </si>
  <si>
    <t>10001749018</t>
  </si>
  <si>
    <t>542403787009000</t>
  </si>
  <si>
    <t>9000013464327</t>
  </si>
  <si>
    <t>38</t>
  </si>
  <si>
    <t>3426201501000003</t>
  </si>
  <si>
    <t>250042</t>
  </si>
  <si>
    <t>Dimas Wahyu Nur Cahyo</t>
  </si>
  <si>
    <t>29 Nov 1991</t>
  </si>
  <si>
    <t>12042800164</t>
  </si>
  <si>
    <t>542101761009000</t>
  </si>
  <si>
    <t>9000010512516</t>
  </si>
  <si>
    <t>39</t>
  </si>
  <si>
    <t>B02I-SET UP 2</t>
  </si>
  <si>
    <t>3426201301000020</t>
  </si>
  <si>
    <t>210099</t>
  </si>
  <si>
    <t>Jaelani</t>
  </si>
  <si>
    <t>24 Oct 1982</t>
  </si>
  <si>
    <t>10001749026</t>
  </si>
  <si>
    <t>542324033412000</t>
  </si>
  <si>
    <t>1570002969781</t>
  </si>
  <si>
    <t>40</t>
  </si>
  <si>
    <t>D003-ENGINEERING/MAINTENANCE</t>
  </si>
  <si>
    <t>B03A-ELECTRICK</t>
  </si>
  <si>
    <t>3426201301000023</t>
  </si>
  <si>
    <t>210106</t>
  </si>
  <si>
    <t>Cecep Suryadi</t>
  </si>
  <si>
    <t>31 Dec 1985</t>
  </si>
  <si>
    <t>09016759590</t>
  </si>
  <si>
    <t>542430608403000</t>
  </si>
  <si>
    <t>1570002968577</t>
  </si>
  <si>
    <t>41</t>
  </si>
  <si>
    <t>3426201301000024</t>
  </si>
  <si>
    <t>210107</t>
  </si>
  <si>
    <t>Suryadi Efendi</t>
  </si>
  <si>
    <t>07 Apr 1986</t>
  </si>
  <si>
    <t>9016759608</t>
  </si>
  <si>
    <t>542590310412000</t>
  </si>
  <si>
    <t>1570002968569</t>
  </si>
  <si>
    <t>42</t>
  </si>
  <si>
    <t>B03B-PREVENTIVE MAINTENANCE</t>
  </si>
  <si>
    <t>3426200501000005</t>
  </si>
  <si>
    <t>210066</t>
  </si>
  <si>
    <t>11 Nov 1981</t>
  </si>
  <si>
    <t>05KI0004844</t>
  </si>
  <si>
    <t>680162864009000</t>
  </si>
  <si>
    <t>1570002971050</t>
  </si>
  <si>
    <t>43</t>
  </si>
  <si>
    <t>3426201301000066</t>
  </si>
  <si>
    <t>210152</t>
  </si>
  <si>
    <t>Dyan Sudiana</t>
  </si>
  <si>
    <t>03 Jul 1990</t>
  </si>
  <si>
    <t>12004285677</t>
  </si>
  <si>
    <t>542835152009000</t>
  </si>
  <si>
    <t>9000002698752</t>
  </si>
  <si>
    <t>44</t>
  </si>
  <si>
    <t>3426201601000002</t>
  </si>
  <si>
    <t>250049</t>
  </si>
  <si>
    <t>Sri Wulandari</t>
  </si>
  <si>
    <t>01 Jan 2016</t>
  </si>
  <si>
    <t>25 Feb 1995</t>
  </si>
  <si>
    <t>12047066720</t>
  </si>
  <si>
    <t>542860036412000</t>
  </si>
  <si>
    <t>9000011347730</t>
  </si>
  <si>
    <t>45</t>
  </si>
  <si>
    <t>3426201501000004</t>
  </si>
  <si>
    <t>250073</t>
  </si>
  <si>
    <t>Rizki Budhiarto</t>
  </si>
  <si>
    <t>30 May 1990</t>
  </si>
  <si>
    <t>13008775101</t>
  </si>
  <si>
    <t>362412496009000</t>
  </si>
  <si>
    <t>9000013448635</t>
  </si>
  <si>
    <t>46</t>
  </si>
  <si>
    <t>B03C-WORKSHOP</t>
  </si>
  <si>
    <t>3426200501000003</t>
  </si>
  <si>
    <t>210064</t>
  </si>
  <si>
    <t>Rino Novianto</t>
  </si>
  <si>
    <t>10 Mar 1983</t>
  </si>
  <si>
    <t>05KI0004794</t>
  </si>
  <si>
    <t>680162708412000</t>
  </si>
  <si>
    <t>1570002968460</t>
  </si>
  <si>
    <t>47</t>
  </si>
  <si>
    <t>3426201301000010</t>
  </si>
  <si>
    <t>210108</t>
  </si>
  <si>
    <t>Andrian</t>
  </si>
  <si>
    <t>29 Jun 1986</t>
  </si>
  <si>
    <t>10001749067</t>
  </si>
  <si>
    <t>542601570412000</t>
  </si>
  <si>
    <t>1570002968619</t>
  </si>
  <si>
    <t>48</t>
  </si>
  <si>
    <t>D004-QUALITY CONTROL</t>
  </si>
  <si>
    <t>B04A-INSPEKSI</t>
  </si>
  <si>
    <t>3426199206000001</t>
  </si>
  <si>
    <t>210029</t>
  </si>
  <si>
    <t>Sutarman</t>
  </si>
  <si>
    <t>06 Jun 1992</t>
  </si>
  <si>
    <t>24 May 1969</t>
  </si>
  <si>
    <t>92K22265032</t>
  </si>
  <si>
    <t>680163078412000</t>
  </si>
  <si>
    <t>1570002968312</t>
  </si>
  <si>
    <t>49</t>
  </si>
  <si>
    <t>3426200301000002</t>
  </si>
  <si>
    <t>210059</t>
  </si>
  <si>
    <t>Febianto</t>
  </si>
  <si>
    <t>01 Jan 2003</t>
  </si>
  <si>
    <t>14 Feb 1982</t>
  </si>
  <si>
    <t>03KI0000110</t>
  </si>
  <si>
    <t>680163052412000</t>
  </si>
  <si>
    <t>1570002968510</t>
  </si>
  <si>
    <t>50</t>
  </si>
  <si>
    <t>3426200401000001</t>
  </si>
  <si>
    <t>210060</t>
  </si>
  <si>
    <t>Arifin</t>
  </si>
  <si>
    <t>01 Jan 2004</t>
  </si>
  <si>
    <t>27 Oct 1981</t>
  </si>
  <si>
    <t>04KI0008210</t>
  </si>
  <si>
    <t>680162930412000</t>
  </si>
  <si>
    <t>1570001575092</t>
  </si>
  <si>
    <t>51</t>
  </si>
  <si>
    <t>3426200601000003</t>
  </si>
  <si>
    <t>210072</t>
  </si>
  <si>
    <t>Ibrahim Mulyana</t>
  </si>
  <si>
    <t>13 Jul 1980</t>
  </si>
  <si>
    <t>06KI0022901</t>
  </si>
  <si>
    <t>680162948434000</t>
  </si>
  <si>
    <t>1570002968528</t>
  </si>
  <si>
    <t>52</t>
  </si>
  <si>
    <t>3426201301000005</t>
  </si>
  <si>
    <t>210104</t>
  </si>
  <si>
    <t>Dermawan</t>
  </si>
  <si>
    <t>10 Jan 1983</t>
  </si>
  <si>
    <t>09016759681</t>
  </si>
  <si>
    <t>542169289412000</t>
  </si>
  <si>
    <t>1570001570671</t>
  </si>
  <si>
    <t>53</t>
  </si>
  <si>
    <t>B04B-LABORATURIUM</t>
  </si>
  <si>
    <t>3426200301000001</t>
  </si>
  <si>
    <t>210058</t>
  </si>
  <si>
    <t>Wahyudi Priyono</t>
  </si>
  <si>
    <t>19 Jun 1982</t>
  </si>
  <si>
    <t>03KI0000128</t>
  </si>
  <si>
    <t>680163094412000</t>
  </si>
  <si>
    <t>1570001575076</t>
  </si>
  <si>
    <t>54</t>
  </si>
  <si>
    <t>3426200501000001</t>
  </si>
  <si>
    <t>210062</t>
  </si>
  <si>
    <t>Stefanus Pudya Wijayanto</t>
  </si>
  <si>
    <t>30 Nov 1981</t>
  </si>
  <si>
    <t>05KI0004810</t>
  </si>
  <si>
    <t>680162500412000</t>
  </si>
  <si>
    <t>1570002968338</t>
  </si>
  <si>
    <t>55</t>
  </si>
  <si>
    <t>3426201301000009</t>
  </si>
  <si>
    <t>210088</t>
  </si>
  <si>
    <t>Dian Septika Sari</t>
  </si>
  <si>
    <t>17 Feb 1988</t>
  </si>
  <si>
    <t>12004285636</t>
  </si>
  <si>
    <t>542361076412000</t>
  </si>
  <si>
    <t>1570002968379</t>
  </si>
  <si>
    <t>56</t>
  </si>
  <si>
    <t>3426201301000054</t>
  </si>
  <si>
    <t>210139</t>
  </si>
  <si>
    <t>Yusup Bachtiar</t>
  </si>
  <si>
    <t>23 Jul 1989</t>
  </si>
  <si>
    <t>11032368844</t>
  </si>
  <si>
    <t>542706619403000</t>
  </si>
  <si>
    <t>1570003102259</t>
  </si>
  <si>
    <t>57</t>
  </si>
  <si>
    <t>3426201401000003</t>
  </si>
  <si>
    <t>250009</t>
  </si>
  <si>
    <t>Adam Ridwan Ma`Ruf</t>
  </si>
  <si>
    <t>03 Jan 2014</t>
  </si>
  <si>
    <t>05 Nov 1990</t>
  </si>
  <si>
    <t>11032368752</t>
  </si>
  <si>
    <t>542078563412000</t>
  </si>
  <si>
    <t>1570003099224</t>
  </si>
  <si>
    <t>58</t>
  </si>
  <si>
    <t>3426201601000005</t>
  </si>
  <si>
    <t>250094</t>
  </si>
  <si>
    <t>Imam Saifudin</t>
  </si>
  <si>
    <t>31 Mar 1992</t>
  </si>
  <si>
    <t>13008774914</t>
  </si>
  <si>
    <t>542295316524000</t>
  </si>
  <si>
    <t>9000013448619</t>
  </si>
  <si>
    <t>59</t>
  </si>
  <si>
    <t>D005-DELIVERY</t>
  </si>
  <si>
    <t>B05A-DELIVERY</t>
  </si>
  <si>
    <t>3426200401000002</t>
  </si>
  <si>
    <t>210061</t>
  </si>
  <si>
    <t>Tita Septika</t>
  </si>
  <si>
    <t>23 Sep 1983</t>
  </si>
  <si>
    <t>04KI0008202</t>
  </si>
  <si>
    <t>680162328404000</t>
  </si>
  <si>
    <t>1570002968254</t>
  </si>
  <si>
    <t>60</t>
  </si>
  <si>
    <t>3426201301000039</t>
  </si>
  <si>
    <t>210125</t>
  </si>
  <si>
    <t>Dani Sopyan</t>
  </si>
  <si>
    <t>05 Dec 1982</t>
  </si>
  <si>
    <t>10015629693</t>
  </si>
  <si>
    <t>542434345403000</t>
  </si>
  <si>
    <t>1570002160076</t>
  </si>
  <si>
    <t>61</t>
  </si>
  <si>
    <t>3426201301000047</t>
  </si>
  <si>
    <t>210132</t>
  </si>
  <si>
    <t>Hasanudin</t>
  </si>
  <si>
    <t>08 Apr 1986</t>
  </si>
  <si>
    <t>11014559642</t>
  </si>
  <si>
    <t>542473160412000</t>
  </si>
  <si>
    <t>1570002733823</t>
  </si>
  <si>
    <t>62</t>
  </si>
  <si>
    <t>3426201301000062</t>
  </si>
  <si>
    <t>210147</t>
  </si>
  <si>
    <t>Apri Yandi</t>
  </si>
  <si>
    <t>22 Oct 1990</t>
  </si>
  <si>
    <t>12004285685</t>
  </si>
  <si>
    <t>542033832412000</t>
  </si>
  <si>
    <t>9000003357341</t>
  </si>
  <si>
    <t>63</t>
  </si>
  <si>
    <t>3426201607000001</t>
  </si>
  <si>
    <t>250202</t>
  </si>
  <si>
    <t>Torikin</t>
  </si>
  <si>
    <t>19 Jul 2016</t>
  </si>
  <si>
    <t>24 Feb 1982</t>
  </si>
  <si>
    <t>KTRK-Kontrak</t>
  </si>
  <si>
    <t>16030822114</t>
  </si>
  <si>
    <t>760731505412000</t>
  </si>
  <si>
    <t>1570004983525</t>
  </si>
  <si>
    <t>64</t>
  </si>
  <si>
    <t>D006-WARE HOUSE</t>
  </si>
  <si>
    <t>B06A-WARE HOUSE PIPE</t>
  </si>
  <si>
    <t>3426199605000001</t>
  </si>
  <si>
    <t>210037</t>
  </si>
  <si>
    <t>M. Amin</t>
  </si>
  <si>
    <t>04 Mar 1972</t>
  </si>
  <si>
    <t>95K20281851</t>
  </si>
  <si>
    <t>680162856412000</t>
  </si>
  <si>
    <t>1570002968080</t>
  </si>
  <si>
    <t>65</t>
  </si>
  <si>
    <t>3426201301000027</t>
  </si>
  <si>
    <t>210113</t>
  </si>
  <si>
    <t>Muhammad Ridwan</t>
  </si>
  <si>
    <t>25 May 1979</t>
  </si>
  <si>
    <t>10005199772</t>
  </si>
  <si>
    <t>542468467412000</t>
  </si>
  <si>
    <t>1570002050962</t>
  </si>
  <si>
    <t>66</t>
  </si>
  <si>
    <t>3426201301000032</t>
  </si>
  <si>
    <t>210118</t>
  </si>
  <si>
    <t>Heru Usman</t>
  </si>
  <si>
    <t>12 May 1985</t>
  </si>
  <si>
    <t>10005199822000</t>
  </si>
  <si>
    <t>542087556412000</t>
  </si>
  <si>
    <t>1570002968452</t>
  </si>
  <si>
    <t>67</t>
  </si>
  <si>
    <t>3426201301000048</t>
  </si>
  <si>
    <t>210133</t>
  </si>
  <si>
    <t>Jamalludin</t>
  </si>
  <si>
    <t>11 Aug 1982</t>
  </si>
  <si>
    <t>11014559667</t>
  </si>
  <si>
    <t>542276639403000</t>
  </si>
  <si>
    <t>1570002733740</t>
  </si>
  <si>
    <t>68</t>
  </si>
  <si>
    <t>3426201301000064</t>
  </si>
  <si>
    <t>210149</t>
  </si>
  <si>
    <t>Kusumah Rianto</t>
  </si>
  <si>
    <t>31 Jan 1984</t>
  </si>
  <si>
    <t>12004285727</t>
  </si>
  <si>
    <t>542340872412000</t>
  </si>
  <si>
    <t>9000003357291</t>
  </si>
  <si>
    <t>69</t>
  </si>
  <si>
    <t>3426201301000042</t>
  </si>
  <si>
    <t>210154</t>
  </si>
  <si>
    <t>Hary Setiawan</t>
  </si>
  <si>
    <t>30 Mar 1988</t>
  </si>
  <si>
    <t>11014559576</t>
  </si>
  <si>
    <t>542527213412000</t>
  </si>
  <si>
    <t>1570002739499</t>
  </si>
  <si>
    <t>70</t>
  </si>
  <si>
    <t>B06B-WARE HOUSE DELIVERY</t>
  </si>
  <si>
    <t>3426200103000002</t>
  </si>
  <si>
    <t>210055</t>
  </si>
  <si>
    <t>Endang Supriatna</t>
  </si>
  <si>
    <t>01 Mar 2001</t>
  </si>
  <si>
    <t>01 Jun 1981</t>
  </si>
  <si>
    <t>01K20210825</t>
  </si>
  <si>
    <t>680162971403000</t>
  </si>
  <si>
    <t>1570002968437</t>
  </si>
  <si>
    <t>71</t>
  </si>
  <si>
    <t>3426201301000011</t>
  </si>
  <si>
    <t>210090</t>
  </si>
  <si>
    <t>Roni Sahroni</t>
  </si>
  <si>
    <t>10 Jul 1987</t>
  </si>
  <si>
    <t>10001749257</t>
  </si>
  <si>
    <t>542172663412000</t>
  </si>
  <si>
    <t>1570002968593</t>
  </si>
  <si>
    <t>72</t>
  </si>
  <si>
    <t>3426201301000026</t>
  </si>
  <si>
    <t>210112</t>
  </si>
  <si>
    <t>Heru Haryono</t>
  </si>
  <si>
    <t>02 Mar 1988</t>
  </si>
  <si>
    <t>10005199889</t>
  </si>
  <si>
    <t>542280623412000</t>
  </si>
  <si>
    <t>1570002048107</t>
  </si>
  <si>
    <t>73</t>
  </si>
  <si>
    <t>3426201301000055</t>
  </si>
  <si>
    <t>210140</t>
  </si>
  <si>
    <t>Satriana</t>
  </si>
  <si>
    <t>22 Oct 1987</t>
  </si>
  <si>
    <t>11032368760</t>
  </si>
  <si>
    <t>542469887412000</t>
  </si>
  <si>
    <t>1570003098093</t>
  </si>
  <si>
    <t>74</t>
  </si>
  <si>
    <t>3426201301000063</t>
  </si>
  <si>
    <t>210148</t>
  </si>
  <si>
    <t>Irwan Syahroni</t>
  </si>
  <si>
    <t>17 May 1990</t>
  </si>
  <si>
    <t>12004285404D01</t>
  </si>
  <si>
    <t>542081591412000</t>
  </si>
  <si>
    <t>9000002698844</t>
  </si>
  <si>
    <t>75</t>
  </si>
  <si>
    <t>3426201301000065</t>
  </si>
  <si>
    <t>210151</t>
  </si>
  <si>
    <t>Achmad Jaelani</t>
  </si>
  <si>
    <t>19 Jul 1991</t>
  </si>
  <si>
    <t>12004285370</t>
  </si>
  <si>
    <t>542080585412000</t>
  </si>
  <si>
    <t>9000002962752</t>
  </si>
  <si>
    <t>76</t>
  </si>
  <si>
    <t>3426201601000001</t>
  </si>
  <si>
    <t>250024</t>
  </si>
  <si>
    <t>Lisah Saudah</t>
  </si>
  <si>
    <t>14 Jul 1991</t>
  </si>
  <si>
    <t>12042772066</t>
  </si>
  <si>
    <t>542534698009000</t>
  </si>
  <si>
    <t>9000007241954</t>
  </si>
  <si>
    <t>77</t>
  </si>
  <si>
    <t>B06C-WARE HOUSE FITTING</t>
  </si>
  <si>
    <t>3426201301000004</t>
  </si>
  <si>
    <t>210085</t>
  </si>
  <si>
    <t>Dedi Mulyadi</t>
  </si>
  <si>
    <t>20 Jul 1969</t>
  </si>
  <si>
    <t>10001749075</t>
  </si>
  <si>
    <t>542169586412000</t>
  </si>
  <si>
    <t>1570002968627</t>
  </si>
  <si>
    <t>78</t>
  </si>
  <si>
    <t>3426201301000043</t>
  </si>
  <si>
    <t>210128</t>
  </si>
  <si>
    <t>Ayi Ambara</t>
  </si>
  <si>
    <t>19 Jul 1985</t>
  </si>
  <si>
    <t>11014559543</t>
  </si>
  <si>
    <t>542485339403000</t>
  </si>
  <si>
    <t>1570002734037</t>
  </si>
  <si>
    <t>79</t>
  </si>
  <si>
    <t>B06D-WARE HOUSE SPAREPART</t>
  </si>
  <si>
    <t>3426199206000002</t>
  </si>
  <si>
    <t>210030</t>
  </si>
  <si>
    <t>Darwin Suganda</t>
  </si>
  <si>
    <t>09 Mar 1971</t>
  </si>
  <si>
    <t>92K22265024</t>
  </si>
  <si>
    <t>677903171412000</t>
  </si>
  <si>
    <t>1570002970458</t>
  </si>
  <si>
    <t>80</t>
  </si>
  <si>
    <t>3426201301000036</t>
  </si>
  <si>
    <t>210122</t>
  </si>
  <si>
    <t>Yusup</t>
  </si>
  <si>
    <t>11 Jul 1985</t>
  </si>
  <si>
    <t>10005199863</t>
  </si>
  <si>
    <t>542230578412000</t>
  </si>
  <si>
    <t>1570002047174</t>
  </si>
  <si>
    <t>81</t>
  </si>
  <si>
    <t>B06E-WARE HOUSE MATERIAL</t>
  </si>
  <si>
    <t>3426199008000002</t>
  </si>
  <si>
    <t>210018</t>
  </si>
  <si>
    <t>Mardi</t>
  </si>
  <si>
    <t>01 Aug 1990</t>
  </si>
  <si>
    <t>28 Oct 1969</t>
  </si>
  <si>
    <t>91K20002934</t>
  </si>
  <si>
    <t>680162567412000</t>
  </si>
  <si>
    <t>1570001571224</t>
  </si>
  <si>
    <t>82</t>
  </si>
  <si>
    <t>3426201301000058</t>
  </si>
  <si>
    <t>210143</t>
  </si>
  <si>
    <t>Selamet Riyadi</t>
  </si>
  <si>
    <t>09 May 1981</t>
  </si>
  <si>
    <t>11032368802</t>
  </si>
  <si>
    <t>541930657412000</t>
  </si>
  <si>
    <t>1570003095016</t>
  </si>
  <si>
    <t>83</t>
  </si>
  <si>
    <t>D008-HRGA</t>
  </si>
  <si>
    <t>B08A-HR</t>
  </si>
  <si>
    <t>3426201301000069</t>
  </si>
  <si>
    <t>210156</t>
  </si>
  <si>
    <t>Rati Rachmawati</t>
  </si>
  <si>
    <t>29 Apr 1982</t>
  </si>
  <si>
    <t>12042799978</t>
  </si>
  <si>
    <t>542359328412000</t>
  </si>
  <si>
    <t>9000009649212</t>
  </si>
  <si>
    <t>84</t>
  </si>
  <si>
    <t>B08B-GA</t>
  </si>
  <si>
    <t>3426198809000001</t>
  </si>
  <si>
    <t>210012</t>
  </si>
  <si>
    <t>Ratmi</t>
  </si>
  <si>
    <t>27 Sep 1988</t>
  </si>
  <si>
    <t>22 Aug 1970</t>
  </si>
  <si>
    <t>89K20006111</t>
  </si>
  <si>
    <t>680163037412000</t>
  </si>
  <si>
    <t>1570001575217</t>
  </si>
  <si>
    <t>85</t>
  </si>
  <si>
    <t>3426200005000001</t>
  </si>
  <si>
    <t>210053</t>
  </si>
  <si>
    <t>Mugiyono</t>
  </si>
  <si>
    <t>01 May 2000</t>
  </si>
  <si>
    <t>08 Aug 1976</t>
  </si>
  <si>
    <t>99k20204046</t>
  </si>
  <si>
    <t>680162484006000</t>
  </si>
  <si>
    <t>1570001575027</t>
  </si>
  <si>
    <t>86</t>
  </si>
  <si>
    <t>3426201301000001</t>
  </si>
  <si>
    <t>210083</t>
  </si>
  <si>
    <t>Indro</t>
  </si>
  <si>
    <t>11 Apr 1979</t>
  </si>
  <si>
    <t>11014559451</t>
  </si>
  <si>
    <t>542218672412000</t>
  </si>
  <si>
    <t>1570001570630</t>
  </si>
  <si>
    <t>87</t>
  </si>
  <si>
    <t>3426201301000028</t>
  </si>
  <si>
    <t>210114</t>
  </si>
  <si>
    <t>Slamet</t>
  </si>
  <si>
    <t>08 Jun 1970</t>
  </si>
  <si>
    <t>10005199830</t>
  </si>
  <si>
    <t>542405758412000</t>
  </si>
  <si>
    <t>1570002970763</t>
  </si>
  <si>
    <t>88</t>
  </si>
  <si>
    <t>B08C-TRANSPORTASI</t>
  </si>
  <si>
    <t>3426199108000001</t>
  </si>
  <si>
    <t>210025</t>
  </si>
  <si>
    <t>Supangat</t>
  </si>
  <si>
    <t>02 Aug 1991</t>
  </si>
  <si>
    <t>29 Dec 1969</t>
  </si>
  <si>
    <t>91K22329947</t>
  </si>
  <si>
    <t>680162831412000</t>
  </si>
  <si>
    <t>1570001081414</t>
  </si>
  <si>
    <t>89</t>
  </si>
  <si>
    <t>3426199905000001</t>
  </si>
  <si>
    <t>210052</t>
  </si>
  <si>
    <t>Bambang Setyo Hutomo</t>
  </si>
  <si>
    <t>01 May 1999</t>
  </si>
  <si>
    <t>19 Jun 1971</t>
  </si>
  <si>
    <t>96K20191066</t>
  </si>
  <si>
    <t>677903262412000</t>
  </si>
  <si>
    <t>1570001575019</t>
  </si>
  <si>
    <t>90</t>
  </si>
  <si>
    <t>3426201301000006</t>
  </si>
  <si>
    <t>210109</t>
  </si>
  <si>
    <t>Bambang Sulistomo</t>
  </si>
  <si>
    <t>12 Jan 1984</t>
  </si>
  <si>
    <t>10001749059</t>
  </si>
  <si>
    <t>542169875412000</t>
  </si>
  <si>
    <t>1570002968221</t>
  </si>
  <si>
    <t>91</t>
  </si>
  <si>
    <t>3426201301000040</t>
  </si>
  <si>
    <t>210126</t>
  </si>
  <si>
    <t>Abdul Mutaqin</t>
  </si>
  <si>
    <t>05 May 1985</t>
  </si>
  <si>
    <t>11014559626</t>
  </si>
  <si>
    <t>542072095412000</t>
  </si>
  <si>
    <t>1570002735752</t>
  </si>
  <si>
    <t>92</t>
  </si>
  <si>
    <t>B08D-SECURITY</t>
  </si>
  <si>
    <t>3426201301000016</t>
  </si>
  <si>
    <t>210091</t>
  </si>
  <si>
    <t>Aris Rahmad</t>
  </si>
  <si>
    <t>23 Aug 1976</t>
  </si>
  <si>
    <t>10001748549</t>
  </si>
  <si>
    <t>542126883412000</t>
  </si>
  <si>
    <t>1570002970417</t>
  </si>
  <si>
    <t>93</t>
  </si>
  <si>
    <t>3426201508000001</t>
  </si>
  <si>
    <t>250187</t>
  </si>
  <si>
    <t>Moh. Sofyan</t>
  </si>
  <si>
    <t>05 Aug 2015</t>
  </si>
  <si>
    <t>22 Dec 1974</t>
  </si>
  <si>
    <t>16001806732</t>
  </si>
  <si>
    <t>739397909412000</t>
  </si>
  <si>
    <t>9000031302285</t>
  </si>
  <si>
    <t>94</t>
  </si>
  <si>
    <t>3426201510000001</t>
  </si>
  <si>
    <t>250193</t>
  </si>
  <si>
    <t>Budi Cahyana</t>
  </si>
  <si>
    <t>01 Oct 2015</t>
  </si>
  <si>
    <t>15 Sep 1975</t>
  </si>
  <si>
    <t>13003269563</t>
  </si>
  <si>
    <t>741424089412000</t>
  </si>
  <si>
    <t>9000031295331</t>
  </si>
  <si>
    <t>95</t>
  </si>
  <si>
    <t>3426201608000002</t>
  </si>
  <si>
    <t>250208</t>
  </si>
  <si>
    <t>Budi Ristianto</t>
  </si>
  <si>
    <t>04 Aug 2016</t>
  </si>
  <si>
    <t>01 Mar 1983</t>
  </si>
  <si>
    <t>16062412107</t>
  </si>
  <si>
    <t>688969435005000</t>
  </si>
  <si>
    <t>1570005121315</t>
  </si>
  <si>
    <t>96</t>
  </si>
  <si>
    <t>3426201611000001</t>
  </si>
  <si>
    <t>250218</t>
  </si>
  <si>
    <t>Amsari</t>
  </si>
  <si>
    <t>08 Nov 2016</t>
  </si>
  <si>
    <t>29 Sep 1983</t>
  </si>
  <si>
    <t>17024420634</t>
  </si>
  <si>
    <t>363502691403000</t>
  </si>
  <si>
    <t>9000040706963</t>
  </si>
  <si>
    <t>97</t>
  </si>
  <si>
    <t>3426201301000002</t>
  </si>
  <si>
    <t>210111</t>
  </si>
  <si>
    <t>Ria Suryana</t>
  </si>
  <si>
    <t>28 Feb 1981</t>
  </si>
  <si>
    <t>10001748994</t>
  </si>
  <si>
    <t>541922654412000</t>
  </si>
  <si>
    <t>1570001570648</t>
  </si>
  <si>
    <t>98</t>
  </si>
  <si>
    <t>3426201301000030</t>
  </si>
  <si>
    <t>210116</t>
  </si>
  <si>
    <t>Bambang Kurniawan</t>
  </si>
  <si>
    <t>22 Jan 1988</t>
  </si>
  <si>
    <t>10005199806</t>
  </si>
  <si>
    <t>542065628412000</t>
  </si>
  <si>
    <t>1570002049428</t>
  </si>
  <si>
    <t>99</t>
  </si>
  <si>
    <t>3426199405000001</t>
  </si>
  <si>
    <t>2100163</t>
  </si>
  <si>
    <t>Zaenal Abidin</t>
  </si>
  <si>
    <t>09 May 1994</t>
  </si>
  <si>
    <t>17 Oct 1974</t>
  </si>
  <si>
    <t>94K20248606</t>
  </si>
  <si>
    <t>680163102412000</t>
  </si>
  <si>
    <t>1570002969757</t>
  </si>
  <si>
    <t>100</t>
  </si>
  <si>
    <t>3426199008000003</t>
  </si>
  <si>
    <t>210022</t>
  </si>
  <si>
    <t>Ponidjo</t>
  </si>
  <si>
    <t>20 Aug 1990</t>
  </si>
  <si>
    <t>16 Jun 1969</t>
  </si>
  <si>
    <t>91K20003007</t>
  </si>
  <si>
    <t>680162658009000</t>
  </si>
  <si>
    <t>1570002968197</t>
  </si>
  <si>
    <t>101</t>
  </si>
  <si>
    <t>3426199605000004</t>
  </si>
  <si>
    <t>210042</t>
  </si>
  <si>
    <t>Sularno</t>
  </si>
  <si>
    <t>12 Jun 1972</t>
  </si>
  <si>
    <t>95K20281737</t>
  </si>
  <si>
    <t>680162674412000</t>
  </si>
  <si>
    <t>1570002968205</t>
  </si>
  <si>
    <t>102</t>
  </si>
  <si>
    <t>3426201401000005</t>
  </si>
  <si>
    <t>250012</t>
  </si>
  <si>
    <t>Aji Ibnu Ibrahim</t>
  </si>
  <si>
    <t>05 Jan 2014</t>
  </si>
  <si>
    <t>23 Feb 1992</t>
  </si>
  <si>
    <t>11032368745</t>
  </si>
  <si>
    <t>756353009501000</t>
  </si>
  <si>
    <t>1570003096519</t>
  </si>
  <si>
    <t>103</t>
  </si>
  <si>
    <t>3426201401000006</t>
  </si>
  <si>
    <t>250013</t>
  </si>
  <si>
    <t>Rulyadi Lubis</t>
  </si>
  <si>
    <t>06 Jan 2014</t>
  </si>
  <si>
    <t>21 Jun 1992</t>
  </si>
  <si>
    <t>11032368794</t>
  </si>
  <si>
    <t>542171202412000</t>
  </si>
  <si>
    <t>1570003096535</t>
  </si>
  <si>
    <t>104</t>
  </si>
  <si>
    <t>3426201401000013</t>
  </si>
  <si>
    <t>250022</t>
  </si>
  <si>
    <t>Sapardiyanto</t>
  </si>
  <si>
    <t>13 Jan 2014</t>
  </si>
  <si>
    <t>02 Sep 1991</t>
  </si>
  <si>
    <t>12004285420</t>
  </si>
  <si>
    <t>542170493412000</t>
  </si>
  <si>
    <t>9000002698877</t>
  </si>
  <si>
    <t>105</t>
  </si>
  <si>
    <t>3426201301000035</t>
  </si>
  <si>
    <t>210121</t>
  </si>
  <si>
    <t>Syaiful Nurrahman</t>
  </si>
  <si>
    <t>06 Jun 1989</t>
  </si>
  <si>
    <t>10005199855</t>
  </si>
  <si>
    <t>542175633412000</t>
  </si>
  <si>
    <t>1570002970474</t>
  </si>
  <si>
    <t>106</t>
  </si>
  <si>
    <t>3426201401000007</t>
  </si>
  <si>
    <t>250014</t>
  </si>
  <si>
    <t>Muhammad Ferry Kurniawan</t>
  </si>
  <si>
    <t>07 Jan 2014</t>
  </si>
  <si>
    <t>02 Apr 1987</t>
  </si>
  <si>
    <t>11032368778</t>
  </si>
  <si>
    <t>542191994412000</t>
  </si>
  <si>
    <t>1570003093466</t>
  </si>
  <si>
    <t>107</t>
  </si>
  <si>
    <t>3426201401000011</t>
  </si>
  <si>
    <t>250020</t>
  </si>
  <si>
    <t>Triyono</t>
  </si>
  <si>
    <t>11 Jan 2014</t>
  </si>
  <si>
    <t>12 Mar 1989</t>
  </si>
  <si>
    <t>12004285388</t>
  </si>
  <si>
    <t>542071915412000</t>
  </si>
  <si>
    <t>9000002962737</t>
  </si>
  <si>
    <t>108</t>
  </si>
  <si>
    <t>3426201401000019</t>
  </si>
  <si>
    <t>250033</t>
  </si>
  <si>
    <t>Wisnu Riyadi</t>
  </si>
  <si>
    <t>19 Jan 2014</t>
  </si>
  <si>
    <t>04 Apr 1992</t>
  </si>
  <si>
    <t>12042800073</t>
  </si>
  <si>
    <t>541958831403000</t>
  </si>
  <si>
    <t>9000009495855</t>
  </si>
  <si>
    <t>109</t>
  </si>
  <si>
    <t>3426200601000005</t>
  </si>
  <si>
    <t>210074</t>
  </si>
  <si>
    <t>Nanang Supriatna</t>
  </si>
  <si>
    <t>19 Feb 1981</t>
  </si>
  <si>
    <t>06KI0022935</t>
  </si>
  <si>
    <t>680162443412000</t>
  </si>
  <si>
    <t>1570002968718</t>
  </si>
  <si>
    <t>110</t>
  </si>
  <si>
    <t>3426201301000019</t>
  </si>
  <si>
    <t>210092</t>
  </si>
  <si>
    <t>Rahmat</t>
  </si>
  <si>
    <t>24 Sep 1986</t>
  </si>
  <si>
    <t>09014388541</t>
  </si>
  <si>
    <t>542074869412000</t>
  </si>
  <si>
    <t>1570002970540</t>
  </si>
  <si>
    <t>111</t>
  </si>
  <si>
    <t>3426201301000012</t>
  </si>
  <si>
    <t>210096</t>
  </si>
  <si>
    <t>Sunaryo</t>
  </si>
  <si>
    <t>14 Aug 1984</t>
  </si>
  <si>
    <t>9014388590</t>
  </si>
  <si>
    <t>543790273403000</t>
  </si>
  <si>
    <t>1330005570916</t>
  </si>
  <si>
    <t>112</t>
  </si>
  <si>
    <t>3426201301000025</t>
  </si>
  <si>
    <t>210105</t>
  </si>
  <si>
    <t>Apriadi Irawan</t>
  </si>
  <si>
    <t>26 Apr 1988</t>
  </si>
  <si>
    <t>09016759616</t>
  </si>
  <si>
    <t>542694369412000</t>
  </si>
  <si>
    <t>1570001674010</t>
  </si>
  <si>
    <t>113</t>
  </si>
  <si>
    <t>3426201301000050</t>
  </si>
  <si>
    <t>210135</t>
  </si>
  <si>
    <t>Eko Efendi</t>
  </si>
  <si>
    <t>26 Jan 1988</t>
  </si>
  <si>
    <t>11014559519</t>
  </si>
  <si>
    <t>896703055412000</t>
  </si>
  <si>
    <t>1570002734011</t>
  </si>
  <si>
    <t>114</t>
  </si>
  <si>
    <t>3426201301000067</t>
  </si>
  <si>
    <t>210153</t>
  </si>
  <si>
    <t>M. Rezan</t>
  </si>
  <si>
    <t>07 Apr 1985</t>
  </si>
  <si>
    <t>12004285396</t>
  </si>
  <si>
    <t>542430269004000</t>
  </si>
  <si>
    <t>9000002962760</t>
  </si>
  <si>
    <t>115</t>
  </si>
  <si>
    <t>3426201401000014</t>
  </si>
  <si>
    <t>250023</t>
  </si>
  <si>
    <t>Muhamad Masri</t>
  </si>
  <si>
    <t>14 Jan 2014</t>
  </si>
  <si>
    <t>22 Jan 1991</t>
  </si>
  <si>
    <t>12004285644</t>
  </si>
  <si>
    <t>542077839412000</t>
  </si>
  <si>
    <t>9000002962810</t>
  </si>
  <si>
    <t>116</t>
  </si>
  <si>
    <t>3426201401000016</t>
  </si>
  <si>
    <t>250028</t>
  </si>
  <si>
    <t>Kuswandi</t>
  </si>
  <si>
    <t>16 Jan 2014</t>
  </si>
  <si>
    <t>05 May 1989</t>
  </si>
  <si>
    <t>12042800016</t>
  </si>
  <si>
    <t>542389820412000</t>
  </si>
  <si>
    <t>9000009649303</t>
  </si>
  <si>
    <t>117</t>
  </si>
  <si>
    <t>3426201401000017</t>
  </si>
  <si>
    <t>250029</t>
  </si>
  <si>
    <t>Ganjar Ginanjar</t>
  </si>
  <si>
    <t>17 Jan 2014</t>
  </si>
  <si>
    <t>27 Jan 1992</t>
  </si>
  <si>
    <t>12042800024</t>
  </si>
  <si>
    <t>542603170406000</t>
  </si>
  <si>
    <t>9000009649428</t>
  </si>
  <si>
    <t>118</t>
  </si>
  <si>
    <t>3426201601000004</t>
  </si>
  <si>
    <t>250090</t>
  </si>
  <si>
    <t>Syaripudin</t>
  </si>
  <si>
    <t>14 Apr 1992</t>
  </si>
  <si>
    <t>13008775226</t>
  </si>
  <si>
    <t>542086772436000</t>
  </si>
  <si>
    <t>9000013464285</t>
  </si>
  <si>
    <t>119</t>
  </si>
  <si>
    <t>B02H-SET UP 1</t>
  </si>
  <si>
    <t>3426200501000007</t>
  </si>
  <si>
    <t>210068</t>
  </si>
  <si>
    <t>Candra</t>
  </si>
  <si>
    <t>06 Aug 1979</t>
  </si>
  <si>
    <t>05KI0004869</t>
  </si>
  <si>
    <t>680163003412000</t>
  </si>
  <si>
    <t>1570002969799</t>
  </si>
  <si>
    <t>120</t>
  </si>
  <si>
    <t>3426201301000060</t>
  </si>
  <si>
    <t>210144</t>
  </si>
  <si>
    <t>Deni Bahtiar</t>
  </si>
  <si>
    <t>06 Nov 1985</t>
  </si>
  <si>
    <t>12004285339</t>
  </si>
  <si>
    <t>542342373412000</t>
  </si>
  <si>
    <t>9000002698828</t>
  </si>
  <si>
    <t>121</t>
  </si>
  <si>
    <t>3426200103000003</t>
  </si>
  <si>
    <t>210056</t>
  </si>
  <si>
    <t>Nugroho Mujianto</t>
  </si>
  <si>
    <t>04 Nov 1979</t>
  </si>
  <si>
    <t>01K20210841</t>
  </si>
  <si>
    <t>680162559404000</t>
  </si>
  <si>
    <t>1570002968288</t>
  </si>
  <si>
    <t>122</t>
  </si>
  <si>
    <t>3426199605000002</t>
  </si>
  <si>
    <t>210038</t>
  </si>
  <si>
    <t>Julianto</t>
  </si>
  <si>
    <t>21 Jul 1972</t>
  </si>
  <si>
    <t>95K20281877</t>
  </si>
  <si>
    <t>680162914412000</t>
  </si>
  <si>
    <t>1570002969773</t>
  </si>
  <si>
    <t>123</t>
  </si>
  <si>
    <t>3426200501000004</t>
  </si>
  <si>
    <t>210065</t>
  </si>
  <si>
    <t>Rizki Fitriyadi</t>
  </si>
  <si>
    <t>13 Jul 1982</t>
  </si>
  <si>
    <t>05KI0004836</t>
  </si>
  <si>
    <t>680163219412000</t>
  </si>
  <si>
    <t>1570002969542</t>
  </si>
  <si>
    <t>124</t>
  </si>
  <si>
    <t>3426201401000002</t>
  </si>
  <si>
    <t>250001</t>
  </si>
  <si>
    <t>Ahmad Syuhada</t>
  </si>
  <si>
    <t>02 Jan 2014</t>
  </si>
  <si>
    <t>09 Feb 1987</t>
  </si>
  <si>
    <t>09016759665</t>
  </si>
  <si>
    <t>253442784412000</t>
  </si>
  <si>
    <t>1570002970425</t>
  </si>
  <si>
    <t>125</t>
  </si>
  <si>
    <t>3426200201000001</t>
  </si>
  <si>
    <t>210057</t>
  </si>
  <si>
    <t>Adi Suprianto</t>
  </si>
  <si>
    <t>01 Jan 2002</t>
  </si>
  <si>
    <t>24 Jun 1981</t>
  </si>
  <si>
    <t>02K20078188</t>
  </si>
  <si>
    <t>680163045412000</t>
  </si>
  <si>
    <t>1570001575068</t>
  </si>
  <si>
    <t>126</t>
  </si>
  <si>
    <t>3426201401000012</t>
  </si>
  <si>
    <t>250021</t>
  </si>
  <si>
    <t>Dian Gumelar</t>
  </si>
  <si>
    <t>12 Jan 2014</t>
  </si>
  <si>
    <t>01 Feb 1980</t>
  </si>
  <si>
    <t>12004285719</t>
  </si>
  <si>
    <t>542040431407000</t>
  </si>
  <si>
    <t>9000003552057</t>
  </si>
  <si>
    <t>127</t>
  </si>
  <si>
    <t>3426201401000015</t>
  </si>
  <si>
    <t>250026</t>
  </si>
  <si>
    <t>Mei Sumarna</t>
  </si>
  <si>
    <t>15 Jan 2014</t>
  </si>
  <si>
    <t>29 May 1991</t>
  </si>
  <si>
    <t>12042799994</t>
  </si>
  <si>
    <t>542449376412000</t>
  </si>
  <si>
    <t>9000009649295</t>
  </si>
  <si>
    <t>128</t>
  </si>
  <si>
    <t>3426201601000003</t>
  </si>
  <si>
    <t>250084</t>
  </si>
  <si>
    <t>Wahyu Pratama Imanola</t>
  </si>
  <si>
    <t>31 May 1989</t>
  </si>
  <si>
    <t>13008775275</t>
  </si>
  <si>
    <t>542471461403000</t>
  </si>
  <si>
    <t>9000013448502</t>
  </si>
  <si>
    <t>129</t>
  </si>
  <si>
    <t>3426201401000022</t>
  </si>
  <si>
    <t>250003</t>
  </si>
  <si>
    <t>Zelshinta Mardhona</t>
  </si>
  <si>
    <t>22 Jan 2014</t>
  </si>
  <si>
    <t>11 Mar 1992</t>
  </si>
  <si>
    <t>12004285495</t>
  </si>
  <si>
    <t>542436894412000</t>
  </si>
  <si>
    <t>1570002355254</t>
  </si>
  <si>
    <t>130</t>
  </si>
  <si>
    <t>3426201401000004</t>
  </si>
  <si>
    <t>250010</t>
  </si>
  <si>
    <t>Ahmad Asmolu</t>
  </si>
  <si>
    <t>04 Jan 2014</t>
  </si>
  <si>
    <t>16 Mar 1989</t>
  </si>
  <si>
    <t>11032368828</t>
  </si>
  <si>
    <t>542667068016000</t>
  </si>
  <si>
    <t>1570003105567</t>
  </si>
  <si>
    <t>131</t>
  </si>
  <si>
    <t>3426199311000001</t>
  </si>
  <si>
    <t>210034</t>
  </si>
  <si>
    <t>Mudianto</t>
  </si>
  <si>
    <t>01 Feb 1974</t>
  </si>
  <si>
    <t>94K20177714</t>
  </si>
  <si>
    <t>680162823404000</t>
  </si>
  <si>
    <t>1570002968411</t>
  </si>
  <si>
    <t>132</t>
  </si>
  <si>
    <t>3426201301000017</t>
  </si>
  <si>
    <t>210098</t>
  </si>
  <si>
    <t>Anton Supriyo</t>
  </si>
  <si>
    <t>17 Nov 1985</t>
  </si>
  <si>
    <t>09014388640</t>
  </si>
  <si>
    <t>542376678505000</t>
  </si>
  <si>
    <t>1570001575373</t>
  </si>
  <si>
    <t>133</t>
  </si>
  <si>
    <t>3426201301000045</t>
  </si>
  <si>
    <t>210130</t>
  </si>
  <si>
    <t>Muhammad Zakaria</t>
  </si>
  <si>
    <t>26 Oct 1985</t>
  </si>
  <si>
    <t>11014559683</t>
  </si>
  <si>
    <t>542102918009000</t>
  </si>
  <si>
    <t>1570002733757</t>
  </si>
  <si>
    <t>134</t>
  </si>
  <si>
    <t>3426201401000018</t>
  </si>
  <si>
    <t>250030</t>
  </si>
  <si>
    <t>Gawat Supriyadi</t>
  </si>
  <si>
    <t>18 Jan 2014</t>
  </si>
  <si>
    <t>01 Mar 1975</t>
  </si>
  <si>
    <t>12042800032</t>
  </si>
  <si>
    <t>585088776412000</t>
  </si>
  <si>
    <t>9000009649402</t>
  </si>
  <si>
    <t>135</t>
  </si>
  <si>
    <t>3426201401000008</t>
  </si>
  <si>
    <t>250017</t>
  </si>
  <si>
    <t>Dimas Randi Adiprana</t>
  </si>
  <si>
    <t>08 Jan 2014</t>
  </si>
  <si>
    <t>01 Dec 1990</t>
  </si>
  <si>
    <t>0001651544583</t>
  </si>
  <si>
    <t>790720601531000</t>
  </si>
  <si>
    <t>9000003552131</t>
  </si>
  <si>
    <t>136</t>
  </si>
  <si>
    <t>3426201904000001</t>
  </si>
  <si>
    <t>250258</t>
  </si>
  <si>
    <t>Yudhi Rustiono Perdana</t>
  </si>
  <si>
    <t>08 Apr 2019</t>
  </si>
  <si>
    <t>06 Nov 1986</t>
  </si>
  <si>
    <t>19077672665</t>
  </si>
  <si>
    <t>579134024403000</t>
  </si>
  <si>
    <t>9000021554457</t>
  </si>
  <si>
    <t>137</t>
  </si>
  <si>
    <t>3426201301000031</t>
  </si>
  <si>
    <t>210117</t>
  </si>
  <si>
    <t>Budi Wibowo Sukardi</t>
  </si>
  <si>
    <t>29 Jun 1987</t>
  </si>
  <si>
    <t>10005199764</t>
  </si>
  <si>
    <t>542067475412000</t>
  </si>
  <si>
    <t>1570000953746</t>
  </si>
  <si>
    <t>138</t>
  </si>
  <si>
    <t>3426201702000001</t>
  </si>
  <si>
    <t>250165</t>
  </si>
  <si>
    <t>Ghusti Imas Hendrian</t>
  </si>
  <si>
    <t>01 Feb 2017</t>
  </si>
  <si>
    <t>11 Aug 1995</t>
  </si>
  <si>
    <t>14019146654</t>
  </si>
  <si>
    <t>552938482412000</t>
  </si>
  <si>
    <t>9000023655906</t>
  </si>
  <si>
    <t>139</t>
  </si>
  <si>
    <t>0002-Indirect labour</t>
  </si>
  <si>
    <t>3411201210000004</t>
  </si>
  <si>
    <t>310134</t>
  </si>
  <si>
    <t>Apih Suharja</t>
  </si>
  <si>
    <t>14 Oct 2012</t>
  </si>
  <si>
    <t>11 Oct 1980</t>
  </si>
  <si>
    <t>13043950222</t>
  </si>
  <si>
    <t>492668111412000</t>
  </si>
  <si>
    <t>9000012774395</t>
  </si>
  <si>
    <t>140</t>
  </si>
  <si>
    <t>3426200601000008</t>
  </si>
  <si>
    <t>210077</t>
  </si>
  <si>
    <t>Heri Prihartono</t>
  </si>
  <si>
    <t>06 Jan 1982</t>
  </si>
  <si>
    <t>06ki0022927</t>
  </si>
  <si>
    <t>680163128412000</t>
  </si>
  <si>
    <t>1570001572099</t>
  </si>
  <si>
    <t>141</t>
  </si>
  <si>
    <t>D009-PPIC</t>
  </si>
  <si>
    <t>B09A-PPIC</t>
  </si>
  <si>
    <t>3426201310000001</t>
  </si>
  <si>
    <t>250157</t>
  </si>
  <si>
    <t>Pramuda Octabudiaji</t>
  </si>
  <si>
    <t>08 Oct 2013</t>
  </si>
  <si>
    <t>28 Oct 1991</t>
  </si>
  <si>
    <t>10015462418</t>
  </si>
  <si>
    <t>772021705412000</t>
  </si>
  <si>
    <t>9000021515516</t>
  </si>
  <si>
    <t>142</t>
  </si>
  <si>
    <t>D016-PURCHASING</t>
  </si>
  <si>
    <t>B16A-PURCHASING</t>
  </si>
  <si>
    <t>3426201603000001</t>
  </si>
  <si>
    <t>250146</t>
  </si>
  <si>
    <t>Siti Khoirunnisa</t>
  </si>
  <si>
    <t>01 Mar 2016</t>
  </si>
  <si>
    <t>14 Dec 1990</t>
  </si>
  <si>
    <t>13044230970</t>
  </si>
  <si>
    <t>897808275412000</t>
  </si>
  <si>
    <t>9000018707407</t>
  </si>
  <si>
    <t>143</t>
  </si>
  <si>
    <t>DV01-PLANT</t>
  </si>
  <si>
    <t>3426201301000022</t>
  </si>
  <si>
    <t>210101</t>
  </si>
  <si>
    <t>Rudi Permana</t>
  </si>
  <si>
    <t>04 Mar 1984</t>
  </si>
  <si>
    <t>10015629586</t>
  </si>
  <si>
    <t>541923397412000</t>
  </si>
  <si>
    <t>1570002968395</t>
  </si>
  <si>
    <t>144</t>
  </si>
  <si>
    <t>3426201301000037</t>
  </si>
  <si>
    <t>210123</t>
  </si>
  <si>
    <t>Asrul Nuryadin</t>
  </si>
  <si>
    <t>18 Sep 1983</t>
  </si>
  <si>
    <t>10015629644</t>
  </si>
  <si>
    <t>542190913412000</t>
  </si>
  <si>
    <t>1570002968346</t>
  </si>
  <si>
    <t>145</t>
  </si>
  <si>
    <t>3426201101000001</t>
  </si>
  <si>
    <t>210082</t>
  </si>
  <si>
    <t>Kurniawan</t>
  </si>
  <si>
    <t>30 Jul 1984</t>
  </si>
  <si>
    <t>10001748721</t>
  </si>
  <si>
    <t>363719600412000</t>
  </si>
  <si>
    <t>1570002968445</t>
  </si>
  <si>
    <t>146</t>
  </si>
  <si>
    <t>3426201301000044</t>
  </si>
  <si>
    <t>210129</t>
  </si>
  <si>
    <t>Mohammad Latif Asyhari</t>
  </si>
  <si>
    <t>16 Jan 1988</t>
  </si>
  <si>
    <t>11014559501</t>
  </si>
  <si>
    <t>542174974412000</t>
  </si>
  <si>
    <t>1570002733864</t>
  </si>
  <si>
    <t>147</t>
  </si>
  <si>
    <t>3426201401000021</t>
  </si>
  <si>
    <t>250035</t>
  </si>
  <si>
    <t>Triyanto</t>
  </si>
  <si>
    <t>21 Jan 2014</t>
  </si>
  <si>
    <t>01 Sep 1992</t>
  </si>
  <si>
    <t>12042800099</t>
  </si>
  <si>
    <t>542410659412000</t>
  </si>
  <si>
    <t>1570005651451</t>
  </si>
  <si>
    <t>148</t>
  </si>
  <si>
    <t>3426200601000001</t>
  </si>
  <si>
    <t>210070</t>
  </si>
  <si>
    <t>Agus Maryanto</t>
  </si>
  <si>
    <t>27 Aug 1980</t>
  </si>
  <si>
    <t>06KI0022992</t>
  </si>
  <si>
    <t>677903163412000</t>
  </si>
  <si>
    <t>1570002968601</t>
  </si>
  <si>
    <t>149</t>
  </si>
  <si>
    <t>3426201301000046</t>
  </si>
  <si>
    <t>210131</t>
  </si>
  <si>
    <t>Irwan Alamsyah</t>
  </si>
  <si>
    <t>24 Jul 1982</t>
  </si>
  <si>
    <t>11014559535</t>
  </si>
  <si>
    <t>542338942009000</t>
  </si>
  <si>
    <t>1570002730712</t>
  </si>
  <si>
    <t>150</t>
  </si>
  <si>
    <t>3426202011000006</t>
  </si>
  <si>
    <t>250280</t>
  </si>
  <si>
    <t>Dwi Yuliansah</t>
  </si>
  <si>
    <t>16 Nov 2020</t>
  </si>
  <si>
    <t>01 Jul 1993</t>
  </si>
  <si>
    <t>15052701693</t>
  </si>
  <si>
    <t>738858810412000</t>
  </si>
  <si>
    <t>9000031302335</t>
  </si>
  <si>
    <t>151</t>
  </si>
  <si>
    <t>3426201301000013</t>
  </si>
  <si>
    <t>210103</t>
  </si>
  <si>
    <t>Abdul Mukim</t>
  </si>
  <si>
    <t>18 Apr 1986</t>
  </si>
  <si>
    <t>541949905403000</t>
  </si>
  <si>
    <t>1570001567578</t>
  </si>
  <si>
    <t>152</t>
  </si>
  <si>
    <t>3426201301000029</t>
  </si>
  <si>
    <t>210115</t>
  </si>
  <si>
    <t>Ahmad Syarif</t>
  </si>
  <si>
    <t>17 Sep 1986</t>
  </si>
  <si>
    <t>10005199798</t>
  </si>
  <si>
    <t>542070958412000</t>
  </si>
  <si>
    <t>1570002048115</t>
  </si>
  <si>
    <t>153</t>
  </si>
  <si>
    <t>3426201301000053</t>
  </si>
  <si>
    <t>210138</t>
  </si>
  <si>
    <t>Dede Kurniawan</t>
  </si>
  <si>
    <t>06 May 1988</t>
  </si>
  <si>
    <t>11014559568</t>
  </si>
  <si>
    <t>542098876009000</t>
  </si>
  <si>
    <t>1570002736750</t>
  </si>
  <si>
    <t>154</t>
  </si>
  <si>
    <t>3426201401000020</t>
  </si>
  <si>
    <t>250034</t>
  </si>
  <si>
    <t>Riwanto</t>
  </si>
  <si>
    <t>20 Jan 2014</t>
  </si>
  <si>
    <t>15 Apr 1987</t>
  </si>
  <si>
    <t>12042800081</t>
  </si>
  <si>
    <t>542068465412000</t>
  </si>
  <si>
    <t>9000009649188</t>
  </si>
  <si>
    <t>155</t>
  </si>
  <si>
    <t>3426201508000002</t>
  </si>
  <si>
    <t>250104</t>
  </si>
  <si>
    <t>Sidik Gunawan</t>
  </si>
  <si>
    <t>26 Aug 2015</t>
  </si>
  <si>
    <t>08 Dec 1993</t>
  </si>
  <si>
    <t>13008775135</t>
  </si>
  <si>
    <t>542258751403000</t>
  </si>
  <si>
    <t>9000013394516</t>
  </si>
  <si>
    <t>156</t>
  </si>
  <si>
    <t>3426202003000003</t>
  </si>
  <si>
    <t>250271</t>
  </si>
  <si>
    <t>Abdul Gofur</t>
  </si>
  <si>
    <t>19 Mar 2020</t>
  </si>
  <si>
    <t>10 Oct 1999</t>
  </si>
  <si>
    <t>20027662277</t>
  </si>
  <si>
    <t>945237063412000</t>
  </si>
  <si>
    <t>1570007020978</t>
  </si>
  <si>
    <t>157</t>
  </si>
  <si>
    <t>3426202011000002</t>
  </si>
  <si>
    <t>250276</t>
  </si>
  <si>
    <t>Panca Eka Januarto</t>
  </si>
  <si>
    <t>01 Jan 2001</t>
  </si>
  <si>
    <t>20022099103</t>
  </si>
  <si>
    <t>945374908009000</t>
  </si>
  <si>
    <t>1570007002083</t>
  </si>
  <si>
    <t>158</t>
  </si>
  <si>
    <t>3426202011000003</t>
  </si>
  <si>
    <t>250277</t>
  </si>
  <si>
    <t>Hendra Maulana</t>
  </si>
  <si>
    <t>02 May 1984</t>
  </si>
  <si>
    <t>20093201851</t>
  </si>
  <si>
    <t>579308132412000</t>
  </si>
  <si>
    <t>1570005486346</t>
  </si>
  <si>
    <t>159</t>
  </si>
  <si>
    <t>3426202011000009</t>
  </si>
  <si>
    <t>250283</t>
  </si>
  <si>
    <t>Herdin Febriyanto</t>
  </si>
  <si>
    <t>19 Nov 2020</t>
  </si>
  <si>
    <t>13 Feb 1998</t>
  </si>
  <si>
    <t>20093201877</t>
  </si>
  <si>
    <t>861562940403000</t>
  </si>
  <si>
    <t>1570007301709</t>
  </si>
  <si>
    <t>160</t>
  </si>
  <si>
    <t>3426202101000002</t>
  </si>
  <si>
    <t>250290</t>
  </si>
  <si>
    <t>Al Lutfi Eil Muhir</t>
  </si>
  <si>
    <t>22 Jan 2021</t>
  </si>
  <si>
    <t>10 Feb 1999</t>
  </si>
  <si>
    <t>21012274250</t>
  </si>
  <si>
    <t>837334358412000</t>
  </si>
  <si>
    <t>1570005839353</t>
  </si>
  <si>
    <t>161</t>
  </si>
  <si>
    <t>3426202101000003</t>
  </si>
  <si>
    <t>250291</t>
  </si>
  <si>
    <t>Soleh Nasirin</t>
  </si>
  <si>
    <t>23 Jan 2021</t>
  </si>
  <si>
    <t>14 Sep 1990</t>
  </si>
  <si>
    <t>11021487514</t>
  </si>
  <si>
    <t>542521257421000</t>
  </si>
  <si>
    <t>9000013448551</t>
  </si>
  <si>
    <t>162</t>
  </si>
  <si>
    <t>3426202003000005</t>
  </si>
  <si>
    <t>250273</t>
  </si>
  <si>
    <t>Denis Alexander</t>
  </si>
  <si>
    <t>21 May 1996</t>
  </si>
  <si>
    <t>20027662293</t>
  </si>
  <si>
    <t>715027801403000</t>
  </si>
  <si>
    <t>1570007023394</t>
  </si>
  <si>
    <t>163</t>
  </si>
  <si>
    <t>3426202011000007</t>
  </si>
  <si>
    <t>250281</t>
  </si>
  <si>
    <t>Arman Saefulloh</t>
  </si>
  <si>
    <t>21 Feb 1997</t>
  </si>
  <si>
    <t>20093201885</t>
  </si>
  <si>
    <t>836890962412000</t>
  </si>
  <si>
    <t>1570006362983</t>
  </si>
  <si>
    <t>164</t>
  </si>
  <si>
    <t>3426202011000008</t>
  </si>
  <si>
    <t>250282</t>
  </si>
  <si>
    <t>Achmad Farizal</t>
  </si>
  <si>
    <t>07 Sep 1990</t>
  </si>
  <si>
    <t>20093201901</t>
  </si>
  <si>
    <t>820458289412000</t>
  </si>
  <si>
    <t>1570005597597</t>
  </si>
  <si>
    <t>165</t>
  </si>
  <si>
    <t>3426202012000002</t>
  </si>
  <si>
    <t>250284</t>
  </si>
  <si>
    <t>Aan Eko Rusdiatmoko</t>
  </si>
  <si>
    <t>15 Dec 2020</t>
  </si>
  <si>
    <t>09 Nov 1990</t>
  </si>
  <si>
    <t>21004023947</t>
  </si>
  <si>
    <t>542074471403000</t>
  </si>
  <si>
    <t>9000013459780</t>
  </si>
  <si>
    <t>166</t>
  </si>
  <si>
    <t>3426202012000003</t>
  </si>
  <si>
    <t>250285</t>
  </si>
  <si>
    <t>Dicky Darmansyah</t>
  </si>
  <si>
    <t>07 Aug 1998</t>
  </si>
  <si>
    <t>21004023913</t>
  </si>
  <si>
    <t>836832949412000</t>
  </si>
  <si>
    <t>1570005806345</t>
  </si>
  <si>
    <t>167</t>
  </si>
  <si>
    <t>3426202012000001</t>
  </si>
  <si>
    <t>250286</t>
  </si>
  <si>
    <t>Novi Aji Yuwantoro</t>
  </si>
  <si>
    <t>14 Jul 1990</t>
  </si>
  <si>
    <t>21004023939</t>
  </si>
  <si>
    <t>640633814412000</t>
  </si>
  <si>
    <t>9000019890087</t>
  </si>
  <si>
    <t>168</t>
  </si>
  <si>
    <t>3426202012000004</t>
  </si>
  <si>
    <t>250287</t>
  </si>
  <si>
    <t>Wiji Mulyono</t>
  </si>
  <si>
    <t>31 Dec 1993</t>
  </si>
  <si>
    <t>663029817601000</t>
  </si>
  <si>
    <t>9000022708292</t>
  </si>
  <si>
    <t>169</t>
  </si>
  <si>
    <t>3426202101000001</t>
  </si>
  <si>
    <t>250289</t>
  </si>
  <si>
    <t>Ali Awaludin</t>
  </si>
  <si>
    <t>21 Jun 1993</t>
  </si>
  <si>
    <t>667680730412000</t>
  </si>
  <si>
    <t>1570007253140</t>
  </si>
  <si>
    <t>170</t>
  </si>
  <si>
    <t>3426202102000001</t>
  </si>
  <si>
    <t>250292</t>
  </si>
  <si>
    <t>Husni Mubarok</t>
  </si>
  <si>
    <t>01 Feb 2021</t>
  </si>
  <si>
    <t>30 Sep 1997</t>
  </si>
  <si>
    <t>21012274276</t>
  </si>
  <si>
    <t>762177848405000</t>
  </si>
  <si>
    <t>1820001753128</t>
  </si>
  <si>
    <t>171</t>
  </si>
  <si>
    <t>3426202106000001</t>
  </si>
  <si>
    <t>250296</t>
  </si>
  <si>
    <t>Puput Pujo Prastio</t>
  </si>
  <si>
    <t>10 Jun 2021</t>
  </si>
  <si>
    <t>24 Jan 1987</t>
  </si>
  <si>
    <t>15041873553</t>
  </si>
  <si>
    <t>706820164412000</t>
  </si>
  <si>
    <t>1570002215979</t>
  </si>
  <si>
    <t>172</t>
  </si>
  <si>
    <t>3426202106000002</t>
  </si>
  <si>
    <t>250297</t>
  </si>
  <si>
    <t>Deny Alifianto Regif Prayudha</t>
  </si>
  <si>
    <t>15 Jan 1995</t>
  </si>
  <si>
    <t>18114098504</t>
  </si>
  <si>
    <t>820466100412000</t>
  </si>
  <si>
    <t>1570007529770</t>
  </si>
  <si>
    <t>173</t>
  </si>
  <si>
    <t>3426202110000001</t>
  </si>
  <si>
    <t>250306</t>
  </si>
  <si>
    <t>Andre Sukma Pratama</t>
  </si>
  <si>
    <t>20 Oct 2021</t>
  </si>
  <si>
    <t>21 Jul 1999</t>
  </si>
  <si>
    <t>21087658726</t>
  </si>
  <si>
    <t>93.605.992.2-435.000</t>
  </si>
  <si>
    <t>1570007730782</t>
  </si>
  <si>
    <t>174</t>
  </si>
  <si>
    <t>3426202111000001</t>
  </si>
  <si>
    <t>250309</t>
  </si>
  <si>
    <t>Alfan Rizqi</t>
  </si>
  <si>
    <t>17 Nov 2021</t>
  </si>
  <si>
    <t>25 Dec 2001</t>
  </si>
  <si>
    <t>21097636415</t>
  </si>
  <si>
    <t>53.546.979.5-523.000</t>
  </si>
  <si>
    <t>1570007798557</t>
  </si>
  <si>
    <t>175</t>
  </si>
  <si>
    <t>3426202107000003</t>
  </si>
  <si>
    <t>250300</t>
  </si>
  <si>
    <t>Andri Rian Ruhiyat</t>
  </si>
  <si>
    <t>12 Jul 2021</t>
  </si>
  <si>
    <t>05 May 1993</t>
  </si>
  <si>
    <t>21057500726</t>
  </si>
  <si>
    <t>58.723.661.3-412.000</t>
  </si>
  <si>
    <t>1570007540637</t>
  </si>
  <si>
    <t>176</t>
  </si>
  <si>
    <t>3426202203000002</t>
  </si>
  <si>
    <t>250312</t>
  </si>
  <si>
    <t>Ade Sopian</t>
  </si>
  <si>
    <t>02 Mar 2022</t>
  </si>
  <si>
    <t>01 Aug 1992</t>
  </si>
  <si>
    <t>18004706281</t>
  </si>
  <si>
    <t>441441581412000</t>
  </si>
  <si>
    <t>1570007976393</t>
  </si>
  <si>
    <t>177</t>
  </si>
  <si>
    <t>3426200501000002</t>
  </si>
  <si>
    <t>210063</t>
  </si>
  <si>
    <t>Widodo Saptoweko</t>
  </si>
  <si>
    <t>01 Jul 1983</t>
  </si>
  <si>
    <t>05KI0004828</t>
  </si>
  <si>
    <t>680162542403000</t>
  </si>
  <si>
    <t>1570002970607</t>
  </si>
  <si>
    <t>178</t>
  </si>
  <si>
    <t>3426202102000002</t>
  </si>
  <si>
    <t>250293</t>
  </si>
  <si>
    <t>Imam Sohani</t>
  </si>
  <si>
    <t>25 Feb 2021</t>
  </si>
  <si>
    <t>27 Sep 1986</t>
  </si>
  <si>
    <t>21019196043</t>
  </si>
  <si>
    <t>41.552.039.4-403.000</t>
  </si>
  <si>
    <t>1330020549861</t>
  </si>
  <si>
    <t>179</t>
  </si>
  <si>
    <t>3426202206000001</t>
  </si>
  <si>
    <t>250314</t>
  </si>
  <si>
    <t>Danu Ade Saputra</t>
  </si>
  <si>
    <t>24 Jun 2022</t>
  </si>
  <si>
    <t>06 May 1990</t>
  </si>
  <si>
    <t>65.276.434.1-412.000</t>
  </si>
  <si>
    <t>1570009819716</t>
  </si>
  <si>
    <t>180</t>
  </si>
  <si>
    <t>3426202103000001</t>
  </si>
  <si>
    <t>250294</t>
  </si>
  <si>
    <t>Asep Triyadi</t>
  </si>
  <si>
    <t>18 Mar 2021</t>
  </si>
  <si>
    <t>04 Sep 1990</t>
  </si>
  <si>
    <t>15052701677</t>
  </si>
  <si>
    <t>54.252.631.4.412.000</t>
  </si>
  <si>
    <t>9000013459731</t>
  </si>
  <si>
    <t>181</t>
  </si>
  <si>
    <t>3426201401000009</t>
  </si>
  <si>
    <t>250018</t>
  </si>
  <si>
    <t>Sawalludin</t>
  </si>
  <si>
    <t>09 Jan 2014</t>
  </si>
  <si>
    <t>06 Jul 1986</t>
  </si>
  <si>
    <t>12004285701</t>
  </si>
  <si>
    <t>542662804403000</t>
  </si>
  <si>
    <t>9000003552040</t>
  </si>
  <si>
    <t>182</t>
  </si>
  <si>
    <t>3426201909000004</t>
  </si>
  <si>
    <t>250265</t>
  </si>
  <si>
    <t>Tutus Dwi Rahmanto</t>
  </si>
  <si>
    <t>09 Sep 2019</t>
  </si>
  <si>
    <t>30 Mar 1986</t>
  </si>
  <si>
    <t>13008775267</t>
  </si>
  <si>
    <t>542222104412000</t>
  </si>
  <si>
    <t>9000013464236</t>
  </si>
  <si>
    <t>183</t>
  </si>
  <si>
    <t>3426202011000001</t>
  </si>
  <si>
    <t>250275</t>
  </si>
  <si>
    <t>Fachrurozi</t>
  </si>
  <si>
    <t>29 Oct 1988</t>
  </si>
  <si>
    <t>17024420618</t>
  </si>
  <si>
    <t>542832341412000</t>
  </si>
  <si>
    <t>9000013448452</t>
  </si>
  <si>
    <t>184</t>
  </si>
  <si>
    <t>3426202011000004</t>
  </si>
  <si>
    <t>250278</t>
  </si>
  <si>
    <t>Kusna</t>
  </si>
  <si>
    <t>03 Jun 1990</t>
  </si>
  <si>
    <t>20093201869</t>
  </si>
  <si>
    <t>542257988419000</t>
  </si>
  <si>
    <t>1570005659082</t>
  </si>
  <si>
    <t>185</t>
  </si>
  <si>
    <t>3426202011000005</t>
  </si>
  <si>
    <t>250279</t>
  </si>
  <si>
    <t>Sahrudin</t>
  </si>
  <si>
    <t>04 Feb 1996</t>
  </si>
  <si>
    <t>20093201893</t>
  </si>
  <si>
    <t>742258056412000</t>
  </si>
  <si>
    <t>9000031302483</t>
  </si>
  <si>
    <t>186</t>
  </si>
  <si>
    <t>3426202103000002</t>
  </si>
  <si>
    <t>250295</t>
  </si>
  <si>
    <t>Rickyi Hidayat</t>
  </si>
  <si>
    <t>03 Aug 2000</t>
  </si>
  <si>
    <t>19068452408</t>
  </si>
  <si>
    <t>91.747.754.9-225.000</t>
  </si>
  <si>
    <t>1570006742747</t>
  </si>
  <si>
    <t>187</t>
  </si>
  <si>
    <t>D010-R&amp;D</t>
  </si>
  <si>
    <t>B10A-R&amp;D</t>
  </si>
  <si>
    <t>3426201901000001</t>
  </si>
  <si>
    <t>250255</t>
  </si>
  <si>
    <t>Parhan Nurjaman</t>
  </si>
  <si>
    <t>30 Jan 2019</t>
  </si>
  <si>
    <t>09 Jun 1999</t>
  </si>
  <si>
    <t>90.632.392.8-443.000</t>
  </si>
  <si>
    <t>1570006487418</t>
  </si>
  <si>
    <t>188</t>
  </si>
  <si>
    <t>DV02-HRGA</t>
  </si>
  <si>
    <t>3426201401000001</t>
  </si>
  <si>
    <t>250002</t>
  </si>
  <si>
    <t>Viola Rosa Indah</t>
  </si>
  <si>
    <t>01 Jan 2014</t>
  </si>
  <si>
    <t>23 Nov 1985</t>
  </si>
  <si>
    <t>12004285669</t>
  </si>
  <si>
    <t>542862131412000</t>
  </si>
  <si>
    <t>1570002968296</t>
  </si>
  <si>
    <t>189</t>
  </si>
  <si>
    <t>3426202001000001</t>
  </si>
  <si>
    <t>250269</t>
  </si>
  <si>
    <t>Dede Setiawan</t>
  </si>
  <si>
    <t>23 Jan 2020</t>
  </si>
  <si>
    <t>03 Nov 1994</t>
  </si>
  <si>
    <t>20015286063</t>
  </si>
  <si>
    <t>411921703436000</t>
  </si>
  <si>
    <t>1570006966106</t>
  </si>
  <si>
    <t>190</t>
  </si>
  <si>
    <t>3426202108000001</t>
  </si>
  <si>
    <t>250301</t>
  </si>
  <si>
    <t>Muhamad Tian Sidik</t>
  </si>
  <si>
    <t>06 Aug 2021</t>
  </si>
  <si>
    <t>30 Aug 1989</t>
  </si>
  <si>
    <t>21057500742</t>
  </si>
  <si>
    <t>66.634.918.8-434.000</t>
  </si>
  <si>
    <t>1330022688170</t>
  </si>
  <si>
    <t>191</t>
  </si>
  <si>
    <t>3426201301000007</t>
  </si>
  <si>
    <t>210086</t>
  </si>
  <si>
    <t>Mustopah</t>
  </si>
  <si>
    <t>17 Aug 1975</t>
  </si>
  <si>
    <t>10001748127</t>
  </si>
  <si>
    <t>542444385009000</t>
  </si>
  <si>
    <t>1570002968684</t>
  </si>
  <si>
    <t>192</t>
  </si>
  <si>
    <t>3426201709000002</t>
  </si>
  <si>
    <t>250008</t>
  </si>
  <si>
    <t>Marsudih</t>
  </si>
  <si>
    <t>09 Sep 2017</t>
  </si>
  <si>
    <t>15 May 1974</t>
  </si>
  <si>
    <t>12042754767</t>
  </si>
  <si>
    <t>798631396009000</t>
  </si>
  <si>
    <t>1570003063683</t>
  </si>
  <si>
    <t>193</t>
  </si>
  <si>
    <t>3426202203000001</t>
  </si>
  <si>
    <t>250311</t>
  </si>
  <si>
    <t>Yulio Lorenz Hutabarat</t>
  </si>
  <si>
    <t>01 Mar 2022</t>
  </si>
  <si>
    <t>28 Jul 1996</t>
  </si>
  <si>
    <t>962794913432000</t>
  </si>
  <si>
    <t>1570007981559</t>
  </si>
  <si>
    <t>194</t>
  </si>
  <si>
    <t>B08F-HSE</t>
  </si>
  <si>
    <t>3426201301000008</t>
  </si>
  <si>
    <t>210087</t>
  </si>
  <si>
    <t>Fika Heldyani</t>
  </si>
  <si>
    <t>12 Aug 1989</t>
  </si>
  <si>
    <t>11014559485</t>
  </si>
  <si>
    <t>542475090412000</t>
  </si>
  <si>
    <t>1570002970466</t>
  </si>
  <si>
    <t>195</t>
  </si>
  <si>
    <t>DV04-PPIC</t>
  </si>
  <si>
    <t>3426202110000002</t>
  </si>
  <si>
    <t>250307</t>
  </si>
  <si>
    <t>Hesvi Andri Setyaningrum</t>
  </si>
  <si>
    <t>27 Oct 2021</t>
  </si>
  <si>
    <t>23 Jan 1992</t>
  </si>
  <si>
    <t>21087658718</t>
  </si>
  <si>
    <t>71.741.692.9-412.000</t>
  </si>
  <si>
    <t>1270011004437</t>
  </si>
  <si>
    <t>John kenedy</t>
  </si>
  <si>
    <t>Diding juniarto</t>
  </si>
  <si>
    <t>Aman nurul anwar</t>
  </si>
  <si>
    <t>Eka setia budi</t>
  </si>
  <si>
    <t>Dwi farday anang</t>
  </si>
  <si>
    <t>Iwan Kurniawan (maintenance )</t>
  </si>
  <si>
    <t>Ibrahim mulyana</t>
  </si>
  <si>
    <t>Stefanus Pudya w</t>
  </si>
  <si>
    <t>Dian Septikasari</t>
  </si>
  <si>
    <t>Yusup Bahtiar</t>
  </si>
  <si>
    <t>Adam Ridwan Ma`ruf</t>
  </si>
  <si>
    <t>Imam Saefudin</t>
  </si>
  <si>
    <t>M Amin</t>
  </si>
  <si>
    <t>Muhammad  Ridwan</t>
  </si>
  <si>
    <t>Jamaludin</t>
  </si>
  <si>
    <t>Endang supriatna</t>
  </si>
  <si>
    <t>Roni  Sahroni</t>
  </si>
  <si>
    <t>Dedi mulyadi</t>
  </si>
  <si>
    <t>Darwin suganda</t>
  </si>
  <si>
    <t>Bambang Setyo hutomo</t>
  </si>
  <si>
    <t>Bambang sulistomo</t>
  </si>
  <si>
    <t>Aris  Rahmad</t>
  </si>
  <si>
    <t>Mohammad Sofyan</t>
  </si>
  <si>
    <t>Ria suryana</t>
  </si>
  <si>
    <t>Saeful  Nur Rahman</t>
  </si>
  <si>
    <t>Mohammad Ferry Kurniawan</t>
  </si>
  <si>
    <t>Nanang supriatna</t>
  </si>
  <si>
    <t>M Rezan</t>
  </si>
  <si>
    <t>Syaripudin (Prod)</t>
  </si>
  <si>
    <t>Rizky Fitriadi</t>
  </si>
  <si>
    <t>Adi suprianto</t>
  </si>
  <si>
    <t>YUDHI RUSTIONO PERDANA</t>
  </si>
  <si>
    <t>Pramuda Oktabudiaji</t>
  </si>
  <si>
    <t>Moh Latif Asyhari</t>
  </si>
  <si>
    <t>TRIYANTO</t>
  </si>
  <si>
    <t>Agus maryanto</t>
  </si>
  <si>
    <t>ABDUL GOFUR</t>
  </si>
  <si>
    <t>AL LUTFI EIL MUHIR</t>
  </si>
  <si>
    <t>SOLEH NASIRIN</t>
  </si>
  <si>
    <t>DENIS ALEXANDER</t>
  </si>
  <si>
    <t>Aan Eko RUsdiatmoko</t>
  </si>
  <si>
    <t>wiji mulyono</t>
  </si>
  <si>
    <t>ALI AWALUDIN</t>
  </si>
  <si>
    <t>HUSNI MUBAROK</t>
  </si>
  <si>
    <t>DENY ALIFIANTO REGIF PRAYUDHA</t>
  </si>
  <si>
    <t>ANDRE SUKMA PRATAMA</t>
  </si>
  <si>
    <t>ALFAN RIZQI</t>
  </si>
  <si>
    <t>Widodo SW</t>
  </si>
  <si>
    <t>Parhan Nurzaman</t>
  </si>
  <si>
    <t>DEDE SETIAWAN</t>
  </si>
  <si>
    <t>MUHAMAD TIAN SIDIK</t>
  </si>
  <si>
    <t>YULIO LORENZ HUTABARAT</t>
  </si>
  <si>
    <t xml:space="preserve">Karyawan Tetap  Aktif </t>
  </si>
  <si>
    <t>Total  1</t>
  </si>
  <si>
    <t xml:space="preserve">Karyawan Kontrak Aktif </t>
  </si>
  <si>
    <t>Total  2</t>
  </si>
  <si>
    <t xml:space="preserve">Karyawan Harian </t>
  </si>
  <si>
    <t xml:space="preserve">Budi Setiawan </t>
  </si>
  <si>
    <t>Rian</t>
  </si>
  <si>
    <t xml:space="preserve">Agus </t>
  </si>
  <si>
    <t>Total  3</t>
  </si>
  <si>
    <t>Total  1 + 2 + 3</t>
  </si>
  <si>
    <t xml:space="preserve">SPSI a/n Bambang Sulistomo </t>
  </si>
  <si>
    <t xml:space="preserve">KOPERASI  CIMANGGIS </t>
  </si>
  <si>
    <t>1570001563395</t>
  </si>
  <si>
    <t xml:space="preserve">Perbandingan  : </t>
  </si>
  <si>
    <t xml:space="preserve"> TOTAL   JUNI    2022 </t>
  </si>
  <si>
    <t xml:space="preserve">Kary =197 orang </t>
  </si>
  <si>
    <t>Selisih</t>
  </si>
  <si>
    <t>sama</t>
  </si>
  <si>
    <t>A</t>
  </si>
  <si>
    <t>POTONGAN (B)</t>
  </si>
  <si>
    <t>Total   (C)                  A-B</t>
  </si>
  <si>
    <t>Potongan (D)</t>
  </si>
  <si>
    <t xml:space="preserve">Take Home Pay  Total (E)                  C-D </t>
  </si>
  <si>
    <t xml:space="preserve">Pendapatan Total Gaji Kotor </t>
  </si>
  <si>
    <t>Potongan      Upah</t>
  </si>
  <si>
    <t xml:space="preserve">pph Gaji </t>
  </si>
  <si>
    <t>BPJS Kes. Kel. (1) (1%)</t>
  </si>
  <si>
    <t>BPJS Kes. Kel. (2) (1%)</t>
  </si>
  <si>
    <t xml:space="preserve">Total                            B </t>
  </si>
  <si>
    <t>Total                            D</t>
  </si>
  <si>
    <t xml:space="preserve"> TOTAL   JULI    2022 </t>
  </si>
  <si>
    <t xml:space="preserve">Kary =198 orang </t>
  </si>
  <si>
    <t xml:space="preserve">Karyawan Tetap Keluar </t>
  </si>
  <si>
    <t xml:space="preserve">Karyawan Kontrak   Baru </t>
  </si>
  <si>
    <t xml:space="preserve">Total   Gaji </t>
  </si>
  <si>
    <t>KOPERASI</t>
  </si>
  <si>
    <t xml:space="preserve">Total Transfer </t>
  </si>
  <si>
    <t>Rekap Gaji Bulan :  JULI      2022</t>
  </si>
  <si>
    <t>SPSI JULI  2022</t>
  </si>
  <si>
    <t>Kepada Yth.:</t>
  </si>
  <si>
    <t>Bapak  Kristianto</t>
  </si>
  <si>
    <t>Rp</t>
  </si>
  <si>
    <t>Remark :</t>
  </si>
  <si>
    <t xml:space="preserve">Cimanggis </t>
  </si>
  <si>
    <t xml:space="preserve">Total 1 </t>
  </si>
  <si>
    <t>,-</t>
  </si>
  <si>
    <t>Total 2</t>
  </si>
  <si>
    <t>Rp.</t>
  </si>
  <si>
    <t>Total 3</t>
  </si>
  <si>
    <t>Total</t>
  </si>
  <si>
    <t>.-</t>
  </si>
  <si>
    <t>Mengetahui,</t>
  </si>
  <si>
    <t>Disetujui Oleh  :</t>
  </si>
  <si>
    <t xml:space="preserve">Alfi Faozi </t>
  </si>
  <si>
    <t>Ardi Jatmiko</t>
  </si>
  <si>
    <t xml:space="preserve">Ir. Budi Laksmono </t>
  </si>
  <si>
    <t xml:space="preserve">Tjiam  Wahyu </t>
  </si>
  <si>
    <t xml:space="preserve">Djoko Widjaja  </t>
  </si>
  <si>
    <t>Lindawati</t>
  </si>
  <si>
    <t>Manager HRGA</t>
  </si>
  <si>
    <t>Dept.Head HRGA</t>
  </si>
  <si>
    <t>Fact Manager</t>
  </si>
  <si>
    <t xml:space="preserve">FAM </t>
  </si>
  <si>
    <t>General Manager</t>
  </si>
  <si>
    <t xml:space="preserve">FACTORY  CASHIER   CIMANGGIS  </t>
  </si>
  <si>
    <t xml:space="preserve">Rp. </t>
  </si>
  <si>
    <t>Gaji Karyawan  tetap   153 org</t>
  </si>
  <si>
    <t>Gaji Karyawan Harian      3 org</t>
  </si>
  <si>
    <t>Gaji Karyawan kontrak  42 org</t>
  </si>
  <si>
    <t xml:space="preserve">Untuk  :  200    Rekening Mandiri </t>
  </si>
  <si>
    <t>Bulan :  JULI     2022</t>
  </si>
  <si>
    <t xml:space="preserve">Gaji Karyawan tetap  Aktif  Bulan  : JULI  2022 = 153 Orang </t>
  </si>
  <si>
    <t xml:space="preserve">Gaji Karyawan kontrak  Aktif  Bulan  JULI    2022 =  42  orang </t>
  </si>
  <si>
    <t xml:space="preserve">Gaji Karyawan Harian   Bulan   JULI   2022  =       3   orang </t>
  </si>
  <si>
    <t>Cimanggis  15  JULI   2022</t>
  </si>
  <si>
    <t>Budget Cash   : JULI      2022</t>
  </si>
  <si>
    <t xml:space="preserve">Total Pembayaran semua Karyawan Cimanggis  153+ 42+3 =198 orang </t>
  </si>
  <si>
    <t xml:space="preserve">Total 1+2+3  </t>
  </si>
  <si>
    <t>(Sembilan ratus delapan puluh juta enam  ratus delapan  puluh dua ribu sembilan ratus delapan puluh delapan  rupiah )</t>
  </si>
  <si>
    <t>838/VII/CMG/2022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</si>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</sst>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(&quot;Rp&quot;* #,##0_);_(&quot;Rp&quot;* \(#,##0\);_(&quot;Rp&quot;* &quot;-&quot;_);_(@_)"/>
    <numFmt numFmtId="165" formatCode="#,##0.00_-"/>
    <numFmt numFmtId="166" formatCode="[$-F800]dddd\,\ mmmm\ dd\,\ yyyy"/>
    <numFmt numFmtId="167" formatCode="_(* #,##0.00_);_(* \(#,##0.00\);_(* &quot;-&quot;_);_(@_)"/>
  </numFmts>
  <fonts count="12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rgb="FF000000"/>
      <name val="Arial"/>
      <family val="2"/>
    </font>
    <font>
      <sz val="14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CC66"/>
        <bgColor rgb="FF000000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</cellStyleXfs>
  <cellXfs count="153">
    <xf numFmtId="0" fontId="0" fillId="0" borderId="0" xfId="0"/>
    <xf numFmtId="0" fontId="1" fillId="2" borderId="0" xfId="0" applyFont="1" applyFill="1"/>
    <xf numFmtId="165" fontId="0" fillId="0" borderId="0" xfId="0" applyNumberFormat="1"/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/>
    <xf numFmtId="41" fontId="0" fillId="0" borderId="0" xfId="1" applyFont="1"/>
    <xf numFmtId="41" fontId="0" fillId="0" borderId="0" xfId="1" applyFont="1" applyFill="1"/>
    <xf numFmtId="0" fontId="0" fillId="0" borderId="1" xfId="0" applyFill="1" applyBorder="1"/>
    <xf numFmtId="41" fontId="0" fillId="0" borderId="1" xfId="0" applyNumberFormat="1" applyFill="1" applyBorder="1"/>
    <xf numFmtId="41" fontId="0" fillId="0" borderId="1" xfId="1" applyFont="1" applyFill="1" applyBorder="1"/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1" fontId="0" fillId="0" borderId="1" xfId="0" applyNumberForma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1" fontId="3" fillId="4" borderId="3" xfId="1" applyFont="1" applyFill="1" applyBorder="1" applyAlignment="1">
      <alignment horizontal="center" vertical="center" wrapText="1"/>
    </xf>
    <xf numFmtId="41" fontId="0" fillId="4" borderId="2" xfId="1" applyFont="1" applyFill="1" applyBorder="1"/>
    <xf numFmtId="0" fontId="2" fillId="0" borderId="1" xfId="0" applyFont="1" applyFill="1" applyBorder="1"/>
    <xf numFmtId="0" fontId="0" fillId="4" borderId="2" xfId="0" applyFill="1" applyBorder="1" applyAlignment="1">
      <alignment horizontal="center" vertical="center" wrapText="1"/>
    </xf>
    <xf numFmtId="0" fontId="5" fillId="0" borderId="4" xfId="0" applyFont="1" applyFill="1" applyBorder="1"/>
    <xf numFmtId="0" fontId="5" fillId="0" borderId="5" xfId="0" applyFont="1" applyFill="1" applyBorder="1"/>
    <xf numFmtId="0" fontId="5" fillId="0" borderId="6" xfId="0" applyFont="1" applyFill="1" applyBorder="1"/>
    <xf numFmtId="0" fontId="5" fillId="0" borderId="7" xfId="0" applyFont="1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0" fontId="5" fillId="0" borderId="10" xfId="0" applyFont="1" applyFill="1" applyBorder="1" applyAlignment="1">
      <alignment vertical="center"/>
    </xf>
    <xf numFmtId="3" fontId="7" fillId="0" borderId="10" xfId="0" applyNumberFormat="1" applyFont="1" applyFill="1" applyBorder="1" applyAlignment="1">
      <alignment vertical="center"/>
    </xf>
    <xf numFmtId="3" fontId="5" fillId="0" borderId="11" xfId="0" applyNumberFormat="1" applyFont="1" applyFill="1" applyBorder="1" applyAlignment="1">
      <alignment vertical="center"/>
    </xf>
    <xf numFmtId="3" fontId="5" fillId="0" borderId="8" xfId="0" applyNumberFormat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/>
    </xf>
    <xf numFmtId="3" fontId="5" fillId="0" borderId="13" xfId="0" applyNumberFormat="1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3" fontId="7" fillId="0" borderId="10" xfId="3" applyNumberFormat="1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41" fontId="5" fillId="0" borderId="5" xfId="1" applyFont="1" applyFill="1" applyBorder="1" applyAlignment="1">
      <alignment horizontal="center"/>
    </xf>
    <xf numFmtId="41" fontId="5" fillId="0" borderId="5" xfId="1" applyFont="1" applyFill="1" applyBorder="1" applyAlignment="1"/>
    <xf numFmtId="3" fontId="7" fillId="0" borderId="5" xfId="0" applyNumberFormat="1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41" fontId="5" fillId="0" borderId="0" xfId="1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3" fontId="5" fillId="0" borderId="10" xfId="0" applyNumberFormat="1" applyFont="1" applyFill="1" applyBorder="1" applyAlignment="1">
      <alignment vertical="center"/>
    </xf>
    <xf numFmtId="41" fontId="5" fillId="0" borderId="0" xfId="0" applyNumberFormat="1" applyFont="1" applyFill="1" applyBorder="1" applyAlignment="1">
      <alignment vertical="center"/>
    </xf>
    <xf numFmtId="41" fontId="5" fillId="0" borderId="5" xfId="1" applyFont="1" applyFill="1" applyBorder="1" applyAlignment="1">
      <alignment vertical="center"/>
    </xf>
    <xf numFmtId="3" fontId="5" fillId="0" borderId="5" xfId="0" applyNumberFormat="1" applyFont="1" applyFill="1" applyBorder="1" applyAlignment="1">
      <alignment vertical="center"/>
    </xf>
    <xf numFmtId="41" fontId="5" fillId="0" borderId="13" xfId="0" applyNumberFormat="1" applyFont="1" applyFill="1" applyBorder="1" applyAlignment="1">
      <alignment vertical="center"/>
    </xf>
    <xf numFmtId="41" fontId="7" fillId="0" borderId="8" xfId="1" applyFont="1" applyFill="1" applyBorder="1"/>
    <xf numFmtId="3" fontId="5" fillId="0" borderId="0" xfId="0" quotePrefix="1" applyNumberFormat="1" applyFont="1" applyFill="1" applyBorder="1" applyAlignment="1">
      <alignment vertical="center"/>
    </xf>
    <xf numFmtId="3" fontId="5" fillId="0" borderId="8" xfId="0" applyNumberFormat="1" applyFont="1" applyFill="1" applyBorder="1" applyAlignment="1">
      <alignment vertical="center"/>
    </xf>
    <xf numFmtId="3" fontId="5" fillId="0" borderId="13" xfId="0" quotePrefix="1" applyNumberFormat="1" applyFont="1" applyFill="1" applyBorder="1" applyAlignment="1">
      <alignment vertical="center"/>
    </xf>
    <xf numFmtId="3" fontId="5" fillId="0" borderId="14" xfId="0" applyNumberFormat="1" applyFont="1" applyFill="1" applyBorder="1" applyAlignment="1">
      <alignment vertical="center"/>
    </xf>
    <xf numFmtId="0" fontId="5" fillId="0" borderId="9" xfId="0" applyFont="1" applyFill="1" applyBorder="1"/>
    <xf numFmtId="0" fontId="5" fillId="0" borderId="10" xfId="0" applyFont="1" applyFill="1" applyBorder="1"/>
    <xf numFmtId="0" fontId="7" fillId="6" borderId="7" xfId="0" applyFont="1" applyFill="1" applyBorder="1" applyAlignment="1"/>
    <xf numFmtId="0" fontId="7" fillId="6" borderId="0" xfId="0" applyFont="1" applyFill="1" applyBorder="1" applyAlignment="1"/>
    <xf numFmtId="0" fontId="5" fillId="6" borderId="7" xfId="0" applyFont="1" applyFill="1" applyBorder="1"/>
    <xf numFmtId="0" fontId="7" fillId="6" borderId="0" xfId="0" applyFont="1" applyFill="1" applyBorder="1"/>
    <xf numFmtId="0" fontId="5" fillId="6" borderId="0" xfId="0" applyFont="1" applyFill="1" applyBorder="1"/>
    <xf numFmtId="3" fontId="7" fillId="6" borderId="8" xfId="0" applyNumberFormat="1" applyFont="1" applyFill="1" applyBorder="1"/>
    <xf numFmtId="0" fontId="5" fillId="0" borderId="0" xfId="0" applyFont="1"/>
    <xf numFmtId="0" fontId="5" fillId="6" borderId="0" xfId="0" applyFont="1" applyFill="1" applyBorder="1" applyAlignment="1"/>
    <xf numFmtId="0" fontId="9" fillId="6" borderId="7" xfId="0" applyFont="1" applyFill="1" applyBorder="1" applyAlignment="1"/>
    <xf numFmtId="0" fontId="8" fillId="0" borderId="0" xfId="0" applyFont="1" applyFill="1" applyBorder="1" applyAlignment="1">
      <alignment vertical="top"/>
    </xf>
    <xf numFmtId="164" fontId="7" fillId="6" borderId="0" xfId="2" applyFont="1" applyFill="1" applyBorder="1" applyAlignment="1"/>
    <xf numFmtId="164" fontId="7" fillId="6" borderId="0" xfId="2" applyFont="1" applyFill="1" applyBorder="1" applyAlignment="1">
      <alignment horizontal="center"/>
    </xf>
    <xf numFmtId="164" fontId="7" fillId="6" borderId="8" xfId="2" applyFont="1" applyFill="1" applyBorder="1" applyAlignment="1"/>
    <xf numFmtId="0" fontId="7" fillId="0" borderId="7" xfId="0" applyFont="1" applyFill="1" applyBorder="1" applyAlignment="1"/>
    <xf numFmtId="0" fontId="7" fillId="0" borderId="0" xfId="0" applyFont="1" applyFill="1" applyBorder="1" applyAlignment="1"/>
    <xf numFmtId="0" fontId="5" fillId="6" borderId="12" xfId="0" applyFont="1" applyFill="1" applyBorder="1"/>
    <xf numFmtId="0" fontId="7" fillId="6" borderId="13" xfId="0" applyFont="1" applyFill="1" applyBorder="1"/>
    <xf numFmtId="0" fontId="5" fillId="0" borderId="13" xfId="0" applyFont="1" applyBorder="1"/>
    <xf numFmtId="3" fontId="7" fillId="6" borderId="14" xfId="0" applyNumberFormat="1" applyFont="1" applyFill="1" applyBorder="1"/>
    <xf numFmtId="0" fontId="2" fillId="0" borderId="0" xfId="0" applyFont="1" applyFill="1" applyAlignment="1"/>
    <xf numFmtId="166" fontId="0" fillId="0" borderId="0" xfId="0" applyNumberFormat="1" applyAlignment="1"/>
    <xf numFmtId="0" fontId="10" fillId="0" borderId="0" xfId="0" applyFont="1" applyAlignment="1">
      <alignment vertical="center"/>
    </xf>
    <xf numFmtId="0" fontId="10" fillId="0" borderId="0" xfId="0" applyFont="1"/>
    <xf numFmtId="0" fontId="0" fillId="0" borderId="0" xfId="0" applyAlignment="1">
      <alignment vertical="center"/>
    </xf>
    <xf numFmtId="41" fontId="0" fillId="0" borderId="0" xfId="1" applyFont="1" applyAlignment="1">
      <alignment horizontal="left" vertical="center"/>
    </xf>
    <xf numFmtId="0" fontId="0" fillId="0" borderId="9" xfId="0" applyBorder="1" applyAlignment="1">
      <alignment horizontal="center"/>
    </xf>
    <xf numFmtId="0" fontId="2" fillId="0" borderId="9" xfId="0" applyFont="1" applyBorder="1"/>
    <xf numFmtId="0" fontId="0" fillId="0" borderId="10" xfId="0" applyBorder="1"/>
    <xf numFmtId="0" fontId="0" fillId="0" borderId="9" xfId="0" applyBorder="1"/>
    <xf numFmtId="41" fontId="0" fillId="0" borderId="10" xfId="1" applyFont="1" applyBorder="1"/>
    <xf numFmtId="0" fontId="0" fillId="0" borderId="11" xfId="0" applyBorder="1"/>
    <xf numFmtId="0" fontId="0" fillId="0" borderId="1" xfId="0" applyBorder="1" applyAlignment="1">
      <alignment horizontal="center"/>
    </xf>
    <xf numFmtId="41" fontId="0" fillId="0" borderId="10" xfId="0" applyNumberFormat="1" applyBorder="1"/>
    <xf numFmtId="0" fontId="0" fillId="0" borderId="12" xfId="0" applyBorder="1"/>
    <xf numFmtId="0" fontId="2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0" fillId="0" borderId="14" xfId="0" applyBorder="1"/>
    <xf numFmtId="41" fontId="0" fillId="0" borderId="0" xfId="0" applyNumberFormat="1" applyFill="1"/>
    <xf numFmtId="0" fontId="0" fillId="0" borderId="1" xfId="0" applyBorder="1"/>
    <xf numFmtId="1" fontId="0" fillId="0" borderId="1" xfId="0" applyNumberFormat="1" applyBorder="1" applyAlignment="1">
      <alignment horizontal="center"/>
    </xf>
    <xf numFmtId="41" fontId="0" fillId="0" borderId="1" xfId="1" applyFont="1" applyBorder="1"/>
    <xf numFmtId="0" fontId="0" fillId="0" borderId="1" xfId="0" applyFill="1" applyBorder="1" applyAlignment="1">
      <alignment horizontal="right"/>
    </xf>
    <xf numFmtId="167" fontId="0" fillId="0" borderId="0" xfId="1" applyNumberFormat="1" applyFont="1"/>
    <xf numFmtId="41" fontId="0" fillId="0" borderId="0" xfId="0" applyNumberFormat="1"/>
    <xf numFmtId="167" fontId="0" fillId="7" borderId="0" xfId="1" applyNumberFormat="1" applyFont="1" applyFill="1"/>
    <xf numFmtId="41" fontId="0" fillId="0" borderId="0" xfId="1" applyNumberFormat="1" applyFont="1"/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1" fontId="0" fillId="4" borderId="1" xfId="1" applyFont="1" applyFill="1" applyBorder="1" applyAlignment="1">
      <alignment horizontal="center" vertical="center"/>
    </xf>
    <xf numFmtId="41" fontId="2" fillId="4" borderId="2" xfId="1" applyFont="1" applyFill="1" applyBorder="1" applyAlignment="1">
      <alignment horizontal="center" vertical="center" wrapText="1"/>
    </xf>
    <xf numFmtId="41" fontId="0" fillId="4" borderId="3" xfId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11" fillId="0" borderId="0" xfId="0" applyFont="1" applyAlignment="1">
      <alignment horizontal="left" vertical="center" wrapText="1"/>
    </xf>
  </cellXfs>
  <cellStyles count="4">
    <cellStyle name="Comma [0]" xfId="1" builtinId="6"/>
    <cellStyle name="Currency [0]" xfId="2" builtinId="7"/>
    <cellStyle name="Normal" xfId="0" builtinId="0"/>
    <cellStyle name="Normal_G-05-2014" xfId="3" xr:uid="{00000000-0005-0000-0000-000003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409575</xdr:colOff>
      <xdr:row>3</xdr:row>
      <xdr:rowOff>85725</xdr:rowOff>
    </xdr:from>
    <xdr:to>
      <xdr:col>5</xdr:col>
      <xdr:colOff>128493</xdr:colOff>
      <xdr:row>6</xdr:row>
      <xdr:rowOff>123878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8775" y="657225"/>
          <a:ext cx="1109568" cy="609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00"/>
  <sheetViews>
    <sheetView topLeftCell="BQ179" workbookViewId="0">
      <selection activeCell="BV194" sqref="BV194"/>
    </sheetView>
  </sheetViews>
  <sheetFormatPr defaultRowHeight="14.5" x14ac:dyDescent="0.35"/>
  <cols>
    <col min="1" max="1" width="9.1796875" customWidth="1"/>
    <col min="72" max="72" width="9.54296875" customWidth="1"/>
  </cols>
  <sheetData>
    <row r="1" spans="1:72" x14ac:dyDescent="0.35">
      <c r="A1" t="s">
        <v>0</v>
      </c>
      <c r="B1" t="s">
        <v>1</v>
      </c>
    </row>
    <row r="2" spans="1:72" x14ac:dyDescent="0.35">
      <c r="A2" t="s">
        <v>2</v>
      </c>
      <c r="B2" t="s">
        <v>3</v>
      </c>
    </row>
    <row r="3" spans="1:72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  <c r="AB3" s="1" t="s">
        <v>31</v>
      </c>
      <c r="AC3" s="1" t="s">
        <v>32</v>
      </c>
      <c r="AD3" s="1" t="s">
        <v>33</v>
      </c>
      <c r="AE3" s="1" t="s">
        <v>34</v>
      </c>
      <c r="AF3" s="1" t="s">
        <v>35</v>
      </c>
      <c r="AG3" s="1" t="s">
        <v>36</v>
      </c>
      <c r="AH3" s="1" t="s">
        <v>37</v>
      </c>
      <c r="AI3" s="1" t="s">
        <v>38</v>
      </c>
      <c r="AJ3" s="1" t="s">
        <v>39</v>
      </c>
      <c r="AK3" s="1" t="s">
        <v>40</v>
      </c>
      <c r="AL3" s="1" t="s">
        <v>41</v>
      </c>
      <c r="AM3" s="1" t="s">
        <v>42</v>
      </c>
      <c r="AN3" s="1" t="s">
        <v>43</v>
      </c>
      <c r="AO3" s="1" t="s">
        <v>44</v>
      </c>
      <c r="AP3" s="1" t="s">
        <v>45</v>
      </c>
      <c r="AQ3" s="1" t="s">
        <v>46</v>
      </c>
      <c r="AR3" s="1" t="s">
        <v>47</v>
      </c>
      <c r="AS3" s="1" t="s">
        <v>48</v>
      </c>
      <c r="AT3" s="1" t="s">
        <v>49</v>
      </c>
      <c r="AU3" s="1" t="s">
        <v>50</v>
      </c>
      <c r="AV3" s="1" t="s">
        <v>51</v>
      </c>
      <c r="AW3" s="1" t="s">
        <v>52</v>
      </c>
      <c r="AX3" s="1" t="s">
        <v>53</v>
      </c>
      <c r="AY3" s="1" t="s">
        <v>54</v>
      </c>
      <c r="AZ3" s="1" t="s">
        <v>55</v>
      </c>
      <c r="BA3" s="1" t="s">
        <v>56</v>
      </c>
      <c r="BB3" s="1" t="s">
        <v>57</v>
      </c>
      <c r="BC3" s="1" t="s">
        <v>58</v>
      </c>
      <c r="BD3" s="1" t="s">
        <v>59</v>
      </c>
      <c r="BE3" s="1" t="s">
        <v>60</v>
      </c>
      <c r="BF3" s="1" t="s">
        <v>61</v>
      </c>
      <c r="BG3" s="1" t="s">
        <v>62</v>
      </c>
      <c r="BH3" s="1" t="s">
        <v>63</v>
      </c>
      <c r="BI3" s="1" t="s">
        <v>64</v>
      </c>
      <c r="BJ3" s="1" t="s">
        <v>65</v>
      </c>
      <c r="BK3" s="1" t="s">
        <v>66</v>
      </c>
      <c r="BL3" s="1" t="s">
        <v>67</v>
      </c>
      <c r="BM3" s="1" t="s">
        <v>68</v>
      </c>
      <c r="BN3" s="1" t="s">
        <v>69</v>
      </c>
      <c r="BO3" s="1" t="s">
        <v>70</v>
      </c>
      <c r="BP3" s="1" t="s">
        <v>71</v>
      </c>
      <c r="BQ3" s="1" t="s">
        <v>72</v>
      </c>
      <c r="BR3" s="1" t="s">
        <v>73</v>
      </c>
      <c r="BS3" s="1" t="s">
        <v>74</v>
      </c>
      <c r="BT3" s="1" t="s">
        <v>75</v>
      </c>
    </row>
    <row r="4" spans="1:72" x14ac:dyDescent="0.35">
      <c r="A4" t="s">
        <v>76</v>
      </c>
      <c r="B4" t="s">
        <v>77</v>
      </c>
      <c r="C4" t="s">
        <v>78</v>
      </c>
      <c r="D4" t="s">
        <v>79</v>
      </c>
      <c r="F4" t="s">
        <v>80</v>
      </c>
      <c r="G4" t="s">
        <v>81</v>
      </c>
      <c r="H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87</v>
      </c>
      <c r="O4" t="s">
        <v>88</v>
      </c>
      <c r="P4" t="s">
        <v>89</v>
      </c>
      <c r="Q4" t="s">
        <v>90</v>
      </c>
      <c r="R4" t="s">
        <v>91</v>
      </c>
      <c r="S4" t="s">
        <v>92</v>
      </c>
      <c r="T4" t="s">
        <v>93</v>
      </c>
      <c r="U4" t="s">
        <v>94</v>
      </c>
      <c r="V4" t="s">
        <v>95</v>
      </c>
      <c r="W4" t="s">
        <v>96</v>
      </c>
      <c r="X4" t="s">
        <v>97</v>
      </c>
      <c r="Y4" s="2" t="s">
        <v>1765</v>
      </c>
      <c r="Z4" s="2">
        <v>1</v>
      </c>
      <c r="AA4" s="2">
        <v>5600381</v>
      </c>
      <c r="AB4" s="2">
        <v>5600381</v>
      </c>
      <c r="AC4" s="2">
        <v>80000</v>
      </c>
      <c r="AD4" s="2">
        <v>0</v>
      </c>
      <c r="AE4" s="2">
        <v>40000</v>
      </c>
      <c r="AF4" s="2">
        <v>0</v>
      </c>
      <c r="AG4" s="2">
        <v>156000</v>
      </c>
      <c r="AH4" s="2">
        <v>5000</v>
      </c>
      <c r="AI4" s="2">
        <v>15000</v>
      </c>
      <c r="AJ4" s="2">
        <v>15750</v>
      </c>
      <c r="AK4" s="2">
        <v>168500</v>
      </c>
      <c r="AL4" s="2">
        <v>0</v>
      </c>
      <c r="AM4" s="2">
        <v>30000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1349393</v>
      </c>
      <c r="AU4" s="2">
        <v>0</v>
      </c>
      <c r="AV4" s="2">
        <v>56003</v>
      </c>
      <c r="AW4" s="2">
        <v>60048.81</v>
      </c>
      <c r="AX4" s="2">
        <v>240195.24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53443.44</v>
      </c>
      <c r="BF4" s="2">
        <v>18014.64</v>
      </c>
      <c r="BG4" s="2">
        <v>222180.6</v>
      </c>
      <c r="BH4" s="2">
        <v>120097.62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60048.81</v>
      </c>
      <c r="BP4" s="2">
        <v>120097.62</v>
      </c>
      <c r="BQ4" s="2">
        <v>3142</v>
      </c>
      <c r="BR4" s="2">
        <v>0</v>
      </c>
      <c r="BS4" s="2">
        <v>3142</v>
      </c>
      <c r="BT4" s="2">
        <v>4461898</v>
      </c>
    </row>
    <row r="5" spans="1:72" x14ac:dyDescent="0.35">
      <c r="A5" t="s">
        <v>98</v>
      </c>
      <c r="B5" t="s">
        <v>77</v>
      </c>
      <c r="C5" t="s">
        <v>78</v>
      </c>
      <c r="D5" t="s">
        <v>79</v>
      </c>
      <c r="F5" t="s">
        <v>80</v>
      </c>
      <c r="G5" t="s">
        <v>81</v>
      </c>
      <c r="H5" t="s">
        <v>99</v>
      </c>
      <c r="J5" t="s">
        <v>100</v>
      </c>
      <c r="K5" t="s">
        <v>101</v>
      </c>
      <c r="L5" t="s">
        <v>102</v>
      </c>
      <c r="M5" t="s">
        <v>86</v>
      </c>
      <c r="N5" t="s">
        <v>103</v>
      </c>
      <c r="O5" t="s">
        <v>104</v>
      </c>
      <c r="P5" t="s">
        <v>105</v>
      </c>
      <c r="Q5" t="s">
        <v>90</v>
      </c>
      <c r="R5" t="s">
        <v>91</v>
      </c>
      <c r="S5" t="s">
        <v>92</v>
      </c>
      <c r="T5" t="s">
        <v>93</v>
      </c>
      <c r="U5" t="s">
        <v>106</v>
      </c>
      <c r="V5" t="s">
        <v>107</v>
      </c>
      <c r="W5" t="s">
        <v>108</v>
      </c>
      <c r="X5" t="s">
        <v>97</v>
      </c>
      <c r="Y5" s="2" t="s">
        <v>102</v>
      </c>
      <c r="Z5" s="2">
        <v>1</v>
      </c>
      <c r="AA5" s="2">
        <v>5026261</v>
      </c>
      <c r="AB5" s="2">
        <v>5026261</v>
      </c>
      <c r="AC5" s="2">
        <v>0</v>
      </c>
      <c r="AD5" s="2">
        <v>0</v>
      </c>
      <c r="AE5" s="2">
        <v>40000</v>
      </c>
      <c r="AF5" s="2">
        <v>0</v>
      </c>
      <c r="AG5" s="2">
        <v>156000</v>
      </c>
      <c r="AH5" s="2">
        <v>5000</v>
      </c>
      <c r="AI5" s="2">
        <v>0</v>
      </c>
      <c r="AJ5" s="2">
        <v>0</v>
      </c>
      <c r="AK5" s="2">
        <v>168500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1865715</v>
      </c>
      <c r="AU5" s="2">
        <v>0</v>
      </c>
      <c r="AV5" s="2">
        <v>50262</v>
      </c>
      <c r="AW5" s="2">
        <v>53507.61</v>
      </c>
      <c r="AX5" s="2">
        <v>214030.44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47621.77</v>
      </c>
      <c r="BF5" s="2">
        <v>16052.28</v>
      </c>
      <c r="BG5" s="2">
        <v>197978.16</v>
      </c>
      <c r="BH5" s="2">
        <v>107015.22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53507.61</v>
      </c>
      <c r="BP5" s="2">
        <v>107015.22</v>
      </c>
      <c r="BQ5" s="2">
        <v>7296</v>
      </c>
      <c r="BR5" s="2">
        <v>0</v>
      </c>
      <c r="BS5" s="2">
        <v>7296</v>
      </c>
      <c r="BT5" s="2">
        <v>3258458</v>
      </c>
    </row>
    <row r="6" spans="1:72" x14ac:dyDescent="0.35">
      <c r="A6" t="s">
        <v>109</v>
      </c>
      <c r="B6" t="s">
        <v>77</v>
      </c>
      <c r="C6" t="s">
        <v>78</v>
      </c>
      <c r="D6" t="s">
        <v>79</v>
      </c>
      <c r="F6" t="s">
        <v>80</v>
      </c>
      <c r="G6" t="s">
        <v>81</v>
      </c>
      <c r="H6" t="s">
        <v>82</v>
      </c>
      <c r="J6" t="s">
        <v>110</v>
      </c>
      <c r="K6" t="s">
        <v>111</v>
      </c>
      <c r="L6" t="s">
        <v>112</v>
      </c>
      <c r="M6" t="s">
        <v>86</v>
      </c>
      <c r="N6" t="s">
        <v>87</v>
      </c>
      <c r="O6" t="s">
        <v>104</v>
      </c>
      <c r="P6" t="s">
        <v>113</v>
      </c>
      <c r="Q6" t="s">
        <v>90</v>
      </c>
      <c r="R6" t="s">
        <v>91</v>
      </c>
      <c r="S6" t="s">
        <v>92</v>
      </c>
      <c r="T6" t="s">
        <v>93</v>
      </c>
      <c r="U6" t="s">
        <v>114</v>
      </c>
      <c r="V6" t="s">
        <v>115</v>
      </c>
      <c r="W6" t="s">
        <v>116</v>
      </c>
      <c r="X6" t="s">
        <v>97</v>
      </c>
      <c r="Y6" s="2" t="s">
        <v>1766</v>
      </c>
      <c r="Z6" s="2">
        <v>1</v>
      </c>
      <c r="AA6" s="2">
        <v>5061261</v>
      </c>
      <c r="AB6" s="2">
        <v>5061261</v>
      </c>
      <c r="AC6" s="2">
        <v>80000</v>
      </c>
      <c r="AD6" s="2">
        <v>0</v>
      </c>
      <c r="AE6" s="2">
        <v>40000</v>
      </c>
      <c r="AF6" s="2">
        <v>0</v>
      </c>
      <c r="AG6" s="2">
        <v>156000</v>
      </c>
      <c r="AH6" s="2">
        <v>5000</v>
      </c>
      <c r="AI6" s="2">
        <v>17500</v>
      </c>
      <c r="AJ6" s="2">
        <v>13500</v>
      </c>
      <c r="AK6" s="2">
        <v>168500</v>
      </c>
      <c r="AL6" s="2">
        <v>0</v>
      </c>
      <c r="AM6" s="2">
        <v>30000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569175</v>
      </c>
      <c r="AU6" s="2">
        <v>0</v>
      </c>
      <c r="AV6" s="2">
        <v>50612</v>
      </c>
      <c r="AW6" s="2">
        <v>54657.61</v>
      </c>
      <c r="AX6" s="2">
        <v>218630.44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48645.27</v>
      </c>
      <c r="BF6" s="2">
        <v>16397.28</v>
      </c>
      <c r="BG6" s="2">
        <v>202233.16</v>
      </c>
      <c r="BH6" s="2">
        <v>109315.22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54657.61</v>
      </c>
      <c r="BP6" s="2">
        <v>109315.22</v>
      </c>
      <c r="BQ6" s="2">
        <v>0</v>
      </c>
      <c r="BR6" s="2">
        <v>0</v>
      </c>
      <c r="BS6" s="2">
        <v>0</v>
      </c>
      <c r="BT6" s="2">
        <v>4733344</v>
      </c>
    </row>
    <row r="7" spans="1:72" x14ac:dyDescent="0.35">
      <c r="A7" t="s">
        <v>117</v>
      </c>
      <c r="B7" t="s">
        <v>77</v>
      </c>
      <c r="C7" t="s">
        <v>78</v>
      </c>
      <c r="D7" t="s">
        <v>79</v>
      </c>
      <c r="F7" t="s">
        <v>80</v>
      </c>
      <c r="G7" t="s">
        <v>81</v>
      </c>
      <c r="H7" t="s">
        <v>118</v>
      </c>
      <c r="J7" t="s">
        <v>119</v>
      </c>
      <c r="K7" t="s">
        <v>120</v>
      </c>
      <c r="L7" t="s">
        <v>121</v>
      </c>
      <c r="M7" t="s">
        <v>86</v>
      </c>
      <c r="N7" t="s">
        <v>122</v>
      </c>
      <c r="O7" t="s">
        <v>123</v>
      </c>
      <c r="P7" t="s">
        <v>124</v>
      </c>
      <c r="Q7" t="s">
        <v>90</v>
      </c>
      <c r="R7" t="s">
        <v>91</v>
      </c>
      <c r="S7" t="s">
        <v>92</v>
      </c>
      <c r="T7" t="s">
        <v>93</v>
      </c>
      <c r="U7" t="s">
        <v>125</v>
      </c>
      <c r="V7" t="s">
        <v>126</v>
      </c>
      <c r="W7" t="s">
        <v>127</v>
      </c>
      <c r="X7" t="s">
        <v>97</v>
      </c>
      <c r="Y7" s="2" t="s">
        <v>121</v>
      </c>
      <c r="Z7" s="2">
        <v>1</v>
      </c>
      <c r="AA7" s="2">
        <v>4874511</v>
      </c>
      <c r="AB7" s="2">
        <v>4874511</v>
      </c>
      <c r="AC7" s="2">
        <v>0</v>
      </c>
      <c r="AD7" s="2">
        <v>0</v>
      </c>
      <c r="AE7" s="2">
        <v>40000</v>
      </c>
      <c r="AF7" s="2">
        <v>0</v>
      </c>
      <c r="AG7" s="2">
        <v>156000</v>
      </c>
      <c r="AH7" s="2">
        <v>5000</v>
      </c>
      <c r="AI7" s="2">
        <v>17500</v>
      </c>
      <c r="AJ7" s="2">
        <v>13500</v>
      </c>
      <c r="AK7" s="2">
        <v>168500</v>
      </c>
      <c r="AL7" s="2">
        <v>0</v>
      </c>
      <c r="AM7" s="2">
        <v>30000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1757715</v>
      </c>
      <c r="AU7" s="2">
        <v>0</v>
      </c>
      <c r="AV7" s="2">
        <v>48745</v>
      </c>
      <c r="AW7" s="2">
        <v>51990.11</v>
      </c>
      <c r="AX7" s="2">
        <v>207960.44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46271.199999999997</v>
      </c>
      <c r="BF7" s="2">
        <v>15597.03</v>
      </c>
      <c r="BG7" s="2">
        <v>192363.41</v>
      </c>
      <c r="BH7" s="2">
        <v>103980.22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51990.11</v>
      </c>
      <c r="BP7" s="2">
        <v>103980.22</v>
      </c>
      <c r="BQ7" s="2">
        <v>0</v>
      </c>
      <c r="BR7" s="2">
        <v>0</v>
      </c>
      <c r="BS7" s="2">
        <v>0</v>
      </c>
      <c r="BT7" s="2">
        <v>3290591</v>
      </c>
    </row>
    <row r="8" spans="1:72" x14ac:dyDescent="0.35">
      <c r="A8" t="s">
        <v>128</v>
      </c>
      <c r="B8" t="s">
        <v>77</v>
      </c>
      <c r="C8" t="s">
        <v>78</v>
      </c>
      <c r="D8" t="s">
        <v>79</v>
      </c>
      <c r="F8" t="s">
        <v>80</v>
      </c>
      <c r="G8" t="s">
        <v>81</v>
      </c>
      <c r="H8" t="s">
        <v>118</v>
      </c>
      <c r="J8" t="s">
        <v>129</v>
      </c>
      <c r="K8" t="s">
        <v>130</v>
      </c>
      <c r="L8" t="s">
        <v>131</v>
      </c>
      <c r="M8" t="s">
        <v>86</v>
      </c>
      <c r="N8" t="s">
        <v>87</v>
      </c>
      <c r="O8" t="s">
        <v>123</v>
      </c>
      <c r="P8" t="s">
        <v>132</v>
      </c>
      <c r="Q8" t="s">
        <v>90</v>
      </c>
      <c r="R8" t="s">
        <v>91</v>
      </c>
      <c r="S8" t="s">
        <v>92</v>
      </c>
      <c r="T8" t="s">
        <v>93</v>
      </c>
      <c r="U8" t="s">
        <v>133</v>
      </c>
      <c r="V8" t="s">
        <v>134</v>
      </c>
      <c r="W8" t="s">
        <v>135</v>
      </c>
      <c r="X8" t="s">
        <v>97</v>
      </c>
      <c r="Y8" s="2" t="s">
        <v>131</v>
      </c>
      <c r="Z8" s="2">
        <v>1</v>
      </c>
      <c r="AA8" s="2">
        <v>4874511</v>
      </c>
      <c r="AB8" s="2">
        <v>4874511</v>
      </c>
      <c r="AC8" s="2">
        <v>0</v>
      </c>
      <c r="AD8" s="2">
        <v>0</v>
      </c>
      <c r="AE8" s="2">
        <v>40000</v>
      </c>
      <c r="AF8" s="2">
        <v>0</v>
      </c>
      <c r="AG8" s="2">
        <v>156000</v>
      </c>
      <c r="AH8" s="2">
        <v>5000</v>
      </c>
      <c r="AI8" s="2">
        <v>15000</v>
      </c>
      <c r="AJ8" s="2">
        <v>18000</v>
      </c>
      <c r="AK8" s="2">
        <v>168500</v>
      </c>
      <c r="AL8" s="2">
        <v>0</v>
      </c>
      <c r="AM8" s="2">
        <v>30000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48745</v>
      </c>
      <c r="AW8" s="2">
        <v>51990.11</v>
      </c>
      <c r="AX8" s="2">
        <v>207960.44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46271.199999999997</v>
      </c>
      <c r="BF8" s="2">
        <v>15597.03</v>
      </c>
      <c r="BG8" s="2">
        <v>192363.41</v>
      </c>
      <c r="BH8" s="2">
        <v>103980.22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51990.11</v>
      </c>
      <c r="BP8" s="2">
        <v>103980.22</v>
      </c>
      <c r="BQ8" s="2">
        <v>0</v>
      </c>
      <c r="BR8" s="2">
        <v>0</v>
      </c>
      <c r="BS8" s="2">
        <v>0</v>
      </c>
      <c r="BT8" s="2">
        <v>5050306</v>
      </c>
    </row>
    <row r="9" spans="1:72" x14ac:dyDescent="0.35">
      <c r="A9" t="s">
        <v>136</v>
      </c>
      <c r="B9" t="s">
        <v>77</v>
      </c>
      <c r="C9" t="s">
        <v>78</v>
      </c>
      <c r="D9" t="s">
        <v>79</v>
      </c>
      <c r="F9" t="s">
        <v>80</v>
      </c>
      <c r="G9" t="s">
        <v>81</v>
      </c>
      <c r="H9" t="s">
        <v>118</v>
      </c>
      <c r="J9" t="s">
        <v>137</v>
      </c>
      <c r="K9" t="s">
        <v>138</v>
      </c>
      <c r="L9" t="s">
        <v>139</v>
      </c>
      <c r="M9" t="s">
        <v>86</v>
      </c>
      <c r="N9" t="s">
        <v>87</v>
      </c>
      <c r="O9" t="s">
        <v>123</v>
      </c>
      <c r="P9" t="s">
        <v>140</v>
      </c>
      <c r="Q9" t="s">
        <v>90</v>
      </c>
      <c r="R9" t="s">
        <v>91</v>
      </c>
      <c r="S9" t="s">
        <v>92</v>
      </c>
      <c r="T9" t="s">
        <v>93</v>
      </c>
      <c r="U9" t="s">
        <v>141</v>
      </c>
      <c r="V9" t="s">
        <v>142</v>
      </c>
      <c r="W9" t="s">
        <v>143</v>
      </c>
      <c r="X9" t="s">
        <v>97</v>
      </c>
      <c r="Y9" s="2" t="s">
        <v>139</v>
      </c>
      <c r="Z9" s="2">
        <v>1</v>
      </c>
      <c r="AA9" s="2">
        <v>4834511</v>
      </c>
      <c r="AB9" s="2">
        <v>4834511</v>
      </c>
      <c r="AC9" s="2">
        <v>0</v>
      </c>
      <c r="AD9" s="2">
        <v>0</v>
      </c>
      <c r="AE9" s="2">
        <v>40000</v>
      </c>
      <c r="AF9" s="2">
        <v>0</v>
      </c>
      <c r="AG9" s="2">
        <v>156000</v>
      </c>
      <c r="AH9" s="2">
        <v>5000</v>
      </c>
      <c r="AI9" s="2">
        <v>15000</v>
      </c>
      <c r="AJ9" s="2">
        <v>20250</v>
      </c>
      <c r="AK9" s="2">
        <v>168500</v>
      </c>
      <c r="AL9" s="2">
        <v>0</v>
      </c>
      <c r="AM9" s="2">
        <v>30000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46756</v>
      </c>
      <c r="AW9" s="2">
        <v>51590.11</v>
      </c>
      <c r="AX9" s="2">
        <v>206360.44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45915.199999999997</v>
      </c>
      <c r="BF9" s="2">
        <v>15477.03</v>
      </c>
      <c r="BG9" s="2">
        <v>190883.41</v>
      </c>
      <c r="BH9" s="2">
        <v>103180.22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51590.11</v>
      </c>
      <c r="BP9" s="2">
        <v>103180.22</v>
      </c>
      <c r="BQ9" s="2">
        <v>0</v>
      </c>
      <c r="BR9" s="2">
        <v>0</v>
      </c>
      <c r="BS9" s="2">
        <v>0</v>
      </c>
      <c r="BT9" s="2">
        <v>5016145</v>
      </c>
    </row>
    <row r="10" spans="1:72" x14ac:dyDescent="0.35">
      <c r="A10" t="s">
        <v>144</v>
      </c>
      <c r="B10" t="s">
        <v>77</v>
      </c>
      <c r="C10" t="s">
        <v>78</v>
      </c>
      <c r="D10" t="s">
        <v>79</v>
      </c>
      <c r="F10" t="s">
        <v>80</v>
      </c>
      <c r="G10" t="s">
        <v>81</v>
      </c>
      <c r="H10" t="s">
        <v>118</v>
      </c>
      <c r="J10" t="s">
        <v>145</v>
      </c>
      <c r="K10" t="s">
        <v>146</v>
      </c>
      <c r="L10" t="s">
        <v>147</v>
      </c>
      <c r="M10" t="s">
        <v>86</v>
      </c>
      <c r="N10" t="s">
        <v>87</v>
      </c>
      <c r="O10" t="s">
        <v>123</v>
      </c>
      <c r="P10" t="s">
        <v>148</v>
      </c>
      <c r="Q10" t="s">
        <v>90</v>
      </c>
      <c r="R10" t="s">
        <v>91</v>
      </c>
      <c r="S10" t="s">
        <v>92</v>
      </c>
      <c r="T10" t="s">
        <v>93</v>
      </c>
      <c r="U10" t="s">
        <v>149</v>
      </c>
      <c r="V10" t="s">
        <v>150</v>
      </c>
      <c r="W10" t="s">
        <v>151</v>
      </c>
      <c r="X10" t="s">
        <v>97</v>
      </c>
      <c r="Y10" s="2" t="s">
        <v>147</v>
      </c>
      <c r="Z10" s="2">
        <v>1</v>
      </c>
      <c r="AA10" s="2">
        <v>4809511</v>
      </c>
      <c r="AB10" s="2">
        <v>4809511</v>
      </c>
      <c r="AC10" s="2">
        <v>0</v>
      </c>
      <c r="AD10" s="2">
        <v>0</v>
      </c>
      <c r="AE10" s="2">
        <v>40000</v>
      </c>
      <c r="AF10" s="2">
        <v>0</v>
      </c>
      <c r="AG10" s="2">
        <v>156000</v>
      </c>
      <c r="AH10" s="2">
        <v>5000</v>
      </c>
      <c r="AI10" s="2">
        <v>22500</v>
      </c>
      <c r="AJ10" s="2">
        <v>13500</v>
      </c>
      <c r="AK10" s="2">
        <v>168500</v>
      </c>
      <c r="AL10" s="2">
        <v>0</v>
      </c>
      <c r="AM10" s="2">
        <v>30000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2121152</v>
      </c>
      <c r="AU10" s="2">
        <v>0</v>
      </c>
      <c r="AV10" s="2">
        <v>48095</v>
      </c>
      <c r="AW10" s="2">
        <v>51340.11</v>
      </c>
      <c r="AX10" s="2">
        <v>205360.44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45692.7</v>
      </c>
      <c r="BF10" s="2">
        <v>15402.03</v>
      </c>
      <c r="BG10" s="2">
        <v>189958.41</v>
      </c>
      <c r="BH10" s="2">
        <v>102680.22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51340.11</v>
      </c>
      <c r="BP10" s="2">
        <v>102680.22</v>
      </c>
      <c r="BQ10" s="2">
        <v>0</v>
      </c>
      <c r="BR10" s="2">
        <v>0</v>
      </c>
      <c r="BS10" s="2">
        <v>0</v>
      </c>
      <c r="BT10" s="2">
        <v>2870404</v>
      </c>
    </row>
    <row r="11" spans="1:72" x14ac:dyDescent="0.35">
      <c r="A11" t="s">
        <v>152</v>
      </c>
      <c r="B11" t="s">
        <v>77</v>
      </c>
      <c r="C11" t="s">
        <v>78</v>
      </c>
      <c r="D11" t="s">
        <v>79</v>
      </c>
      <c r="F11" t="s">
        <v>80</v>
      </c>
      <c r="G11" t="s">
        <v>81</v>
      </c>
      <c r="H11" t="s">
        <v>118</v>
      </c>
      <c r="J11" t="s">
        <v>153</v>
      </c>
      <c r="K11" t="s">
        <v>154</v>
      </c>
      <c r="L11" t="s">
        <v>155</v>
      </c>
      <c r="M11" t="s">
        <v>86</v>
      </c>
      <c r="N11" t="s">
        <v>87</v>
      </c>
      <c r="O11" t="s">
        <v>123</v>
      </c>
      <c r="P11" t="s">
        <v>156</v>
      </c>
      <c r="Q11" t="s">
        <v>90</v>
      </c>
      <c r="R11" t="s">
        <v>91</v>
      </c>
      <c r="S11" t="s">
        <v>92</v>
      </c>
      <c r="T11" t="s">
        <v>93</v>
      </c>
      <c r="U11" t="s">
        <v>157</v>
      </c>
      <c r="V11" t="s">
        <v>158</v>
      </c>
      <c r="W11" t="s">
        <v>159</v>
      </c>
      <c r="X11" t="s">
        <v>97</v>
      </c>
      <c r="Y11" s="2" t="s">
        <v>155</v>
      </c>
      <c r="Z11" s="2">
        <v>1</v>
      </c>
      <c r="AA11" s="2">
        <v>4874511</v>
      </c>
      <c r="AB11" s="2">
        <v>4874511</v>
      </c>
      <c r="AC11" s="2">
        <v>0</v>
      </c>
      <c r="AD11" s="2">
        <v>0</v>
      </c>
      <c r="AE11" s="2">
        <v>40000</v>
      </c>
      <c r="AF11" s="2">
        <v>0</v>
      </c>
      <c r="AG11" s="2">
        <v>156000</v>
      </c>
      <c r="AH11" s="2">
        <v>5000</v>
      </c>
      <c r="AI11" s="2">
        <v>15000</v>
      </c>
      <c r="AJ11" s="2">
        <v>15750</v>
      </c>
      <c r="AK11" s="2">
        <v>168500</v>
      </c>
      <c r="AL11" s="2">
        <v>0</v>
      </c>
      <c r="AM11" s="2">
        <v>30000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48745</v>
      </c>
      <c r="AW11" s="2">
        <v>51990.11</v>
      </c>
      <c r="AX11" s="2">
        <v>207960.44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46271.199999999997</v>
      </c>
      <c r="BF11" s="2">
        <v>15597.03</v>
      </c>
      <c r="BG11" s="2">
        <v>192363.41</v>
      </c>
      <c r="BH11" s="2">
        <v>103980.22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51990.11</v>
      </c>
      <c r="BP11" s="2">
        <v>103980.22</v>
      </c>
      <c r="BQ11" s="2">
        <v>0</v>
      </c>
      <c r="BR11" s="2">
        <v>0</v>
      </c>
      <c r="BS11" s="2">
        <v>0</v>
      </c>
      <c r="BT11" s="2">
        <v>5048056</v>
      </c>
    </row>
    <row r="12" spans="1:72" x14ac:dyDescent="0.35">
      <c r="A12" t="s">
        <v>160</v>
      </c>
      <c r="B12" t="s">
        <v>77</v>
      </c>
      <c r="C12" t="s">
        <v>78</v>
      </c>
      <c r="D12" t="s">
        <v>79</v>
      </c>
      <c r="F12" t="s">
        <v>80</v>
      </c>
      <c r="G12" t="s">
        <v>81</v>
      </c>
      <c r="H12" t="s">
        <v>118</v>
      </c>
      <c r="J12" t="s">
        <v>161</v>
      </c>
      <c r="K12" t="s">
        <v>162</v>
      </c>
      <c r="L12" t="s">
        <v>163</v>
      </c>
      <c r="M12" t="s">
        <v>86</v>
      </c>
      <c r="N12" t="s">
        <v>87</v>
      </c>
      <c r="O12" t="s">
        <v>123</v>
      </c>
      <c r="P12" t="s">
        <v>164</v>
      </c>
      <c r="Q12" t="s">
        <v>90</v>
      </c>
      <c r="R12" t="s">
        <v>91</v>
      </c>
      <c r="S12" t="s">
        <v>92</v>
      </c>
      <c r="T12" t="s">
        <v>93</v>
      </c>
      <c r="U12" t="s">
        <v>165</v>
      </c>
      <c r="V12" t="s">
        <v>166</v>
      </c>
      <c r="W12" t="s">
        <v>167</v>
      </c>
      <c r="X12" t="s">
        <v>97</v>
      </c>
      <c r="Y12" s="2" t="s">
        <v>163</v>
      </c>
      <c r="Z12" s="2">
        <v>1</v>
      </c>
      <c r="AA12" s="2">
        <v>4874511</v>
      </c>
      <c r="AB12" s="2">
        <v>4874511</v>
      </c>
      <c r="AC12" s="2">
        <v>0</v>
      </c>
      <c r="AD12" s="2">
        <v>0</v>
      </c>
      <c r="AE12" s="2">
        <v>0</v>
      </c>
      <c r="AF12" s="2">
        <v>0</v>
      </c>
      <c r="AG12" s="2">
        <v>156000</v>
      </c>
      <c r="AH12" s="2">
        <v>5000</v>
      </c>
      <c r="AI12" s="2">
        <v>15000</v>
      </c>
      <c r="AJ12" s="2">
        <v>15750</v>
      </c>
      <c r="AK12" s="2">
        <v>168500</v>
      </c>
      <c r="AL12" s="2">
        <v>0</v>
      </c>
      <c r="AM12" s="2">
        <v>30000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48745</v>
      </c>
      <c r="AW12" s="2">
        <v>51990.11</v>
      </c>
      <c r="AX12" s="2">
        <v>207960.44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46271.199999999997</v>
      </c>
      <c r="BF12" s="2">
        <v>15597.03</v>
      </c>
      <c r="BG12" s="2">
        <v>192363.41</v>
      </c>
      <c r="BH12" s="2">
        <v>103980.22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51990.11</v>
      </c>
      <c r="BP12" s="2">
        <v>103980.22</v>
      </c>
      <c r="BQ12" s="2">
        <v>0</v>
      </c>
      <c r="BR12" s="2">
        <v>0</v>
      </c>
      <c r="BS12" s="2">
        <v>0</v>
      </c>
      <c r="BT12" s="2">
        <v>5008056</v>
      </c>
    </row>
    <row r="13" spans="1:72" x14ac:dyDescent="0.35">
      <c r="A13" t="s">
        <v>168</v>
      </c>
      <c r="B13" t="s">
        <v>77</v>
      </c>
      <c r="C13" t="s">
        <v>78</v>
      </c>
      <c r="D13" t="s">
        <v>79</v>
      </c>
      <c r="F13" t="s">
        <v>80</v>
      </c>
      <c r="G13" t="s">
        <v>169</v>
      </c>
      <c r="H13" t="s">
        <v>118</v>
      </c>
      <c r="J13" t="s">
        <v>170</v>
      </c>
      <c r="K13" t="s">
        <v>171</v>
      </c>
      <c r="L13" t="s">
        <v>172</v>
      </c>
      <c r="M13" t="s">
        <v>86</v>
      </c>
      <c r="N13" t="s">
        <v>87</v>
      </c>
      <c r="O13" t="s">
        <v>123</v>
      </c>
      <c r="P13" t="s">
        <v>173</v>
      </c>
      <c r="Q13" t="s">
        <v>90</v>
      </c>
      <c r="R13" t="s">
        <v>91</v>
      </c>
      <c r="S13" t="s">
        <v>92</v>
      </c>
      <c r="T13" t="s">
        <v>93</v>
      </c>
      <c r="U13" t="s">
        <v>174</v>
      </c>
      <c r="V13" t="s">
        <v>175</v>
      </c>
      <c r="W13" t="s">
        <v>176</v>
      </c>
      <c r="X13" t="s">
        <v>97</v>
      </c>
      <c r="Y13" s="2" t="s">
        <v>172</v>
      </c>
      <c r="Z13" s="2">
        <v>1</v>
      </c>
      <c r="AA13" s="2">
        <v>4874511</v>
      </c>
      <c r="AB13" s="2">
        <v>4874511</v>
      </c>
      <c r="AC13" s="2">
        <v>0</v>
      </c>
      <c r="AD13" s="2">
        <v>0</v>
      </c>
      <c r="AE13" s="2">
        <v>0</v>
      </c>
      <c r="AF13" s="2">
        <v>0</v>
      </c>
      <c r="AG13" s="2">
        <v>156000</v>
      </c>
      <c r="AH13" s="2">
        <v>5000</v>
      </c>
      <c r="AI13" s="2">
        <v>0</v>
      </c>
      <c r="AJ13" s="2">
        <v>0</v>
      </c>
      <c r="AK13" s="2">
        <v>168500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982070</v>
      </c>
      <c r="AU13" s="2">
        <v>0</v>
      </c>
      <c r="AV13" s="2">
        <v>48745</v>
      </c>
      <c r="AW13" s="2">
        <v>51990.11</v>
      </c>
      <c r="AX13" s="2">
        <v>207960.44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46271.199999999997</v>
      </c>
      <c r="BF13" s="2">
        <v>15597.03</v>
      </c>
      <c r="BG13" s="2">
        <v>192363.41</v>
      </c>
      <c r="BH13" s="2">
        <v>103980.22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51990.11</v>
      </c>
      <c r="BP13" s="2">
        <v>103980.22</v>
      </c>
      <c r="BQ13" s="2">
        <v>0</v>
      </c>
      <c r="BR13" s="2">
        <v>0</v>
      </c>
      <c r="BS13" s="2">
        <v>0</v>
      </c>
      <c r="BT13" s="2">
        <v>3965236</v>
      </c>
    </row>
    <row r="14" spans="1:72" x14ac:dyDescent="0.35">
      <c r="A14" t="s">
        <v>177</v>
      </c>
      <c r="B14" t="s">
        <v>77</v>
      </c>
      <c r="C14" t="s">
        <v>78</v>
      </c>
      <c r="D14" t="s">
        <v>79</v>
      </c>
      <c r="F14" t="s">
        <v>80</v>
      </c>
      <c r="G14" t="s">
        <v>178</v>
      </c>
      <c r="H14" t="s">
        <v>118</v>
      </c>
      <c r="J14" t="s">
        <v>179</v>
      </c>
      <c r="K14" t="s">
        <v>180</v>
      </c>
      <c r="L14" t="s">
        <v>181</v>
      </c>
      <c r="M14" t="s">
        <v>86</v>
      </c>
      <c r="N14" t="s">
        <v>87</v>
      </c>
      <c r="O14" t="s">
        <v>182</v>
      </c>
      <c r="P14" t="s">
        <v>183</v>
      </c>
      <c r="Q14" t="s">
        <v>90</v>
      </c>
      <c r="R14" t="s">
        <v>91</v>
      </c>
      <c r="S14" t="s">
        <v>92</v>
      </c>
      <c r="T14" t="s">
        <v>93</v>
      </c>
      <c r="U14" t="s">
        <v>184</v>
      </c>
      <c r="V14" t="s">
        <v>185</v>
      </c>
      <c r="W14" t="s">
        <v>186</v>
      </c>
      <c r="X14" t="s">
        <v>97</v>
      </c>
      <c r="Y14" s="2" t="s">
        <v>181</v>
      </c>
      <c r="Z14" s="2">
        <v>1</v>
      </c>
      <c r="AA14" s="2">
        <v>5654448</v>
      </c>
      <c r="AB14" s="2">
        <v>5654448</v>
      </c>
      <c r="AC14" s="2">
        <v>0</v>
      </c>
      <c r="AD14" s="2">
        <v>0</v>
      </c>
      <c r="AE14" s="2">
        <v>0</v>
      </c>
      <c r="AF14" s="2">
        <v>0</v>
      </c>
      <c r="AG14" s="2">
        <v>156000</v>
      </c>
      <c r="AH14" s="2">
        <v>5000</v>
      </c>
      <c r="AI14" s="2">
        <v>0</v>
      </c>
      <c r="AJ14" s="2">
        <v>0</v>
      </c>
      <c r="AK14" s="2">
        <v>168500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1400000</v>
      </c>
      <c r="AU14" s="2">
        <v>0</v>
      </c>
      <c r="AV14" s="2">
        <v>56544</v>
      </c>
      <c r="AW14" s="2">
        <v>59789.48</v>
      </c>
      <c r="AX14" s="2">
        <v>239157.92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53212.639999999999</v>
      </c>
      <c r="BF14" s="2">
        <v>17936.84</v>
      </c>
      <c r="BG14" s="2">
        <v>221221.08</v>
      </c>
      <c r="BH14" s="2">
        <v>119578.96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59789.48</v>
      </c>
      <c r="BP14" s="2">
        <v>119578.96</v>
      </c>
      <c r="BQ14" s="2">
        <v>0</v>
      </c>
      <c r="BR14" s="2">
        <v>0</v>
      </c>
      <c r="BS14" s="2">
        <v>0</v>
      </c>
      <c r="BT14" s="2">
        <v>4288246</v>
      </c>
    </row>
    <row r="15" spans="1:72" x14ac:dyDescent="0.35">
      <c r="A15" t="s">
        <v>187</v>
      </c>
      <c r="B15" t="s">
        <v>77</v>
      </c>
      <c r="C15" t="s">
        <v>78</v>
      </c>
      <c r="D15" t="s">
        <v>79</v>
      </c>
      <c r="F15" t="s">
        <v>80</v>
      </c>
      <c r="G15" t="s">
        <v>178</v>
      </c>
      <c r="H15" t="s">
        <v>82</v>
      </c>
      <c r="J15" t="s">
        <v>188</v>
      </c>
      <c r="K15" t="s">
        <v>189</v>
      </c>
      <c r="L15" t="s">
        <v>190</v>
      </c>
      <c r="M15" t="s">
        <v>86</v>
      </c>
      <c r="N15" t="s">
        <v>87</v>
      </c>
      <c r="O15" t="s">
        <v>123</v>
      </c>
      <c r="P15" t="s">
        <v>191</v>
      </c>
      <c r="Q15" t="s">
        <v>90</v>
      </c>
      <c r="R15" t="s">
        <v>91</v>
      </c>
      <c r="S15" t="s">
        <v>92</v>
      </c>
      <c r="T15" t="s">
        <v>93</v>
      </c>
      <c r="U15" t="s">
        <v>192</v>
      </c>
      <c r="V15" t="s">
        <v>193</v>
      </c>
      <c r="W15" t="s">
        <v>194</v>
      </c>
      <c r="X15" t="s">
        <v>97</v>
      </c>
      <c r="Y15" s="2" t="s">
        <v>190</v>
      </c>
      <c r="Z15" s="2">
        <v>1</v>
      </c>
      <c r="AA15" s="2">
        <v>4909511</v>
      </c>
      <c r="AB15" s="2">
        <v>4909511</v>
      </c>
      <c r="AC15" s="2">
        <v>80000</v>
      </c>
      <c r="AD15" s="2">
        <v>0</v>
      </c>
      <c r="AE15" s="2">
        <v>40000</v>
      </c>
      <c r="AF15" s="2">
        <v>0</v>
      </c>
      <c r="AG15" s="2">
        <v>156000</v>
      </c>
      <c r="AH15" s="2">
        <v>5000</v>
      </c>
      <c r="AI15" s="2">
        <v>0</v>
      </c>
      <c r="AJ15" s="2">
        <v>0</v>
      </c>
      <c r="AK15" s="2">
        <v>168500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193970</v>
      </c>
      <c r="AU15" s="2">
        <v>0</v>
      </c>
      <c r="AV15" s="2">
        <v>49095</v>
      </c>
      <c r="AW15" s="2">
        <v>53140.11</v>
      </c>
      <c r="AX15" s="2">
        <v>212560.44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47294.7</v>
      </c>
      <c r="BF15" s="2">
        <v>15942.03</v>
      </c>
      <c r="BG15" s="2">
        <v>196618.41</v>
      </c>
      <c r="BH15" s="2">
        <v>106280.22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53140.11</v>
      </c>
      <c r="BP15" s="2">
        <v>106280.22</v>
      </c>
      <c r="BQ15" s="2">
        <v>0</v>
      </c>
      <c r="BR15" s="2">
        <v>0</v>
      </c>
      <c r="BS15" s="2">
        <v>0</v>
      </c>
      <c r="BT15" s="2">
        <v>4903386</v>
      </c>
    </row>
    <row r="16" spans="1:72" x14ac:dyDescent="0.35">
      <c r="A16" t="s">
        <v>195</v>
      </c>
      <c r="B16" t="s">
        <v>77</v>
      </c>
      <c r="C16" t="s">
        <v>78</v>
      </c>
      <c r="D16" t="s">
        <v>79</v>
      </c>
      <c r="F16" t="s">
        <v>80</v>
      </c>
      <c r="G16" t="s">
        <v>196</v>
      </c>
      <c r="H16" t="s">
        <v>118</v>
      </c>
      <c r="J16" t="s">
        <v>197</v>
      </c>
      <c r="K16" t="s">
        <v>198</v>
      </c>
      <c r="L16" t="s">
        <v>199</v>
      </c>
      <c r="M16" t="s">
        <v>86</v>
      </c>
      <c r="N16" t="s">
        <v>87</v>
      </c>
      <c r="O16" t="s">
        <v>200</v>
      </c>
      <c r="P16" t="s">
        <v>201</v>
      </c>
      <c r="Q16" t="s">
        <v>90</v>
      </c>
      <c r="R16" t="s">
        <v>91</v>
      </c>
      <c r="S16" t="s">
        <v>92</v>
      </c>
      <c r="T16" t="s">
        <v>93</v>
      </c>
      <c r="U16" t="s">
        <v>202</v>
      </c>
      <c r="V16" t="s">
        <v>203</v>
      </c>
      <c r="W16" t="s">
        <v>204</v>
      </c>
      <c r="X16" t="s">
        <v>97</v>
      </c>
      <c r="Y16" s="2" t="s">
        <v>199</v>
      </c>
      <c r="Z16" s="2">
        <v>1</v>
      </c>
      <c r="AA16" s="2">
        <v>5583257</v>
      </c>
      <c r="AB16" s="2">
        <v>5583257</v>
      </c>
      <c r="AC16" s="2">
        <v>0</v>
      </c>
      <c r="AD16" s="2">
        <v>0</v>
      </c>
      <c r="AE16" s="2">
        <v>40000</v>
      </c>
      <c r="AF16" s="2">
        <v>0</v>
      </c>
      <c r="AG16" s="2">
        <v>156000</v>
      </c>
      <c r="AH16" s="2">
        <v>5000</v>
      </c>
      <c r="AI16" s="2">
        <v>0</v>
      </c>
      <c r="AJ16" s="2">
        <v>0</v>
      </c>
      <c r="AK16" s="2">
        <v>168500</v>
      </c>
      <c r="AL16" s="2">
        <v>0</v>
      </c>
      <c r="AM16" s="2">
        <v>30000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412000</v>
      </c>
      <c r="AU16" s="2">
        <v>0</v>
      </c>
      <c r="AV16" s="2">
        <v>55832</v>
      </c>
      <c r="AW16" s="2">
        <v>59077.57</v>
      </c>
      <c r="AX16" s="2">
        <v>236310.28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52579.040000000001</v>
      </c>
      <c r="BF16" s="2">
        <v>17723.27</v>
      </c>
      <c r="BG16" s="2">
        <v>218587.01</v>
      </c>
      <c r="BH16" s="2">
        <v>118155.14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59077.57</v>
      </c>
      <c r="BP16" s="2">
        <v>118155.14</v>
      </c>
      <c r="BQ16" s="2">
        <v>0</v>
      </c>
      <c r="BR16" s="2">
        <v>0</v>
      </c>
      <c r="BS16" s="2">
        <v>0</v>
      </c>
      <c r="BT16" s="2">
        <v>5278615</v>
      </c>
    </row>
    <row r="17" spans="1:72" x14ac:dyDescent="0.35">
      <c r="A17" t="s">
        <v>205</v>
      </c>
      <c r="B17" t="s">
        <v>77</v>
      </c>
      <c r="C17" t="s">
        <v>78</v>
      </c>
      <c r="D17" t="s">
        <v>79</v>
      </c>
      <c r="F17" t="s">
        <v>80</v>
      </c>
      <c r="G17" t="s">
        <v>196</v>
      </c>
      <c r="H17" t="s">
        <v>82</v>
      </c>
      <c r="J17" t="s">
        <v>206</v>
      </c>
      <c r="K17" t="s">
        <v>207</v>
      </c>
      <c r="L17" t="s">
        <v>208</v>
      </c>
      <c r="M17" t="s">
        <v>86</v>
      </c>
      <c r="N17" t="s">
        <v>103</v>
      </c>
      <c r="O17" t="s">
        <v>88</v>
      </c>
      <c r="P17" t="s">
        <v>209</v>
      </c>
      <c r="Q17" t="s">
        <v>90</v>
      </c>
      <c r="R17" t="s">
        <v>91</v>
      </c>
      <c r="S17" t="s">
        <v>92</v>
      </c>
      <c r="T17" t="s">
        <v>93</v>
      </c>
      <c r="U17" t="s">
        <v>210</v>
      </c>
      <c r="V17" t="s">
        <v>211</v>
      </c>
      <c r="W17" t="s">
        <v>212</v>
      </c>
      <c r="X17" t="s">
        <v>97</v>
      </c>
      <c r="Y17" s="2" t="s">
        <v>1767</v>
      </c>
      <c r="Z17" s="2">
        <v>1</v>
      </c>
      <c r="AA17" s="2">
        <v>5696718</v>
      </c>
      <c r="AB17" s="2">
        <v>5696718</v>
      </c>
      <c r="AC17" s="2">
        <v>80000</v>
      </c>
      <c r="AD17" s="2">
        <v>0</v>
      </c>
      <c r="AE17" s="2">
        <v>0</v>
      </c>
      <c r="AF17" s="2">
        <v>0</v>
      </c>
      <c r="AG17" s="2">
        <v>156000</v>
      </c>
      <c r="AH17" s="2">
        <v>5000</v>
      </c>
      <c r="AI17" s="2">
        <v>0</v>
      </c>
      <c r="AJ17" s="2">
        <v>0</v>
      </c>
      <c r="AK17" s="2">
        <v>168500</v>
      </c>
      <c r="AL17" s="2">
        <v>0</v>
      </c>
      <c r="AM17" s="2">
        <v>30000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3329055</v>
      </c>
      <c r="AU17" s="2">
        <v>0</v>
      </c>
      <c r="AV17" s="2">
        <v>56967</v>
      </c>
      <c r="AW17" s="2">
        <v>61012.18</v>
      </c>
      <c r="AX17" s="2">
        <v>244048.72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54300.84</v>
      </c>
      <c r="BF17" s="2">
        <v>18303.650000000001</v>
      </c>
      <c r="BG17" s="2">
        <v>225745.07</v>
      </c>
      <c r="BH17" s="2">
        <v>122024.36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61012.18</v>
      </c>
      <c r="BP17" s="2">
        <v>122024.36</v>
      </c>
      <c r="BQ17" s="2">
        <v>41779</v>
      </c>
      <c r="BR17" s="2">
        <v>0</v>
      </c>
      <c r="BS17" s="2">
        <v>41779</v>
      </c>
      <c r="BT17" s="2">
        <v>2464368</v>
      </c>
    </row>
    <row r="18" spans="1:72" x14ac:dyDescent="0.35">
      <c r="A18" t="s">
        <v>213</v>
      </c>
      <c r="B18" t="s">
        <v>77</v>
      </c>
      <c r="C18" t="s">
        <v>78</v>
      </c>
      <c r="D18" t="s">
        <v>79</v>
      </c>
      <c r="F18" t="s">
        <v>80</v>
      </c>
      <c r="G18" t="s">
        <v>214</v>
      </c>
      <c r="H18" t="s">
        <v>118</v>
      </c>
      <c r="J18" t="s">
        <v>215</v>
      </c>
      <c r="K18" t="s">
        <v>216</v>
      </c>
      <c r="L18" t="s">
        <v>217</v>
      </c>
      <c r="M18" t="s">
        <v>86</v>
      </c>
      <c r="N18" t="s">
        <v>218</v>
      </c>
      <c r="O18" t="s">
        <v>219</v>
      </c>
      <c r="P18" t="s">
        <v>220</v>
      </c>
      <c r="Q18" t="s">
        <v>90</v>
      </c>
      <c r="R18" t="s">
        <v>91</v>
      </c>
      <c r="S18" t="s">
        <v>92</v>
      </c>
      <c r="T18" t="s">
        <v>93</v>
      </c>
      <c r="U18" t="s">
        <v>221</v>
      </c>
      <c r="V18" t="s">
        <v>222</v>
      </c>
      <c r="W18" t="s">
        <v>223</v>
      </c>
      <c r="X18" t="s">
        <v>97</v>
      </c>
      <c r="Y18" s="2" t="s">
        <v>217</v>
      </c>
      <c r="Z18" s="2">
        <v>1</v>
      </c>
      <c r="AA18" s="2">
        <v>5686094</v>
      </c>
      <c r="AB18" s="2">
        <v>5686094</v>
      </c>
      <c r="AC18" s="2">
        <v>0</v>
      </c>
      <c r="AD18" s="2">
        <v>0</v>
      </c>
      <c r="AE18" s="2">
        <v>0</v>
      </c>
      <c r="AF18" s="2">
        <v>0</v>
      </c>
      <c r="AG18" s="2">
        <v>156000</v>
      </c>
      <c r="AH18" s="2">
        <v>5000</v>
      </c>
      <c r="AI18" s="2">
        <v>0</v>
      </c>
      <c r="AJ18" s="2">
        <v>0</v>
      </c>
      <c r="AK18" s="2">
        <v>168500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2209355</v>
      </c>
      <c r="AU18" s="2">
        <v>0</v>
      </c>
      <c r="AV18" s="2">
        <v>56861</v>
      </c>
      <c r="AW18" s="2">
        <v>60105.94</v>
      </c>
      <c r="AX18" s="2">
        <v>240423.76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53494.29</v>
      </c>
      <c r="BF18" s="2">
        <v>18031.78</v>
      </c>
      <c r="BG18" s="2">
        <v>222391.98</v>
      </c>
      <c r="BH18" s="2">
        <v>120211.88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60105.94</v>
      </c>
      <c r="BP18" s="2">
        <v>120211.88</v>
      </c>
      <c r="BQ18" s="2">
        <v>0</v>
      </c>
      <c r="BR18" s="2">
        <v>0</v>
      </c>
      <c r="BS18" s="2">
        <v>0</v>
      </c>
      <c r="BT18" s="2">
        <v>3508954</v>
      </c>
    </row>
    <row r="19" spans="1:72" x14ac:dyDescent="0.35">
      <c r="A19" t="s">
        <v>224</v>
      </c>
      <c r="B19" t="s">
        <v>77</v>
      </c>
      <c r="C19" t="s">
        <v>78</v>
      </c>
      <c r="D19" t="s">
        <v>79</v>
      </c>
      <c r="F19" t="s">
        <v>80</v>
      </c>
      <c r="G19" t="s">
        <v>214</v>
      </c>
      <c r="H19" t="s">
        <v>118</v>
      </c>
      <c r="J19" t="s">
        <v>225</v>
      </c>
      <c r="K19" t="s">
        <v>226</v>
      </c>
      <c r="L19" t="s">
        <v>227</v>
      </c>
      <c r="M19" t="s">
        <v>86</v>
      </c>
      <c r="N19" t="s">
        <v>87</v>
      </c>
      <c r="O19" t="s">
        <v>88</v>
      </c>
      <c r="P19" t="s">
        <v>228</v>
      </c>
      <c r="Q19" t="s">
        <v>90</v>
      </c>
      <c r="R19" t="s">
        <v>91</v>
      </c>
      <c r="S19" t="s">
        <v>92</v>
      </c>
      <c r="T19" t="s">
        <v>93</v>
      </c>
      <c r="U19" t="s">
        <v>229</v>
      </c>
      <c r="V19" t="s">
        <v>230</v>
      </c>
      <c r="W19" t="s">
        <v>231</v>
      </c>
      <c r="X19" t="s">
        <v>97</v>
      </c>
      <c r="Y19" s="2" t="s">
        <v>227</v>
      </c>
      <c r="Z19" s="2">
        <v>1</v>
      </c>
      <c r="AA19" s="2">
        <v>5364998</v>
      </c>
      <c r="AB19" s="2">
        <v>5364998</v>
      </c>
      <c r="AC19" s="2">
        <v>0</v>
      </c>
      <c r="AD19" s="2">
        <v>0</v>
      </c>
      <c r="AE19" s="2">
        <v>40000</v>
      </c>
      <c r="AF19" s="2">
        <v>0</v>
      </c>
      <c r="AG19" s="2">
        <v>156000</v>
      </c>
      <c r="AH19" s="2">
        <v>5000</v>
      </c>
      <c r="AI19" s="2">
        <v>0</v>
      </c>
      <c r="AJ19" s="2">
        <v>0</v>
      </c>
      <c r="AK19" s="2">
        <v>168500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53650</v>
      </c>
      <c r="AW19" s="2">
        <v>56894.98</v>
      </c>
      <c r="AX19" s="2">
        <v>227579.92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50636.53</v>
      </c>
      <c r="BF19" s="2">
        <v>17068.490000000002</v>
      </c>
      <c r="BG19" s="2">
        <v>210511.43</v>
      </c>
      <c r="BH19" s="2">
        <v>113789.96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56894.98</v>
      </c>
      <c r="BP19" s="2">
        <v>113789.96</v>
      </c>
      <c r="BQ19" s="2">
        <v>0</v>
      </c>
      <c r="BR19" s="2">
        <v>0</v>
      </c>
      <c r="BS19" s="2">
        <v>0</v>
      </c>
      <c r="BT19" s="2">
        <v>5453268</v>
      </c>
    </row>
    <row r="20" spans="1:72" x14ac:dyDescent="0.35">
      <c r="A20" t="s">
        <v>232</v>
      </c>
      <c r="B20" t="s">
        <v>77</v>
      </c>
      <c r="C20" t="s">
        <v>78</v>
      </c>
      <c r="D20" t="s">
        <v>79</v>
      </c>
      <c r="F20" t="s">
        <v>80</v>
      </c>
      <c r="G20" t="s">
        <v>214</v>
      </c>
      <c r="H20" t="s">
        <v>118</v>
      </c>
      <c r="J20" t="s">
        <v>233</v>
      </c>
      <c r="K20" t="s">
        <v>234</v>
      </c>
      <c r="L20" t="s">
        <v>235</v>
      </c>
      <c r="M20" t="s">
        <v>86</v>
      </c>
      <c r="N20" t="s">
        <v>103</v>
      </c>
      <c r="O20" t="s">
        <v>123</v>
      </c>
      <c r="P20" t="s">
        <v>236</v>
      </c>
      <c r="Q20" t="s">
        <v>90</v>
      </c>
      <c r="R20" t="s">
        <v>91</v>
      </c>
      <c r="S20" t="s">
        <v>92</v>
      </c>
      <c r="T20" t="s">
        <v>93</v>
      </c>
      <c r="U20" t="s">
        <v>237</v>
      </c>
      <c r="V20" t="s">
        <v>238</v>
      </c>
      <c r="W20" t="s">
        <v>239</v>
      </c>
      <c r="X20" t="s">
        <v>97</v>
      </c>
      <c r="Y20" s="2" t="s">
        <v>235</v>
      </c>
      <c r="Z20" s="2">
        <v>1</v>
      </c>
      <c r="AA20" s="2">
        <v>4834511</v>
      </c>
      <c r="AB20" s="2">
        <v>4834511</v>
      </c>
      <c r="AC20" s="2">
        <v>0</v>
      </c>
      <c r="AD20" s="2">
        <v>0</v>
      </c>
      <c r="AE20" s="2">
        <v>0</v>
      </c>
      <c r="AF20" s="2">
        <v>0</v>
      </c>
      <c r="AG20" s="2">
        <v>156000</v>
      </c>
      <c r="AH20" s="2">
        <v>5000</v>
      </c>
      <c r="AI20" s="2">
        <v>0</v>
      </c>
      <c r="AJ20" s="2">
        <v>0</v>
      </c>
      <c r="AK20" s="2">
        <v>168500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1837009</v>
      </c>
      <c r="AU20" s="2">
        <v>0</v>
      </c>
      <c r="AV20" s="2">
        <v>48345</v>
      </c>
      <c r="AW20" s="2">
        <v>51590.11</v>
      </c>
      <c r="AX20" s="2">
        <v>206360.44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45915.199999999997</v>
      </c>
      <c r="BF20" s="2">
        <v>15477.03</v>
      </c>
      <c r="BG20" s="2">
        <v>190883.41</v>
      </c>
      <c r="BH20" s="2">
        <v>103180.22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51590.11</v>
      </c>
      <c r="BP20" s="2">
        <v>103180.22</v>
      </c>
      <c r="BQ20" s="2">
        <v>0</v>
      </c>
      <c r="BR20" s="2">
        <v>0</v>
      </c>
      <c r="BS20" s="2">
        <v>0</v>
      </c>
      <c r="BT20" s="2">
        <v>3072297</v>
      </c>
    </row>
    <row r="21" spans="1:72" x14ac:dyDescent="0.35">
      <c r="A21" t="s">
        <v>240</v>
      </c>
      <c r="B21" t="s">
        <v>77</v>
      </c>
      <c r="C21" t="s">
        <v>78</v>
      </c>
      <c r="D21" t="s">
        <v>79</v>
      </c>
      <c r="F21" t="s">
        <v>80</v>
      </c>
      <c r="G21" t="s">
        <v>214</v>
      </c>
      <c r="H21" t="s">
        <v>118</v>
      </c>
      <c r="J21" t="s">
        <v>241</v>
      </c>
      <c r="K21" t="s">
        <v>242</v>
      </c>
      <c r="L21" t="s">
        <v>243</v>
      </c>
      <c r="M21" t="s">
        <v>86</v>
      </c>
      <c r="N21" t="s">
        <v>87</v>
      </c>
      <c r="O21" t="s">
        <v>123</v>
      </c>
      <c r="P21" t="s">
        <v>244</v>
      </c>
      <c r="Q21" t="s">
        <v>90</v>
      </c>
      <c r="R21" t="s">
        <v>91</v>
      </c>
      <c r="S21" t="s">
        <v>92</v>
      </c>
      <c r="T21" t="s">
        <v>93</v>
      </c>
      <c r="U21" t="s">
        <v>245</v>
      </c>
      <c r="V21" t="s">
        <v>246</v>
      </c>
      <c r="W21" t="s">
        <v>247</v>
      </c>
      <c r="X21" t="s">
        <v>97</v>
      </c>
      <c r="Y21" s="2" t="s">
        <v>243</v>
      </c>
      <c r="Z21" s="2">
        <v>1</v>
      </c>
      <c r="AA21" s="2">
        <v>4844511</v>
      </c>
      <c r="AB21" s="2">
        <v>4844511</v>
      </c>
      <c r="AC21" s="2">
        <v>0</v>
      </c>
      <c r="AD21" s="2">
        <v>0</v>
      </c>
      <c r="AE21" s="2">
        <v>40000</v>
      </c>
      <c r="AF21" s="2">
        <v>0</v>
      </c>
      <c r="AG21" s="2">
        <v>156000</v>
      </c>
      <c r="AH21" s="2">
        <v>5000</v>
      </c>
      <c r="AI21" s="2">
        <v>0</v>
      </c>
      <c r="AJ21" s="2">
        <v>0</v>
      </c>
      <c r="AK21" s="2">
        <v>168500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1838326</v>
      </c>
      <c r="AU21" s="2">
        <v>0</v>
      </c>
      <c r="AV21" s="2">
        <v>48445</v>
      </c>
      <c r="AW21" s="2">
        <v>51690.11</v>
      </c>
      <c r="AX21" s="2">
        <v>206760.44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46004.2</v>
      </c>
      <c r="BF21" s="2">
        <v>15507.03</v>
      </c>
      <c r="BG21" s="2">
        <v>191253.41</v>
      </c>
      <c r="BH21" s="2">
        <v>103380.22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51690.11</v>
      </c>
      <c r="BP21" s="2">
        <v>103380.22</v>
      </c>
      <c r="BQ21" s="2">
        <v>0</v>
      </c>
      <c r="BR21" s="2">
        <v>0</v>
      </c>
      <c r="BS21" s="2">
        <v>0</v>
      </c>
      <c r="BT21" s="2">
        <v>3120480</v>
      </c>
    </row>
    <row r="22" spans="1:72" x14ac:dyDescent="0.35">
      <c r="A22" t="s">
        <v>248</v>
      </c>
      <c r="B22" t="s">
        <v>77</v>
      </c>
      <c r="C22" t="s">
        <v>78</v>
      </c>
      <c r="D22" t="s">
        <v>79</v>
      </c>
      <c r="F22" t="s">
        <v>80</v>
      </c>
      <c r="G22" t="s">
        <v>214</v>
      </c>
      <c r="H22" t="s">
        <v>118</v>
      </c>
      <c r="J22" t="s">
        <v>249</v>
      </c>
      <c r="K22" t="s">
        <v>250</v>
      </c>
      <c r="L22" t="s">
        <v>251</v>
      </c>
      <c r="M22" t="s">
        <v>86</v>
      </c>
      <c r="N22" t="s">
        <v>122</v>
      </c>
      <c r="O22" t="s">
        <v>123</v>
      </c>
      <c r="P22" t="s">
        <v>252</v>
      </c>
      <c r="Q22" t="s">
        <v>90</v>
      </c>
      <c r="R22" t="s">
        <v>91</v>
      </c>
      <c r="S22" t="s">
        <v>92</v>
      </c>
      <c r="T22" t="s">
        <v>93</v>
      </c>
      <c r="U22" t="s">
        <v>253</v>
      </c>
      <c r="V22" t="s">
        <v>254</v>
      </c>
      <c r="W22" t="s">
        <v>255</v>
      </c>
      <c r="X22" t="s">
        <v>97</v>
      </c>
      <c r="Y22" s="2" t="s">
        <v>251</v>
      </c>
      <c r="Z22" s="2">
        <v>1</v>
      </c>
      <c r="AA22" s="2">
        <v>4834511</v>
      </c>
      <c r="AB22" s="2">
        <v>4834511</v>
      </c>
      <c r="AC22" s="2">
        <v>0</v>
      </c>
      <c r="AD22" s="2">
        <v>0</v>
      </c>
      <c r="AE22" s="2">
        <v>40000</v>
      </c>
      <c r="AF22" s="2">
        <v>0</v>
      </c>
      <c r="AG22" s="2">
        <v>156000</v>
      </c>
      <c r="AH22" s="2">
        <v>5000</v>
      </c>
      <c r="AI22" s="2">
        <v>0</v>
      </c>
      <c r="AJ22" s="2">
        <v>0</v>
      </c>
      <c r="AK22" s="2">
        <v>168500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641210</v>
      </c>
      <c r="AU22" s="2">
        <v>0</v>
      </c>
      <c r="AV22" s="2">
        <v>48345</v>
      </c>
      <c r="AW22" s="2">
        <v>51590.11</v>
      </c>
      <c r="AX22" s="2">
        <v>206360.44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45915.199999999997</v>
      </c>
      <c r="BF22" s="2">
        <v>15477.03</v>
      </c>
      <c r="BG22" s="2">
        <v>190883.41</v>
      </c>
      <c r="BH22" s="2">
        <v>103180.22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51590.11</v>
      </c>
      <c r="BP22" s="2">
        <v>103180.22</v>
      </c>
      <c r="BQ22" s="2">
        <v>0</v>
      </c>
      <c r="BR22" s="2">
        <v>0</v>
      </c>
      <c r="BS22" s="2">
        <v>0</v>
      </c>
      <c r="BT22" s="2">
        <v>4308096</v>
      </c>
    </row>
    <row r="23" spans="1:72" x14ac:dyDescent="0.35">
      <c r="A23" t="s">
        <v>256</v>
      </c>
      <c r="B23" t="s">
        <v>77</v>
      </c>
      <c r="C23" t="s">
        <v>78</v>
      </c>
      <c r="D23" t="s">
        <v>79</v>
      </c>
      <c r="F23" t="s">
        <v>80</v>
      </c>
      <c r="G23" t="s">
        <v>257</v>
      </c>
      <c r="H23" t="s">
        <v>82</v>
      </c>
      <c r="J23" t="s">
        <v>258</v>
      </c>
      <c r="K23" t="s">
        <v>259</v>
      </c>
      <c r="L23" t="s">
        <v>260</v>
      </c>
      <c r="M23" t="s">
        <v>86</v>
      </c>
      <c r="N23" t="s">
        <v>122</v>
      </c>
      <c r="O23" t="s">
        <v>261</v>
      </c>
      <c r="P23" t="s">
        <v>262</v>
      </c>
      <c r="Q23" t="s">
        <v>90</v>
      </c>
      <c r="R23" t="s">
        <v>91</v>
      </c>
      <c r="S23" t="s">
        <v>92</v>
      </c>
      <c r="T23" t="s">
        <v>93</v>
      </c>
      <c r="U23" t="s">
        <v>263</v>
      </c>
      <c r="V23" t="s">
        <v>264</v>
      </c>
      <c r="W23" t="s">
        <v>265</v>
      </c>
      <c r="X23" t="s">
        <v>97</v>
      </c>
      <c r="Y23" s="2" t="s">
        <v>260</v>
      </c>
      <c r="Z23" s="2">
        <v>1</v>
      </c>
      <c r="AA23" s="2">
        <v>5120646</v>
      </c>
      <c r="AB23" s="2">
        <v>5120646</v>
      </c>
      <c r="AC23" s="2">
        <v>80000</v>
      </c>
      <c r="AD23" s="2">
        <v>0</v>
      </c>
      <c r="AE23" s="2">
        <v>40000</v>
      </c>
      <c r="AF23" s="2">
        <v>0</v>
      </c>
      <c r="AG23" s="2">
        <v>156000</v>
      </c>
      <c r="AH23" s="2">
        <v>5000</v>
      </c>
      <c r="AI23" s="2">
        <v>15000</v>
      </c>
      <c r="AJ23" s="2">
        <v>11250</v>
      </c>
      <c r="AK23" s="2">
        <v>168500</v>
      </c>
      <c r="AL23" s="2">
        <v>0</v>
      </c>
      <c r="AM23" s="2">
        <v>30000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100000</v>
      </c>
      <c r="AU23" s="2">
        <v>0</v>
      </c>
      <c r="AV23" s="2">
        <v>51206</v>
      </c>
      <c r="AW23" s="2">
        <v>55251.46</v>
      </c>
      <c r="AX23" s="2">
        <v>221005.84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49173.8</v>
      </c>
      <c r="BF23" s="2">
        <v>16575.439999999999</v>
      </c>
      <c r="BG23" s="2">
        <v>204430.4</v>
      </c>
      <c r="BH23" s="2">
        <v>110502.92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55251.46</v>
      </c>
      <c r="BP23" s="2">
        <v>110502.92</v>
      </c>
      <c r="BQ23" s="2">
        <v>0</v>
      </c>
      <c r="BR23" s="2">
        <v>0</v>
      </c>
      <c r="BS23" s="2">
        <v>0</v>
      </c>
      <c r="BT23" s="2">
        <v>5254184</v>
      </c>
    </row>
    <row r="24" spans="1:72" x14ac:dyDescent="0.35">
      <c r="A24" t="s">
        <v>266</v>
      </c>
      <c r="B24" t="s">
        <v>77</v>
      </c>
      <c r="C24" t="s">
        <v>78</v>
      </c>
      <c r="D24" t="s">
        <v>79</v>
      </c>
      <c r="F24" t="s">
        <v>80</v>
      </c>
      <c r="G24" t="s">
        <v>257</v>
      </c>
      <c r="H24" t="s">
        <v>82</v>
      </c>
      <c r="J24" t="s">
        <v>267</v>
      </c>
      <c r="K24" t="s">
        <v>268</v>
      </c>
      <c r="L24" t="s">
        <v>269</v>
      </c>
      <c r="M24" t="s">
        <v>86</v>
      </c>
      <c r="N24" t="s">
        <v>87</v>
      </c>
      <c r="O24" t="s">
        <v>261</v>
      </c>
      <c r="P24" t="s">
        <v>270</v>
      </c>
      <c r="Q24" t="s">
        <v>90</v>
      </c>
      <c r="R24" t="s">
        <v>91</v>
      </c>
      <c r="S24" t="s">
        <v>92</v>
      </c>
      <c r="T24" t="s">
        <v>93</v>
      </c>
      <c r="U24" t="s">
        <v>271</v>
      </c>
      <c r="V24" t="s">
        <v>272</v>
      </c>
      <c r="W24" t="s">
        <v>273</v>
      </c>
      <c r="X24" t="s">
        <v>97</v>
      </c>
      <c r="Y24" s="2" t="s">
        <v>269</v>
      </c>
      <c r="Z24" s="2">
        <v>1</v>
      </c>
      <c r="AA24" s="2">
        <v>5178169</v>
      </c>
      <c r="AB24" s="2">
        <v>5178169</v>
      </c>
      <c r="AC24" s="2">
        <v>80000</v>
      </c>
      <c r="AD24" s="2">
        <v>0</v>
      </c>
      <c r="AE24" s="2">
        <v>40000</v>
      </c>
      <c r="AF24" s="2">
        <v>0</v>
      </c>
      <c r="AG24" s="2">
        <v>156000</v>
      </c>
      <c r="AH24" s="2">
        <v>5000</v>
      </c>
      <c r="AI24" s="2">
        <v>17500</v>
      </c>
      <c r="AJ24" s="2">
        <v>13500</v>
      </c>
      <c r="AK24" s="2">
        <v>168500</v>
      </c>
      <c r="AL24" s="2">
        <v>0</v>
      </c>
      <c r="AM24" s="2">
        <v>30000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51781</v>
      </c>
      <c r="AW24" s="2">
        <v>55826.69</v>
      </c>
      <c r="AX24" s="2">
        <v>223306.76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49685.75</v>
      </c>
      <c r="BF24" s="2">
        <v>16748.009999999998</v>
      </c>
      <c r="BG24" s="2">
        <v>206558.75</v>
      </c>
      <c r="BH24" s="2">
        <v>111653.38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55826.69</v>
      </c>
      <c r="BP24" s="2">
        <v>111653.38</v>
      </c>
      <c r="BQ24" s="2">
        <v>0</v>
      </c>
      <c r="BR24" s="2">
        <v>0</v>
      </c>
      <c r="BS24" s="2">
        <v>0</v>
      </c>
      <c r="BT24" s="2">
        <v>5413581</v>
      </c>
    </row>
    <row r="25" spans="1:72" x14ac:dyDescent="0.35">
      <c r="A25" t="s">
        <v>274</v>
      </c>
      <c r="B25" t="s">
        <v>77</v>
      </c>
      <c r="C25" t="s">
        <v>78</v>
      </c>
      <c r="D25" t="s">
        <v>79</v>
      </c>
      <c r="F25" t="s">
        <v>80</v>
      </c>
      <c r="G25" t="s">
        <v>257</v>
      </c>
      <c r="H25" t="s">
        <v>118</v>
      </c>
      <c r="J25" t="s">
        <v>275</v>
      </c>
      <c r="K25" t="s">
        <v>276</v>
      </c>
      <c r="L25" t="s">
        <v>277</v>
      </c>
      <c r="M25" t="s">
        <v>86</v>
      </c>
      <c r="N25" t="s">
        <v>103</v>
      </c>
      <c r="O25" t="s">
        <v>123</v>
      </c>
      <c r="P25" t="s">
        <v>278</v>
      </c>
      <c r="Q25" t="s">
        <v>90</v>
      </c>
      <c r="R25" t="s">
        <v>91</v>
      </c>
      <c r="S25" t="s">
        <v>92</v>
      </c>
      <c r="T25" t="s">
        <v>93</v>
      </c>
      <c r="U25" t="s">
        <v>279</v>
      </c>
      <c r="V25" t="s">
        <v>280</v>
      </c>
      <c r="W25" t="s">
        <v>281</v>
      </c>
      <c r="X25" t="s">
        <v>97</v>
      </c>
      <c r="Y25" s="2" t="s">
        <v>277</v>
      </c>
      <c r="Z25" s="2">
        <v>1</v>
      </c>
      <c r="AA25" s="2">
        <v>4844511</v>
      </c>
      <c r="AB25" s="2">
        <v>4844511</v>
      </c>
      <c r="AC25" s="2">
        <v>0</v>
      </c>
      <c r="AD25" s="2">
        <v>0</v>
      </c>
      <c r="AE25" s="2">
        <v>0</v>
      </c>
      <c r="AF25" s="2">
        <v>0</v>
      </c>
      <c r="AG25" s="2">
        <v>156000</v>
      </c>
      <c r="AH25" s="2">
        <v>5000</v>
      </c>
      <c r="AI25" s="2">
        <v>15000</v>
      </c>
      <c r="AJ25" s="2">
        <v>13500</v>
      </c>
      <c r="AK25" s="2">
        <v>168500</v>
      </c>
      <c r="AL25" s="2">
        <v>0</v>
      </c>
      <c r="AM25" s="2">
        <v>30000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48445</v>
      </c>
      <c r="AW25" s="2">
        <v>51690.11</v>
      </c>
      <c r="AX25" s="2">
        <v>206760.44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46004.2</v>
      </c>
      <c r="BF25" s="2">
        <v>15507.03</v>
      </c>
      <c r="BG25" s="2">
        <v>191253.41</v>
      </c>
      <c r="BH25" s="2">
        <v>103380.22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51690.11</v>
      </c>
      <c r="BP25" s="2">
        <v>103380.22</v>
      </c>
      <c r="BQ25" s="2">
        <v>0</v>
      </c>
      <c r="BR25" s="2">
        <v>0</v>
      </c>
      <c r="BS25" s="2">
        <v>0</v>
      </c>
      <c r="BT25" s="2">
        <v>4977306</v>
      </c>
    </row>
    <row r="26" spans="1:72" x14ac:dyDescent="0.35">
      <c r="A26" t="s">
        <v>282</v>
      </c>
      <c r="B26" t="s">
        <v>77</v>
      </c>
      <c r="C26" t="s">
        <v>78</v>
      </c>
      <c r="D26" t="s">
        <v>79</v>
      </c>
      <c r="F26" t="s">
        <v>80</v>
      </c>
      <c r="G26" t="s">
        <v>257</v>
      </c>
      <c r="H26" t="s">
        <v>82</v>
      </c>
      <c r="J26" t="s">
        <v>283</v>
      </c>
      <c r="K26" t="s">
        <v>284</v>
      </c>
      <c r="L26" t="s">
        <v>285</v>
      </c>
      <c r="M26" t="s">
        <v>86</v>
      </c>
      <c r="N26" t="s">
        <v>87</v>
      </c>
      <c r="O26" t="s">
        <v>123</v>
      </c>
      <c r="P26" t="s">
        <v>286</v>
      </c>
      <c r="Q26" t="s">
        <v>90</v>
      </c>
      <c r="R26" t="s">
        <v>91</v>
      </c>
      <c r="S26" t="s">
        <v>92</v>
      </c>
      <c r="T26" t="s">
        <v>93</v>
      </c>
      <c r="U26" t="s">
        <v>287</v>
      </c>
      <c r="V26" t="s">
        <v>288</v>
      </c>
      <c r="W26" t="s">
        <v>289</v>
      </c>
      <c r="X26" t="s">
        <v>97</v>
      </c>
      <c r="Y26" s="2" t="s">
        <v>285</v>
      </c>
      <c r="Z26" s="2">
        <v>1</v>
      </c>
      <c r="AA26" s="2">
        <v>4889511</v>
      </c>
      <c r="AB26" s="2">
        <v>4889511</v>
      </c>
      <c r="AC26" s="2">
        <v>80000</v>
      </c>
      <c r="AD26" s="2">
        <v>0</v>
      </c>
      <c r="AE26" s="2">
        <v>40000</v>
      </c>
      <c r="AF26" s="2">
        <v>0</v>
      </c>
      <c r="AG26" s="2">
        <v>156000</v>
      </c>
      <c r="AH26" s="2">
        <v>5000</v>
      </c>
      <c r="AI26" s="2">
        <v>15000</v>
      </c>
      <c r="AJ26" s="2">
        <v>18000</v>
      </c>
      <c r="AK26" s="2">
        <v>168500</v>
      </c>
      <c r="AL26" s="2">
        <v>0</v>
      </c>
      <c r="AM26" s="2">
        <v>30000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48895</v>
      </c>
      <c r="AW26" s="2">
        <v>52940.11</v>
      </c>
      <c r="AX26" s="2">
        <v>211760.44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47116.7</v>
      </c>
      <c r="BF26" s="2">
        <v>15882.03</v>
      </c>
      <c r="BG26" s="2">
        <v>195878.41</v>
      </c>
      <c r="BH26" s="2">
        <v>105880.22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52940.11</v>
      </c>
      <c r="BP26" s="2">
        <v>105880.22</v>
      </c>
      <c r="BQ26" s="2">
        <v>0</v>
      </c>
      <c r="BR26" s="2">
        <v>0</v>
      </c>
      <c r="BS26" s="2">
        <v>0</v>
      </c>
      <c r="BT26" s="2">
        <v>5141356</v>
      </c>
    </row>
    <row r="27" spans="1:72" x14ac:dyDescent="0.35">
      <c r="A27" t="s">
        <v>290</v>
      </c>
      <c r="B27" t="s">
        <v>77</v>
      </c>
      <c r="C27" t="s">
        <v>78</v>
      </c>
      <c r="D27" t="s">
        <v>79</v>
      </c>
      <c r="F27" t="s">
        <v>80</v>
      </c>
      <c r="G27" t="s">
        <v>257</v>
      </c>
      <c r="H27" t="s">
        <v>118</v>
      </c>
      <c r="J27" t="s">
        <v>291</v>
      </c>
      <c r="K27" t="s">
        <v>292</v>
      </c>
      <c r="L27" t="s">
        <v>293</v>
      </c>
      <c r="M27" t="s">
        <v>86</v>
      </c>
      <c r="N27" t="s">
        <v>122</v>
      </c>
      <c r="O27" t="s">
        <v>123</v>
      </c>
      <c r="P27" t="s">
        <v>294</v>
      </c>
      <c r="Q27" t="s">
        <v>90</v>
      </c>
      <c r="R27" t="s">
        <v>91</v>
      </c>
      <c r="S27" t="s">
        <v>92</v>
      </c>
      <c r="T27" t="s">
        <v>93</v>
      </c>
      <c r="U27" t="s">
        <v>295</v>
      </c>
      <c r="V27" t="s">
        <v>296</v>
      </c>
      <c r="W27" t="s">
        <v>297</v>
      </c>
      <c r="X27" t="s">
        <v>97</v>
      </c>
      <c r="Y27" s="2" t="s">
        <v>293</v>
      </c>
      <c r="Z27" s="2">
        <v>1</v>
      </c>
      <c r="AA27" s="2">
        <v>4874511</v>
      </c>
      <c r="AB27" s="2">
        <v>4874511</v>
      </c>
      <c r="AC27" s="2">
        <v>0</v>
      </c>
      <c r="AD27" s="2">
        <v>0</v>
      </c>
      <c r="AE27" s="2">
        <v>40000</v>
      </c>
      <c r="AF27" s="2">
        <v>0</v>
      </c>
      <c r="AG27" s="2">
        <v>156000</v>
      </c>
      <c r="AH27" s="2">
        <v>5000</v>
      </c>
      <c r="AI27" s="2">
        <v>22500</v>
      </c>
      <c r="AJ27" s="2">
        <v>13500</v>
      </c>
      <c r="AK27" s="2">
        <v>168500</v>
      </c>
      <c r="AL27" s="2">
        <v>0</v>
      </c>
      <c r="AM27" s="2">
        <v>30000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412000</v>
      </c>
      <c r="AU27" s="2">
        <v>0</v>
      </c>
      <c r="AV27" s="2">
        <v>48745</v>
      </c>
      <c r="AW27" s="2">
        <v>51990.11</v>
      </c>
      <c r="AX27" s="2">
        <v>207960.44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46271.199999999997</v>
      </c>
      <c r="BF27" s="2">
        <v>15597.03</v>
      </c>
      <c r="BG27" s="2">
        <v>192363.41</v>
      </c>
      <c r="BH27" s="2">
        <v>103980.22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51990.11</v>
      </c>
      <c r="BP27" s="2">
        <v>103980.22</v>
      </c>
      <c r="BQ27" s="2">
        <v>0</v>
      </c>
      <c r="BR27" s="2">
        <v>0</v>
      </c>
      <c r="BS27" s="2">
        <v>0</v>
      </c>
      <c r="BT27" s="2">
        <v>4641306</v>
      </c>
    </row>
    <row r="28" spans="1:72" x14ac:dyDescent="0.35">
      <c r="A28" t="s">
        <v>298</v>
      </c>
      <c r="B28" t="s">
        <v>77</v>
      </c>
      <c r="C28" t="s">
        <v>78</v>
      </c>
      <c r="D28" t="s">
        <v>79</v>
      </c>
      <c r="F28" t="s">
        <v>80</v>
      </c>
      <c r="G28" t="s">
        <v>257</v>
      </c>
      <c r="H28" t="s">
        <v>118</v>
      </c>
      <c r="J28" t="s">
        <v>299</v>
      </c>
      <c r="K28" t="s">
        <v>300</v>
      </c>
      <c r="L28" t="s">
        <v>301</v>
      </c>
      <c r="M28" t="s">
        <v>86</v>
      </c>
      <c r="N28" t="s">
        <v>218</v>
      </c>
      <c r="O28" t="s">
        <v>123</v>
      </c>
      <c r="P28" t="s">
        <v>302</v>
      </c>
      <c r="Q28" t="s">
        <v>90</v>
      </c>
      <c r="R28" t="s">
        <v>91</v>
      </c>
      <c r="S28" t="s">
        <v>92</v>
      </c>
      <c r="T28" t="s">
        <v>93</v>
      </c>
      <c r="U28" t="s">
        <v>303</v>
      </c>
      <c r="V28" t="s">
        <v>304</v>
      </c>
      <c r="W28" t="s">
        <v>305</v>
      </c>
      <c r="X28" t="s">
        <v>97</v>
      </c>
      <c r="Y28" s="2" t="s">
        <v>301</v>
      </c>
      <c r="Z28" s="2">
        <v>1</v>
      </c>
      <c r="AA28" s="2">
        <v>4794511</v>
      </c>
      <c r="AB28" s="2">
        <v>4794511</v>
      </c>
      <c r="AC28" s="2">
        <v>0</v>
      </c>
      <c r="AD28" s="2">
        <v>0</v>
      </c>
      <c r="AE28" s="2">
        <v>40000</v>
      </c>
      <c r="AF28" s="2">
        <v>0</v>
      </c>
      <c r="AG28" s="2">
        <v>156000</v>
      </c>
      <c r="AH28" s="2">
        <v>5000</v>
      </c>
      <c r="AI28" s="2">
        <v>22500</v>
      </c>
      <c r="AJ28" s="2">
        <v>13500</v>
      </c>
      <c r="AK28" s="2">
        <v>168500</v>
      </c>
      <c r="AL28" s="2">
        <v>0</v>
      </c>
      <c r="AM28" s="2">
        <v>30000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2463003</v>
      </c>
      <c r="AU28" s="2">
        <v>0</v>
      </c>
      <c r="AV28" s="2">
        <v>47945</v>
      </c>
      <c r="AW28" s="2">
        <v>51190.11</v>
      </c>
      <c r="AX28" s="2">
        <v>204760.44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45559.199999999997</v>
      </c>
      <c r="BF28" s="2">
        <v>15357.03</v>
      </c>
      <c r="BG28" s="2">
        <v>189403.41</v>
      </c>
      <c r="BH28" s="2">
        <v>102380.22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51190.11</v>
      </c>
      <c r="BP28" s="2">
        <v>102380.22</v>
      </c>
      <c r="BQ28" s="2">
        <v>0</v>
      </c>
      <c r="BR28" s="2">
        <v>0</v>
      </c>
      <c r="BS28" s="2">
        <v>0</v>
      </c>
      <c r="BT28" s="2">
        <v>2514303</v>
      </c>
    </row>
    <row r="29" spans="1:72" x14ac:dyDescent="0.35">
      <c r="A29" t="s">
        <v>306</v>
      </c>
      <c r="B29" t="s">
        <v>77</v>
      </c>
      <c r="C29" t="s">
        <v>78</v>
      </c>
      <c r="D29" t="s">
        <v>79</v>
      </c>
      <c r="F29" t="s">
        <v>80</v>
      </c>
      <c r="G29" t="s">
        <v>257</v>
      </c>
      <c r="H29" t="s">
        <v>118</v>
      </c>
      <c r="J29" t="s">
        <v>307</v>
      </c>
      <c r="K29" t="s">
        <v>308</v>
      </c>
      <c r="L29" t="s">
        <v>309</v>
      </c>
      <c r="M29" t="s">
        <v>86</v>
      </c>
      <c r="N29" t="s">
        <v>122</v>
      </c>
      <c r="O29" t="s">
        <v>123</v>
      </c>
      <c r="P29" t="s">
        <v>310</v>
      </c>
      <c r="Q29" t="s">
        <v>90</v>
      </c>
      <c r="R29" t="s">
        <v>91</v>
      </c>
      <c r="S29" t="s">
        <v>92</v>
      </c>
      <c r="T29" t="s">
        <v>93</v>
      </c>
      <c r="U29" t="s">
        <v>311</v>
      </c>
      <c r="V29" t="s">
        <v>312</v>
      </c>
      <c r="W29" t="s">
        <v>313</v>
      </c>
      <c r="X29" t="s">
        <v>97</v>
      </c>
      <c r="Y29" s="2" t="s">
        <v>309</v>
      </c>
      <c r="Z29" s="2">
        <v>1</v>
      </c>
      <c r="AA29" s="2">
        <v>4869511</v>
      </c>
      <c r="AB29" s="2">
        <v>4869511</v>
      </c>
      <c r="AC29" s="2">
        <v>0</v>
      </c>
      <c r="AD29" s="2">
        <v>0</v>
      </c>
      <c r="AE29" s="2">
        <v>40000</v>
      </c>
      <c r="AF29" s="2">
        <v>0</v>
      </c>
      <c r="AG29" s="2">
        <v>156000</v>
      </c>
      <c r="AH29" s="2">
        <v>5000</v>
      </c>
      <c r="AI29" s="2">
        <v>15000</v>
      </c>
      <c r="AJ29" s="2">
        <v>13500</v>
      </c>
      <c r="AK29" s="2">
        <v>168500</v>
      </c>
      <c r="AL29" s="2">
        <v>0</v>
      </c>
      <c r="AM29" s="2">
        <v>30000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924350</v>
      </c>
      <c r="AU29" s="2">
        <v>0</v>
      </c>
      <c r="AV29" s="2">
        <v>48695</v>
      </c>
      <c r="AW29" s="2">
        <v>51940.11</v>
      </c>
      <c r="AX29" s="2">
        <v>207760.44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46226.7</v>
      </c>
      <c r="BF29" s="2">
        <v>15582.03</v>
      </c>
      <c r="BG29" s="2">
        <v>192178.41</v>
      </c>
      <c r="BH29" s="2">
        <v>103880.22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51940.11</v>
      </c>
      <c r="BP29" s="2">
        <v>103880.22</v>
      </c>
      <c r="BQ29" s="2">
        <v>0</v>
      </c>
      <c r="BR29" s="2">
        <v>0</v>
      </c>
      <c r="BS29" s="2">
        <v>0</v>
      </c>
      <c r="BT29" s="2">
        <v>4116706</v>
      </c>
    </row>
    <row r="30" spans="1:72" x14ac:dyDescent="0.35">
      <c r="A30" t="s">
        <v>314</v>
      </c>
      <c r="B30" t="s">
        <v>77</v>
      </c>
      <c r="C30" t="s">
        <v>78</v>
      </c>
      <c r="D30" t="s">
        <v>79</v>
      </c>
      <c r="F30" t="s">
        <v>80</v>
      </c>
      <c r="G30" t="s">
        <v>257</v>
      </c>
      <c r="H30" t="s">
        <v>118</v>
      </c>
      <c r="J30" t="s">
        <v>315</v>
      </c>
      <c r="K30" t="s">
        <v>316</v>
      </c>
      <c r="L30" t="s">
        <v>317</v>
      </c>
      <c r="M30" t="s">
        <v>86</v>
      </c>
      <c r="N30" t="s">
        <v>318</v>
      </c>
      <c r="O30" t="s">
        <v>319</v>
      </c>
      <c r="P30" t="s">
        <v>320</v>
      </c>
      <c r="Q30" t="s">
        <v>90</v>
      </c>
      <c r="R30" t="s">
        <v>91</v>
      </c>
      <c r="S30" t="s">
        <v>92</v>
      </c>
      <c r="T30" t="s">
        <v>93</v>
      </c>
      <c r="U30" t="s">
        <v>321</v>
      </c>
      <c r="V30" t="s">
        <v>322</v>
      </c>
      <c r="W30" t="s">
        <v>323</v>
      </c>
      <c r="X30" t="s">
        <v>97</v>
      </c>
      <c r="Y30" s="2" t="s">
        <v>317</v>
      </c>
      <c r="Z30" s="2">
        <v>1</v>
      </c>
      <c r="AA30" s="2">
        <v>4833511</v>
      </c>
      <c r="AB30" s="2">
        <v>4833511</v>
      </c>
      <c r="AC30" s="2">
        <v>0</v>
      </c>
      <c r="AD30" s="2">
        <v>0</v>
      </c>
      <c r="AE30" s="2">
        <v>40000</v>
      </c>
      <c r="AF30" s="2">
        <v>0</v>
      </c>
      <c r="AG30" s="2">
        <v>156000</v>
      </c>
      <c r="AH30" s="2">
        <v>5000</v>
      </c>
      <c r="AI30" s="2">
        <v>12500</v>
      </c>
      <c r="AJ30" s="2">
        <v>13500</v>
      </c>
      <c r="AK30" s="2">
        <v>168500</v>
      </c>
      <c r="AL30" s="2">
        <v>0</v>
      </c>
      <c r="AM30" s="2">
        <v>30000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662200</v>
      </c>
      <c r="AU30" s="2">
        <v>0</v>
      </c>
      <c r="AV30" s="2">
        <v>48335</v>
      </c>
      <c r="AW30" s="2">
        <v>51580.11</v>
      </c>
      <c r="AX30" s="2">
        <v>206320.44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45906.3</v>
      </c>
      <c r="BF30" s="2">
        <v>15474.03</v>
      </c>
      <c r="BG30" s="2">
        <v>190846.41</v>
      </c>
      <c r="BH30" s="2">
        <v>103160.22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51580.11</v>
      </c>
      <c r="BP30" s="2">
        <v>103160.22</v>
      </c>
      <c r="BQ30" s="2">
        <v>1008</v>
      </c>
      <c r="BR30" s="2">
        <v>0</v>
      </c>
      <c r="BS30" s="2">
        <v>1008</v>
      </c>
      <c r="BT30" s="2">
        <v>4341148</v>
      </c>
    </row>
    <row r="31" spans="1:72" x14ac:dyDescent="0.35">
      <c r="A31" t="s">
        <v>324</v>
      </c>
      <c r="B31" t="s">
        <v>77</v>
      </c>
      <c r="C31" t="s">
        <v>78</v>
      </c>
      <c r="D31" t="s">
        <v>79</v>
      </c>
      <c r="F31" t="s">
        <v>80</v>
      </c>
      <c r="G31" t="s">
        <v>257</v>
      </c>
      <c r="H31" t="s">
        <v>118</v>
      </c>
      <c r="J31" t="s">
        <v>325</v>
      </c>
      <c r="K31" t="s">
        <v>326</v>
      </c>
      <c r="L31" t="s">
        <v>327</v>
      </c>
      <c r="M31" t="s">
        <v>86</v>
      </c>
      <c r="N31" t="s">
        <v>103</v>
      </c>
      <c r="O31" t="s">
        <v>319</v>
      </c>
      <c r="P31" t="s">
        <v>328</v>
      </c>
      <c r="Q31" t="s">
        <v>90</v>
      </c>
      <c r="R31" t="s">
        <v>91</v>
      </c>
      <c r="S31" t="s">
        <v>92</v>
      </c>
      <c r="T31" t="s">
        <v>93</v>
      </c>
      <c r="U31" t="s">
        <v>329</v>
      </c>
      <c r="V31" t="s">
        <v>330</v>
      </c>
      <c r="W31" t="s">
        <v>331</v>
      </c>
      <c r="X31" t="s">
        <v>97</v>
      </c>
      <c r="Y31" s="2" t="s">
        <v>327</v>
      </c>
      <c r="Z31" s="2">
        <v>1</v>
      </c>
      <c r="AA31" s="2">
        <v>4793511</v>
      </c>
      <c r="AB31" s="2">
        <v>4793511</v>
      </c>
      <c r="AC31" s="2">
        <v>0</v>
      </c>
      <c r="AD31" s="2">
        <v>0</v>
      </c>
      <c r="AE31" s="2">
        <v>0</v>
      </c>
      <c r="AF31" s="2">
        <v>0</v>
      </c>
      <c r="AG31" s="2">
        <v>156000</v>
      </c>
      <c r="AH31" s="2">
        <v>5000</v>
      </c>
      <c r="AI31" s="2">
        <v>15000</v>
      </c>
      <c r="AJ31" s="2">
        <v>13500</v>
      </c>
      <c r="AK31" s="2">
        <v>168500</v>
      </c>
      <c r="AL31" s="2">
        <v>0</v>
      </c>
      <c r="AM31" s="2">
        <v>30000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1970967</v>
      </c>
      <c r="AU31" s="2">
        <v>0</v>
      </c>
      <c r="AV31" s="2">
        <v>47935</v>
      </c>
      <c r="AW31" s="2">
        <v>51180.11</v>
      </c>
      <c r="AX31" s="2">
        <v>204720.44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45550.3</v>
      </c>
      <c r="BF31" s="2">
        <v>15354.03</v>
      </c>
      <c r="BG31" s="2">
        <v>189366.41</v>
      </c>
      <c r="BH31" s="2">
        <v>102360.22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51180.11</v>
      </c>
      <c r="BP31" s="2">
        <v>102360.22</v>
      </c>
      <c r="BQ31" s="2">
        <v>0</v>
      </c>
      <c r="BR31" s="2">
        <v>0</v>
      </c>
      <c r="BS31" s="2">
        <v>0</v>
      </c>
      <c r="BT31" s="2">
        <v>2957889</v>
      </c>
    </row>
    <row r="32" spans="1:72" x14ac:dyDescent="0.35">
      <c r="A32" t="s">
        <v>332</v>
      </c>
      <c r="B32" t="s">
        <v>77</v>
      </c>
      <c r="C32" t="s">
        <v>78</v>
      </c>
      <c r="D32" t="s">
        <v>79</v>
      </c>
      <c r="F32" t="s">
        <v>80</v>
      </c>
      <c r="G32" t="s">
        <v>333</v>
      </c>
      <c r="H32" t="s">
        <v>118</v>
      </c>
      <c r="J32" t="s">
        <v>334</v>
      </c>
      <c r="K32" t="s">
        <v>335</v>
      </c>
      <c r="L32" t="s">
        <v>336</v>
      </c>
      <c r="M32" t="s">
        <v>86</v>
      </c>
      <c r="N32" t="s">
        <v>87</v>
      </c>
      <c r="O32" t="s">
        <v>337</v>
      </c>
      <c r="P32" t="s">
        <v>338</v>
      </c>
      <c r="Q32" t="s">
        <v>90</v>
      </c>
      <c r="R32" t="s">
        <v>91</v>
      </c>
      <c r="S32" t="s">
        <v>92</v>
      </c>
      <c r="T32" t="s">
        <v>93</v>
      </c>
      <c r="U32" t="s">
        <v>339</v>
      </c>
      <c r="V32" t="s">
        <v>340</v>
      </c>
      <c r="W32" t="s">
        <v>341</v>
      </c>
      <c r="X32" t="s">
        <v>97</v>
      </c>
      <c r="Y32" s="2" t="s">
        <v>336</v>
      </c>
      <c r="Z32" s="2">
        <v>1</v>
      </c>
      <c r="AA32" s="2">
        <v>5102041</v>
      </c>
      <c r="AB32" s="2">
        <v>5102041</v>
      </c>
      <c r="AC32" s="2">
        <v>0</v>
      </c>
      <c r="AD32" s="2">
        <v>0</v>
      </c>
      <c r="AE32" s="2">
        <v>0</v>
      </c>
      <c r="AF32" s="2">
        <v>0</v>
      </c>
      <c r="AG32" s="2">
        <v>156000</v>
      </c>
      <c r="AH32" s="2">
        <v>5000</v>
      </c>
      <c r="AI32" s="2">
        <v>15000</v>
      </c>
      <c r="AJ32" s="2">
        <v>15750</v>
      </c>
      <c r="AK32" s="2">
        <v>168500</v>
      </c>
      <c r="AL32" s="2">
        <v>0</v>
      </c>
      <c r="AM32" s="2">
        <v>30000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1995564</v>
      </c>
      <c r="AU32" s="2">
        <v>0</v>
      </c>
      <c r="AV32" s="2">
        <v>51020</v>
      </c>
      <c r="AW32" s="2">
        <v>54265.41</v>
      </c>
      <c r="AX32" s="2">
        <v>217061.64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48296.21</v>
      </c>
      <c r="BF32" s="2">
        <v>16279.62</v>
      </c>
      <c r="BG32" s="2">
        <v>200782.02</v>
      </c>
      <c r="BH32" s="2">
        <v>108530.82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54265.41</v>
      </c>
      <c r="BP32" s="2">
        <v>108530.82</v>
      </c>
      <c r="BQ32" s="2">
        <v>0</v>
      </c>
      <c r="BR32" s="2">
        <v>0</v>
      </c>
      <c r="BS32" s="2">
        <v>0</v>
      </c>
      <c r="BT32" s="2">
        <v>3228645</v>
      </c>
    </row>
    <row r="33" spans="1:72" x14ac:dyDescent="0.35">
      <c r="A33" t="s">
        <v>342</v>
      </c>
      <c r="B33" t="s">
        <v>77</v>
      </c>
      <c r="C33" t="s">
        <v>78</v>
      </c>
      <c r="D33" t="s">
        <v>79</v>
      </c>
      <c r="F33" t="s">
        <v>80</v>
      </c>
      <c r="G33" t="s">
        <v>333</v>
      </c>
      <c r="H33" t="s">
        <v>99</v>
      </c>
      <c r="J33" t="s">
        <v>343</v>
      </c>
      <c r="K33" t="s">
        <v>344</v>
      </c>
      <c r="L33" t="s">
        <v>345</v>
      </c>
      <c r="M33" t="s">
        <v>346</v>
      </c>
      <c r="N33" t="s">
        <v>347</v>
      </c>
      <c r="O33" t="s">
        <v>337</v>
      </c>
      <c r="P33" t="s">
        <v>348</v>
      </c>
      <c r="Q33" t="s">
        <v>90</v>
      </c>
      <c r="R33" t="s">
        <v>91</v>
      </c>
      <c r="S33" t="s">
        <v>92</v>
      </c>
      <c r="T33" t="s">
        <v>93</v>
      </c>
      <c r="U33" t="s">
        <v>349</v>
      </c>
      <c r="V33" t="s">
        <v>350</v>
      </c>
      <c r="W33" t="s">
        <v>351</v>
      </c>
      <c r="X33" t="s">
        <v>97</v>
      </c>
      <c r="Y33" s="2" t="s">
        <v>345</v>
      </c>
      <c r="Z33" s="2">
        <v>1</v>
      </c>
      <c r="AA33" s="2">
        <v>5175822</v>
      </c>
      <c r="AB33" s="2">
        <v>5175822</v>
      </c>
      <c r="AC33" s="2">
        <v>0</v>
      </c>
      <c r="AD33" s="2">
        <v>0</v>
      </c>
      <c r="AE33" s="2">
        <v>40000</v>
      </c>
      <c r="AF33" s="2">
        <v>0</v>
      </c>
      <c r="AG33" s="2">
        <v>156000</v>
      </c>
      <c r="AH33" s="2">
        <v>5000</v>
      </c>
      <c r="AI33" s="2">
        <v>0</v>
      </c>
      <c r="AJ33" s="2">
        <v>0</v>
      </c>
      <c r="AK33" s="2">
        <v>168500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838350</v>
      </c>
      <c r="AU33" s="2">
        <v>0</v>
      </c>
      <c r="AV33" s="2">
        <v>51758</v>
      </c>
      <c r="AW33" s="2">
        <v>55003.22</v>
      </c>
      <c r="AX33" s="2">
        <v>220012.88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48952.87</v>
      </c>
      <c r="BF33" s="2">
        <v>16500.97</v>
      </c>
      <c r="BG33" s="2">
        <v>203511.91</v>
      </c>
      <c r="BH33" s="2">
        <v>110006.44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55003.22</v>
      </c>
      <c r="BP33" s="2">
        <v>110006.44</v>
      </c>
      <c r="BQ33" s="2">
        <v>33033</v>
      </c>
      <c r="BR33" s="2">
        <v>0</v>
      </c>
      <c r="BS33" s="2">
        <v>33033</v>
      </c>
      <c r="BT33" s="2">
        <v>4402168</v>
      </c>
    </row>
    <row r="34" spans="1:72" x14ac:dyDescent="0.35">
      <c r="A34" t="s">
        <v>93</v>
      </c>
      <c r="B34" t="s">
        <v>77</v>
      </c>
      <c r="C34" t="s">
        <v>78</v>
      </c>
      <c r="D34" t="s">
        <v>79</v>
      </c>
      <c r="F34" t="s">
        <v>80</v>
      </c>
      <c r="G34" t="s">
        <v>333</v>
      </c>
      <c r="H34" t="s">
        <v>82</v>
      </c>
      <c r="J34" t="s">
        <v>352</v>
      </c>
      <c r="K34" t="s">
        <v>353</v>
      </c>
      <c r="L34" t="s">
        <v>354</v>
      </c>
      <c r="M34" t="s">
        <v>86</v>
      </c>
      <c r="N34" t="s">
        <v>218</v>
      </c>
      <c r="O34" t="s">
        <v>261</v>
      </c>
      <c r="P34" t="s">
        <v>355</v>
      </c>
      <c r="Q34" t="s">
        <v>90</v>
      </c>
      <c r="R34" t="s">
        <v>91</v>
      </c>
      <c r="S34" t="s">
        <v>92</v>
      </c>
      <c r="T34" t="s">
        <v>93</v>
      </c>
      <c r="U34" t="s">
        <v>356</v>
      </c>
      <c r="V34" t="s">
        <v>357</v>
      </c>
      <c r="W34" t="s">
        <v>358</v>
      </c>
      <c r="X34" t="s">
        <v>97</v>
      </c>
      <c r="Y34" s="2" t="s">
        <v>354</v>
      </c>
      <c r="Z34" s="2">
        <v>1</v>
      </c>
      <c r="AA34" s="2">
        <v>5120646</v>
      </c>
      <c r="AB34" s="2">
        <v>5120646</v>
      </c>
      <c r="AC34" s="2">
        <v>80000</v>
      </c>
      <c r="AD34" s="2">
        <v>0</v>
      </c>
      <c r="AE34" s="2">
        <v>40000</v>
      </c>
      <c r="AF34" s="2">
        <v>0</v>
      </c>
      <c r="AG34" s="2">
        <v>156000</v>
      </c>
      <c r="AH34" s="2">
        <v>5000</v>
      </c>
      <c r="AI34" s="2">
        <v>15000</v>
      </c>
      <c r="AJ34" s="2">
        <v>15750</v>
      </c>
      <c r="AK34" s="2">
        <v>168500</v>
      </c>
      <c r="AL34" s="2">
        <v>0</v>
      </c>
      <c r="AM34" s="2">
        <v>30000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723165</v>
      </c>
      <c r="AU34" s="2">
        <v>0</v>
      </c>
      <c r="AV34" s="2">
        <v>51206</v>
      </c>
      <c r="AW34" s="2">
        <v>55251.46</v>
      </c>
      <c r="AX34" s="2">
        <v>221005.84</v>
      </c>
      <c r="AY34" s="2">
        <v>0</v>
      </c>
      <c r="AZ34" s="2">
        <v>16575.439999999999</v>
      </c>
      <c r="BA34" s="2">
        <v>0</v>
      </c>
      <c r="BB34" s="2">
        <v>0</v>
      </c>
      <c r="BC34" s="2">
        <v>0</v>
      </c>
      <c r="BD34" s="2">
        <v>0</v>
      </c>
      <c r="BE34" s="2">
        <v>49173.8</v>
      </c>
      <c r="BF34" s="2">
        <v>16575.439999999999</v>
      </c>
      <c r="BG34" s="2">
        <v>204430.4</v>
      </c>
      <c r="BH34" s="2">
        <v>110502.92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55251.46</v>
      </c>
      <c r="BP34" s="2">
        <v>110502.92</v>
      </c>
      <c r="BQ34" s="2">
        <v>0</v>
      </c>
      <c r="BR34" s="2">
        <v>0</v>
      </c>
      <c r="BS34" s="2">
        <v>0</v>
      </c>
      <c r="BT34" s="2">
        <v>4618944</v>
      </c>
    </row>
    <row r="35" spans="1:72" x14ac:dyDescent="0.35">
      <c r="A35" t="s">
        <v>359</v>
      </c>
      <c r="B35" t="s">
        <v>77</v>
      </c>
      <c r="C35" t="s">
        <v>78</v>
      </c>
      <c r="D35" t="s">
        <v>79</v>
      </c>
      <c r="F35" t="s">
        <v>80</v>
      </c>
      <c r="G35" t="s">
        <v>333</v>
      </c>
      <c r="H35" t="s">
        <v>118</v>
      </c>
      <c r="J35" t="s">
        <v>360</v>
      </c>
      <c r="K35" t="s">
        <v>361</v>
      </c>
      <c r="L35" t="s">
        <v>362</v>
      </c>
      <c r="M35" t="s">
        <v>86</v>
      </c>
      <c r="N35" t="s">
        <v>218</v>
      </c>
      <c r="O35" t="s">
        <v>261</v>
      </c>
      <c r="P35" t="s">
        <v>363</v>
      </c>
      <c r="Q35" t="s">
        <v>90</v>
      </c>
      <c r="R35" t="s">
        <v>91</v>
      </c>
      <c r="S35" t="s">
        <v>92</v>
      </c>
      <c r="T35" t="s">
        <v>93</v>
      </c>
      <c r="U35" t="s">
        <v>364</v>
      </c>
      <c r="V35" t="s">
        <v>365</v>
      </c>
      <c r="W35" t="s">
        <v>366</v>
      </c>
      <c r="X35" t="s">
        <v>97</v>
      </c>
      <c r="Y35" s="2" t="s">
        <v>1768</v>
      </c>
      <c r="Z35" s="2">
        <v>1</v>
      </c>
      <c r="AA35" s="2">
        <v>5094121</v>
      </c>
      <c r="AB35" s="2">
        <v>5094121</v>
      </c>
      <c r="AC35" s="2">
        <v>0</v>
      </c>
      <c r="AD35" s="2">
        <v>0</v>
      </c>
      <c r="AE35" s="2">
        <v>0</v>
      </c>
      <c r="AF35" s="2">
        <v>0</v>
      </c>
      <c r="AG35" s="2">
        <v>156000</v>
      </c>
      <c r="AH35" s="2">
        <v>5000</v>
      </c>
      <c r="AI35" s="2">
        <v>15000</v>
      </c>
      <c r="AJ35" s="2">
        <v>13500</v>
      </c>
      <c r="AK35" s="2">
        <v>168500</v>
      </c>
      <c r="AL35" s="2">
        <v>0</v>
      </c>
      <c r="AM35" s="2">
        <v>30000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50941</v>
      </c>
      <c r="AW35" s="2">
        <v>54186.21</v>
      </c>
      <c r="AX35" s="2">
        <v>216744.84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48225.73</v>
      </c>
      <c r="BF35" s="2">
        <v>16255.86</v>
      </c>
      <c r="BG35" s="2">
        <v>200488.98</v>
      </c>
      <c r="BH35" s="2">
        <v>108372.42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54186.21</v>
      </c>
      <c r="BP35" s="2">
        <v>108372.42</v>
      </c>
      <c r="BQ35" s="2">
        <v>0</v>
      </c>
      <c r="BR35" s="2">
        <v>0</v>
      </c>
      <c r="BS35" s="2">
        <v>0</v>
      </c>
      <c r="BT35" s="2">
        <v>5214435</v>
      </c>
    </row>
    <row r="36" spans="1:72" x14ac:dyDescent="0.35">
      <c r="A36" t="s">
        <v>367</v>
      </c>
      <c r="B36" t="s">
        <v>77</v>
      </c>
      <c r="C36" t="s">
        <v>78</v>
      </c>
      <c r="D36" t="s">
        <v>79</v>
      </c>
      <c r="F36" t="s">
        <v>80</v>
      </c>
      <c r="G36" t="s">
        <v>333</v>
      </c>
      <c r="H36" t="s">
        <v>82</v>
      </c>
      <c r="J36" t="s">
        <v>368</v>
      </c>
      <c r="K36" t="s">
        <v>369</v>
      </c>
      <c r="L36" t="s">
        <v>370</v>
      </c>
      <c r="M36" t="s">
        <v>86</v>
      </c>
      <c r="N36" t="s">
        <v>87</v>
      </c>
      <c r="O36" t="s">
        <v>123</v>
      </c>
      <c r="P36" t="s">
        <v>371</v>
      </c>
      <c r="Q36" t="s">
        <v>90</v>
      </c>
      <c r="R36" t="s">
        <v>91</v>
      </c>
      <c r="S36" t="s">
        <v>92</v>
      </c>
      <c r="T36" t="s">
        <v>93</v>
      </c>
      <c r="U36" t="s">
        <v>372</v>
      </c>
      <c r="V36" t="s">
        <v>373</v>
      </c>
      <c r="W36" t="s">
        <v>374</v>
      </c>
      <c r="X36" t="s">
        <v>97</v>
      </c>
      <c r="Y36" s="2" t="s">
        <v>370</v>
      </c>
      <c r="Z36" s="2">
        <v>1</v>
      </c>
      <c r="AA36" s="2">
        <v>4909511</v>
      </c>
      <c r="AB36" s="2">
        <v>4909511</v>
      </c>
      <c r="AC36" s="2">
        <v>80000</v>
      </c>
      <c r="AD36" s="2">
        <v>0</v>
      </c>
      <c r="AE36" s="2">
        <v>40000</v>
      </c>
      <c r="AF36" s="2">
        <v>0</v>
      </c>
      <c r="AG36" s="2">
        <v>156000</v>
      </c>
      <c r="AH36" s="2">
        <v>5000</v>
      </c>
      <c r="AI36" s="2">
        <v>15000</v>
      </c>
      <c r="AJ36" s="2">
        <v>20250</v>
      </c>
      <c r="AK36" s="2">
        <v>168500</v>
      </c>
      <c r="AL36" s="2">
        <v>0</v>
      </c>
      <c r="AM36" s="2">
        <v>30000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49095</v>
      </c>
      <c r="AW36" s="2">
        <v>53140.11</v>
      </c>
      <c r="AX36" s="2">
        <v>212560.44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47294.7</v>
      </c>
      <c r="BF36" s="2">
        <v>15942.03</v>
      </c>
      <c r="BG36" s="2">
        <v>196618.41</v>
      </c>
      <c r="BH36" s="2">
        <v>106280.22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53140.11</v>
      </c>
      <c r="BP36" s="2">
        <v>106280.22</v>
      </c>
      <c r="BQ36" s="2">
        <v>0</v>
      </c>
      <c r="BR36" s="2">
        <v>0</v>
      </c>
      <c r="BS36" s="2">
        <v>0</v>
      </c>
      <c r="BT36" s="2">
        <v>5162606</v>
      </c>
    </row>
    <row r="37" spans="1:72" x14ac:dyDescent="0.35">
      <c r="A37" t="s">
        <v>375</v>
      </c>
      <c r="B37" t="s">
        <v>77</v>
      </c>
      <c r="C37" t="s">
        <v>78</v>
      </c>
      <c r="D37" t="s">
        <v>79</v>
      </c>
      <c r="F37" t="s">
        <v>80</v>
      </c>
      <c r="G37" t="s">
        <v>333</v>
      </c>
      <c r="H37" t="s">
        <v>118</v>
      </c>
      <c r="J37" t="s">
        <v>376</v>
      </c>
      <c r="K37" t="s">
        <v>377</v>
      </c>
      <c r="L37" t="s">
        <v>378</v>
      </c>
      <c r="M37" t="s">
        <v>86</v>
      </c>
      <c r="N37" t="s">
        <v>122</v>
      </c>
      <c r="O37" t="s">
        <v>123</v>
      </c>
      <c r="P37" t="s">
        <v>379</v>
      </c>
      <c r="Q37" t="s">
        <v>90</v>
      </c>
      <c r="R37" t="s">
        <v>91</v>
      </c>
      <c r="S37" t="s">
        <v>92</v>
      </c>
      <c r="T37" t="s">
        <v>93</v>
      </c>
      <c r="U37" t="s">
        <v>380</v>
      </c>
      <c r="V37" t="s">
        <v>381</v>
      </c>
      <c r="W37" t="s">
        <v>382</v>
      </c>
      <c r="X37" t="s">
        <v>97</v>
      </c>
      <c r="Y37" s="2" t="s">
        <v>378</v>
      </c>
      <c r="Z37" s="2">
        <v>1</v>
      </c>
      <c r="AA37" s="2">
        <v>4834511</v>
      </c>
      <c r="AB37" s="2">
        <v>4834511</v>
      </c>
      <c r="AC37" s="2">
        <v>0</v>
      </c>
      <c r="AD37" s="2">
        <v>0</v>
      </c>
      <c r="AE37" s="2">
        <v>0</v>
      </c>
      <c r="AF37" s="2">
        <v>0</v>
      </c>
      <c r="AG37" s="2">
        <v>156000</v>
      </c>
      <c r="AH37" s="2">
        <v>5000</v>
      </c>
      <c r="AI37" s="2">
        <v>12500</v>
      </c>
      <c r="AJ37" s="2">
        <v>15750</v>
      </c>
      <c r="AK37" s="2">
        <v>168500</v>
      </c>
      <c r="AL37" s="2">
        <v>0</v>
      </c>
      <c r="AM37" s="2">
        <v>30000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493856</v>
      </c>
      <c r="AU37" s="2">
        <v>0</v>
      </c>
      <c r="AV37" s="2">
        <v>48345</v>
      </c>
      <c r="AW37" s="2">
        <v>51590.11</v>
      </c>
      <c r="AX37" s="2">
        <v>206360.44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45915.199999999997</v>
      </c>
      <c r="BF37" s="2">
        <v>15477.03</v>
      </c>
      <c r="BG37" s="2">
        <v>190883.41</v>
      </c>
      <c r="BH37" s="2">
        <v>103180.22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51590.11</v>
      </c>
      <c r="BP37" s="2">
        <v>103180.22</v>
      </c>
      <c r="BQ37" s="2">
        <v>0</v>
      </c>
      <c r="BR37" s="2">
        <v>0</v>
      </c>
      <c r="BS37" s="2">
        <v>0</v>
      </c>
      <c r="BT37" s="2">
        <v>4473700</v>
      </c>
    </row>
    <row r="38" spans="1:72" x14ac:dyDescent="0.35">
      <c r="A38" t="s">
        <v>383</v>
      </c>
      <c r="B38" t="s">
        <v>77</v>
      </c>
      <c r="C38" t="s">
        <v>78</v>
      </c>
      <c r="D38" t="s">
        <v>79</v>
      </c>
      <c r="F38" t="s">
        <v>80</v>
      </c>
      <c r="G38" t="s">
        <v>333</v>
      </c>
      <c r="H38" t="s">
        <v>118</v>
      </c>
      <c r="J38" t="s">
        <v>384</v>
      </c>
      <c r="K38" t="s">
        <v>385</v>
      </c>
      <c r="L38" t="s">
        <v>386</v>
      </c>
      <c r="M38" t="s">
        <v>86</v>
      </c>
      <c r="N38" t="s">
        <v>122</v>
      </c>
      <c r="O38" t="s">
        <v>123</v>
      </c>
      <c r="P38" t="s">
        <v>387</v>
      </c>
      <c r="Q38" t="s">
        <v>90</v>
      </c>
      <c r="R38" t="s">
        <v>91</v>
      </c>
      <c r="S38" t="s">
        <v>92</v>
      </c>
      <c r="T38" t="s">
        <v>93</v>
      </c>
      <c r="U38" t="s">
        <v>388</v>
      </c>
      <c r="V38" t="s">
        <v>389</v>
      </c>
      <c r="W38" t="s">
        <v>390</v>
      </c>
      <c r="X38" t="s">
        <v>97</v>
      </c>
      <c r="Y38" s="2" t="s">
        <v>1769</v>
      </c>
      <c r="Z38" s="2">
        <v>1</v>
      </c>
      <c r="AA38" s="2">
        <v>4829511</v>
      </c>
      <c r="AB38" s="2">
        <v>4829511</v>
      </c>
      <c r="AC38" s="2">
        <v>0</v>
      </c>
      <c r="AD38" s="2">
        <v>0</v>
      </c>
      <c r="AE38" s="2">
        <v>40000</v>
      </c>
      <c r="AF38" s="2">
        <v>0</v>
      </c>
      <c r="AG38" s="2">
        <v>156000</v>
      </c>
      <c r="AH38" s="2">
        <v>5000</v>
      </c>
      <c r="AI38" s="2">
        <v>22500</v>
      </c>
      <c r="AJ38" s="2">
        <v>13500</v>
      </c>
      <c r="AK38" s="2">
        <v>168500</v>
      </c>
      <c r="AL38" s="2">
        <v>0</v>
      </c>
      <c r="AM38" s="2">
        <v>30000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48295</v>
      </c>
      <c r="AW38" s="2">
        <v>51540.11</v>
      </c>
      <c r="AX38" s="2">
        <v>206160.44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45870.7</v>
      </c>
      <c r="BF38" s="2">
        <v>15462.03</v>
      </c>
      <c r="BG38" s="2">
        <v>190698.41</v>
      </c>
      <c r="BH38" s="2">
        <v>103080.22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51540.11</v>
      </c>
      <c r="BP38" s="2">
        <v>103080.22</v>
      </c>
      <c r="BQ38" s="2">
        <v>0</v>
      </c>
      <c r="BR38" s="2">
        <v>0</v>
      </c>
      <c r="BS38" s="2">
        <v>0</v>
      </c>
      <c r="BT38" s="2">
        <v>5010556</v>
      </c>
    </row>
    <row r="39" spans="1:72" x14ac:dyDescent="0.35">
      <c r="A39" t="s">
        <v>391</v>
      </c>
      <c r="B39" t="s">
        <v>77</v>
      </c>
      <c r="C39" t="s">
        <v>78</v>
      </c>
      <c r="D39" t="s">
        <v>79</v>
      </c>
      <c r="F39" t="s">
        <v>80</v>
      </c>
      <c r="G39" t="s">
        <v>333</v>
      </c>
      <c r="H39" t="s">
        <v>118</v>
      </c>
      <c r="J39" t="s">
        <v>392</v>
      </c>
      <c r="K39" t="s">
        <v>393</v>
      </c>
      <c r="L39" t="s">
        <v>394</v>
      </c>
      <c r="M39" t="s">
        <v>86</v>
      </c>
      <c r="N39" t="s">
        <v>87</v>
      </c>
      <c r="O39" t="s">
        <v>123</v>
      </c>
      <c r="P39" t="s">
        <v>395</v>
      </c>
      <c r="Q39" t="s">
        <v>90</v>
      </c>
      <c r="R39" t="s">
        <v>91</v>
      </c>
      <c r="S39" t="s">
        <v>92</v>
      </c>
      <c r="T39" t="s">
        <v>93</v>
      </c>
      <c r="U39" t="s">
        <v>396</v>
      </c>
      <c r="V39" t="s">
        <v>397</v>
      </c>
      <c r="W39" t="s">
        <v>398</v>
      </c>
      <c r="X39" t="s">
        <v>97</v>
      </c>
      <c r="Y39" s="2" t="s">
        <v>394</v>
      </c>
      <c r="Z39" s="2">
        <v>1</v>
      </c>
      <c r="AA39" s="2">
        <v>4834511</v>
      </c>
      <c r="AB39" s="2">
        <v>4834511</v>
      </c>
      <c r="AC39" s="2">
        <v>0</v>
      </c>
      <c r="AD39" s="2">
        <v>0</v>
      </c>
      <c r="AE39" s="2">
        <v>0</v>
      </c>
      <c r="AF39" s="2">
        <v>0</v>
      </c>
      <c r="AG39" s="2">
        <v>156000</v>
      </c>
      <c r="AH39" s="2">
        <v>5000</v>
      </c>
      <c r="AI39" s="2">
        <v>17500</v>
      </c>
      <c r="AJ39" s="2">
        <v>9000</v>
      </c>
      <c r="AK39" s="2">
        <v>168500</v>
      </c>
      <c r="AL39" s="2">
        <v>0</v>
      </c>
      <c r="AM39" s="2">
        <v>30000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508357</v>
      </c>
      <c r="AU39" s="2">
        <v>0</v>
      </c>
      <c r="AV39" s="2">
        <v>48345</v>
      </c>
      <c r="AW39" s="2">
        <v>51590.11</v>
      </c>
      <c r="AX39" s="2">
        <v>206360.44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45915.199999999997</v>
      </c>
      <c r="BF39" s="2">
        <v>15477.03</v>
      </c>
      <c r="BG39" s="2">
        <v>190883.41</v>
      </c>
      <c r="BH39" s="2">
        <v>103180.22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51590.11</v>
      </c>
      <c r="BP39" s="2">
        <v>103180.22</v>
      </c>
      <c r="BQ39" s="2">
        <v>0</v>
      </c>
      <c r="BR39" s="2">
        <v>0</v>
      </c>
      <c r="BS39" s="2">
        <v>0</v>
      </c>
      <c r="BT39" s="2">
        <v>4457449</v>
      </c>
    </row>
    <row r="40" spans="1:72" x14ac:dyDescent="0.35">
      <c r="A40" t="s">
        <v>399</v>
      </c>
      <c r="B40" t="s">
        <v>77</v>
      </c>
      <c r="C40" t="s">
        <v>78</v>
      </c>
      <c r="D40" t="s">
        <v>79</v>
      </c>
      <c r="F40" t="s">
        <v>80</v>
      </c>
      <c r="G40" t="s">
        <v>333</v>
      </c>
      <c r="H40" t="s">
        <v>118</v>
      </c>
      <c r="J40" t="s">
        <v>400</v>
      </c>
      <c r="K40" t="s">
        <v>401</v>
      </c>
      <c r="L40" t="s">
        <v>402</v>
      </c>
      <c r="M40" t="s">
        <v>86</v>
      </c>
      <c r="N40" t="s">
        <v>122</v>
      </c>
      <c r="O40" t="s">
        <v>123</v>
      </c>
      <c r="P40" t="s">
        <v>403</v>
      </c>
      <c r="Q40" t="s">
        <v>90</v>
      </c>
      <c r="R40" t="s">
        <v>91</v>
      </c>
      <c r="S40" t="s">
        <v>92</v>
      </c>
      <c r="T40" t="s">
        <v>93</v>
      </c>
      <c r="U40" t="s">
        <v>404</v>
      </c>
      <c r="V40" t="s">
        <v>405</v>
      </c>
      <c r="W40" t="s">
        <v>406</v>
      </c>
      <c r="X40" t="s">
        <v>97</v>
      </c>
      <c r="Y40" s="2" t="s">
        <v>402</v>
      </c>
      <c r="Z40" s="2">
        <v>1</v>
      </c>
      <c r="AA40" s="2">
        <v>4849511</v>
      </c>
      <c r="AB40" s="2">
        <v>4849511</v>
      </c>
      <c r="AC40" s="2">
        <v>0</v>
      </c>
      <c r="AD40" s="2">
        <v>0</v>
      </c>
      <c r="AE40" s="2">
        <v>0</v>
      </c>
      <c r="AF40" s="2">
        <v>0</v>
      </c>
      <c r="AG40" s="2">
        <v>156000</v>
      </c>
      <c r="AH40" s="2">
        <v>5000</v>
      </c>
      <c r="AI40" s="2">
        <v>17500</v>
      </c>
      <c r="AJ40" s="2">
        <v>11250</v>
      </c>
      <c r="AK40" s="2">
        <v>168500</v>
      </c>
      <c r="AL40" s="2">
        <v>0</v>
      </c>
      <c r="AM40" s="2">
        <v>30000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48495</v>
      </c>
      <c r="AW40" s="2">
        <v>51740.11</v>
      </c>
      <c r="AX40" s="2">
        <v>206960.44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46048.7</v>
      </c>
      <c r="BF40" s="2">
        <v>15522.03</v>
      </c>
      <c r="BG40" s="2">
        <v>191438.41</v>
      </c>
      <c r="BH40" s="2">
        <v>103480.22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51740.11</v>
      </c>
      <c r="BP40" s="2">
        <v>103480.22</v>
      </c>
      <c r="BQ40" s="2">
        <v>0</v>
      </c>
      <c r="BR40" s="2">
        <v>0</v>
      </c>
      <c r="BS40" s="2">
        <v>0</v>
      </c>
      <c r="BT40" s="2">
        <v>4982306</v>
      </c>
    </row>
    <row r="41" spans="1:72" x14ac:dyDescent="0.35">
      <c r="A41" t="s">
        <v>407</v>
      </c>
      <c r="B41" t="s">
        <v>77</v>
      </c>
      <c r="C41" t="s">
        <v>78</v>
      </c>
      <c r="D41" t="s">
        <v>79</v>
      </c>
      <c r="F41" t="s">
        <v>80</v>
      </c>
      <c r="G41" t="s">
        <v>333</v>
      </c>
      <c r="H41" t="s">
        <v>118</v>
      </c>
      <c r="J41" t="s">
        <v>408</v>
      </c>
      <c r="K41" t="s">
        <v>409</v>
      </c>
      <c r="L41" t="s">
        <v>410</v>
      </c>
      <c r="M41" t="s">
        <v>86</v>
      </c>
      <c r="N41" t="s">
        <v>347</v>
      </c>
      <c r="O41" t="s">
        <v>319</v>
      </c>
      <c r="P41" t="s">
        <v>411</v>
      </c>
      <c r="Q41" t="s">
        <v>90</v>
      </c>
      <c r="R41" t="s">
        <v>91</v>
      </c>
      <c r="S41" t="s">
        <v>92</v>
      </c>
      <c r="T41" t="s">
        <v>93</v>
      </c>
      <c r="U41" t="s">
        <v>412</v>
      </c>
      <c r="V41" t="s">
        <v>413</v>
      </c>
      <c r="W41" t="s">
        <v>414</v>
      </c>
      <c r="X41" t="s">
        <v>97</v>
      </c>
      <c r="Y41" s="2" t="s">
        <v>410</v>
      </c>
      <c r="Z41" s="2">
        <v>1</v>
      </c>
      <c r="AA41" s="2">
        <v>4798511</v>
      </c>
      <c r="AB41" s="2">
        <v>4798511</v>
      </c>
      <c r="AC41" s="2">
        <v>0</v>
      </c>
      <c r="AD41" s="2">
        <v>0</v>
      </c>
      <c r="AE41" s="2">
        <v>0</v>
      </c>
      <c r="AF41" s="2">
        <v>0</v>
      </c>
      <c r="AG41" s="2">
        <v>156000</v>
      </c>
      <c r="AH41" s="2">
        <v>5000</v>
      </c>
      <c r="AI41" s="2">
        <v>15000</v>
      </c>
      <c r="AJ41" s="2">
        <v>13500</v>
      </c>
      <c r="AK41" s="2">
        <v>168500</v>
      </c>
      <c r="AL41" s="2">
        <v>0</v>
      </c>
      <c r="AM41" s="2">
        <v>30000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47985</v>
      </c>
      <c r="AW41" s="2">
        <v>51230.11</v>
      </c>
      <c r="AX41" s="2">
        <v>204920.44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45594.8</v>
      </c>
      <c r="BF41" s="2">
        <v>15369.03</v>
      </c>
      <c r="BG41" s="2">
        <v>189551.41</v>
      </c>
      <c r="BH41" s="2">
        <v>102460.22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51230.11</v>
      </c>
      <c r="BP41" s="2">
        <v>102460.22</v>
      </c>
      <c r="BQ41" s="2">
        <v>16333</v>
      </c>
      <c r="BR41" s="2">
        <v>0</v>
      </c>
      <c r="BS41" s="2">
        <v>16333</v>
      </c>
      <c r="BT41" s="2">
        <v>4917273</v>
      </c>
    </row>
    <row r="42" spans="1:72" x14ac:dyDescent="0.35">
      <c r="A42" t="s">
        <v>415</v>
      </c>
      <c r="B42" t="s">
        <v>77</v>
      </c>
      <c r="C42" t="s">
        <v>78</v>
      </c>
      <c r="D42" t="s">
        <v>79</v>
      </c>
      <c r="F42" t="s">
        <v>80</v>
      </c>
      <c r="G42" t="s">
        <v>416</v>
      </c>
      <c r="H42" t="s">
        <v>118</v>
      </c>
      <c r="J42" t="s">
        <v>417</v>
      </c>
      <c r="K42" t="s">
        <v>418</v>
      </c>
      <c r="L42" t="s">
        <v>419</v>
      </c>
      <c r="M42" t="s">
        <v>86</v>
      </c>
      <c r="N42" t="s">
        <v>218</v>
      </c>
      <c r="O42" t="s">
        <v>123</v>
      </c>
      <c r="P42" t="s">
        <v>420</v>
      </c>
      <c r="Q42" t="s">
        <v>90</v>
      </c>
      <c r="R42" t="s">
        <v>91</v>
      </c>
      <c r="S42" t="s">
        <v>92</v>
      </c>
      <c r="T42" t="s">
        <v>93</v>
      </c>
      <c r="U42" t="s">
        <v>421</v>
      </c>
      <c r="V42" t="s">
        <v>422</v>
      </c>
      <c r="W42" t="s">
        <v>423</v>
      </c>
      <c r="X42" t="s">
        <v>97</v>
      </c>
      <c r="Y42" s="2" t="s">
        <v>419</v>
      </c>
      <c r="Z42" s="2">
        <v>1</v>
      </c>
      <c r="AA42" s="2">
        <v>4924511</v>
      </c>
      <c r="AB42" s="2">
        <v>4924511</v>
      </c>
      <c r="AC42" s="2">
        <v>0</v>
      </c>
      <c r="AD42" s="2">
        <v>0</v>
      </c>
      <c r="AE42" s="2">
        <v>0</v>
      </c>
      <c r="AF42" s="2">
        <v>0</v>
      </c>
      <c r="AG42" s="2">
        <v>156000</v>
      </c>
      <c r="AH42" s="2">
        <v>5000</v>
      </c>
      <c r="AI42" s="2">
        <v>0</v>
      </c>
      <c r="AJ42" s="2">
        <v>0</v>
      </c>
      <c r="AK42" s="2">
        <v>168500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1260440</v>
      </c>
      <c r="AU42" s="2">
        <v>0</v>
      </c>
      <c r="AV42" s="2">
        <v>49245</v>
      </c>
      <c r="AW42" s="2">
        <v>52490.11</v>
      </c>
      <c r="AX42" s="2">
        <v>209960.44</v>
      </c>
      <c r="AY42" s="2">
        <v>0</v>
      </c>
      <c r="AZ42" s="2">
        <v>46716.2</v>
      </c>
      <c r="BA42" s="2">
        <v>0</v>
      </c>
      <c r="BB42" s="2">
        <v>0</v>
      </c>
      <c r="BC42" s="2">
        <v>0</v>
      </c>
      <c r="BD42" s="2">
        <v>0</v>
      </c>
      <c r="BE42" s="2">
        <v>46716.2</v>
      </c>
      <c r="BF42" s="2">
        <v>15747.03</v>
      </c>
      <c r="BG42" s="2">
        <v>194213.41</v>
      </c>
      <c r="BH42" s="2">
        <v>104980.22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52490.11</v>
      </c>
      <c r="BP42" s="2">
        <v>104980.22</v>
      </c>
      <c r="BQ42" s="2">
        <v>0</v>
      </c>
      <c r="BR42" s="2">
        <v>0</v>
      </c>
      <c r="BS42" s="2">
        <v>0</v>
      </c>
      <c r="BT42" s="2">
        <v>3687649</v>
      </c>
    </row>
    <row r="43" spans="1:72" x14ac:dyDescent="0.35">
      <c r="A43" t="s">
        <v>424</v>
      </c>
      <c r="B43" t="s">
        <v>77</v>
      </c>
      <c r="C43" t="s">
        <v>78</v>
      </c>
      <c r="D43" t="s">
        <v>79</v>
      </c>
      <c r="F43" t="s">
        <v>425</v>
      </c>
      <c r="G43" t="s">
        <v>426</v>
      </c>
      <c r="H43" t="s">
        <v>118</v>
      </c>
      <c r="J43" t="s">
        <v>427</v>
      </c>
      <c r="K43" t="s">
        <v>428</v>
      </c>
      <c r="L43" t="s">
        <v>429</v>
      </c>
      <c r="M43" t="s">
        <v>86</v>
      </c>
      <c r="N43" t="s">
        <v>87</v>
      </c>
      <c r="O43" t="s">
        <v>123</v>
      </c>
      <c r="P43" t="s">
        <v>430</v>
      </c>
      <c r="Q43" t="s">
        <v>90</v>
      </c>
      <c r="R43" t="s">
        <v>91</v>
      </c>
      <c r="S43" t="s">
        <v>92</v>
      </c>
      <c r="T43" t="s">
        <v>93</v>
      </c>
      <c r="U43" t="s">
        <v>431</v>
      </c>
      <c r="V43" t="s">
        <v>432</v>
      </c>
      <c r="W43" t="s">
        <v>433</v>
      </c>
      <c r="X43" t="s">
        <v>97</v>
      </c>
      <c r="Y43" s="2" t="s">
        <v>429</v>
      </c>
      <c r="Z43" s="2">
        <v>1</v>
      </c>
      <c r="AA43" s="2">
        <v>4874511</v>
      </c>
      <c r="AB43" s="2">
        <v>4874511</v>
      </c>
      <c r="AC43" s="2">
        <v>0</v>
      </c>
      <c r="AD43" s="2">
        <v>0</v>
      </c>
      <c r="AE43" s="2">
        <v>40000</v>
      </c>
      <c r="AF43" s="2">
        <v>0</v>
      </c>
      <c r="AG43" s="2">
        <v>156000</v>
      </c>
      <c r="AH43" s="2">
        <v>5000</v>
      </c>
      <c r="AI43" s="2">
        <v>15000</v>
      </c>
      <c r="AJ43" s="2">
        <v>13500</v>
      </c>
      <c r="AK43" s="2">
        <v>168500</v>
      </c>
      <c r="AL43" s="2">
        <v>0</v>
      </c>
      <c r="AM43" s="2">
        <v>30000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1993215</v>
      </c>
      <c r="AU43" s="2">
        <v>0</v>
      </c>
      <c r="AV43" s="2">
        <v>48745</v>
      </c>
      <c r="AW43" s="2">
        <v>51990.11</v>
      </c>
      <c r="AX43" s="2">
        <v>207960.44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46271.199999999997</v>
      </c>
      <c r="BF43" s="2">
        <v>15597.03</v>
      </c>
      <c r="BG43" s="2">
        <v>192363.41</v>
      </c>
      <c r="BH43" s="2">
        <v>103980.22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51990.11</v>
      </c>
      <c r="BP43" s="2">
        <v>103980.22</v>
      </c>
      <c r="BQ43" s="2">
        <v>0</v>
      </c>
      <c r="BR43" s="2">
        <v>0</v>
      </c>
      <c r="BS43" s="2">
        <v>0</v>
      </c>
      <c r="BT43" s="2">
        <v>3052591</v>
      </c>
    </row>
    <row r="44" spans="1:72" x14ac:dyDescent="0.35">
      <c r="A44" t="s">
        <v>434</v>
      </c>
      <c r="B44" t="s">
        <v>77</v>
      </c>
      <c r="C44" t="s">
        <v>78</v>
      </c>
      <c r="D44" t="s">
        <v>79</v>
      </c>
      <c r="F44" t="s">
        <v>425</v>
      </c>
      <c r="G44" t="s">
        <v>426</v>
      </c>
      <c r="H44" t="s">
        <v>118</v>
      </c>
      <c r="J44" t="s">
        <v>435</v>
      </c>
      <c r="K44" t="s">
        <v>436</v>
      </c>
      <c r="L44" t="s">
        <v>437</v>
      </c>
      <c r="M44" t="s">
        <v>86</v>
      </c>
      <c r="N44" t="s">
        <v>87</v>
      </c>
      <c r="O44" t="s">
        <v>123</v>
      </c>
      <c r="P44" t="s">
        <v>438</v>
      </c>
      <c r="Q44" t="s">
        <v>90</v>
      </c>
      <c r="R44" t="s">
        <v>91</v>
      </c>
      <c r="S44" t="s">
        <v>92</v>
      </c>
      <c r="T44" t="s">
        <v>93</v>
      </c>
      <c r="U44" t="s">
        <v>439</v>
      </c>
      <c r="V44" t="s">
        <v>440</v>
      </c>
      <c r="W44" t="s">
        <v>441</v>
      </c>
      <c r="X44" t="s">
        <v>97</v>
      </c>
      <c r="Y44" s="2" t="s">
        <v>437</v>
      </c>
      <c r="Z44" s="2">
        <v>1</v>
      </c>
      <c r="AA44" s="2">
        <v>4874511</v>
      </c>
      <c r="AB44" s="2">
        <v>4874511</v>
      </c>
      <c r="AC44" s="2">
        <v>0</v>
      </c>
      <c r="AD44" s="2">
        <v>0</v>
      </c>
      <c r="AE44" s="2">
        <v>0</v>
      </c>
      <c r="AF44" s="2">
        <v>0</v>
      </c>
      <c r="AG44" s="2">
        <v>156000</v>
      </c>
      <c r="AH44" s="2">
        <v>5000</v>
      </c>
      <c r="AI44" s="2">
        <v>12500</v>
      </c>
      <c r="AJ44" s="2">
        <v>15750</v>
      </c>
      <c r="AK44" s="2">
        <v>168500</v>
      </c>
      <c r="AL44" s="2">
        <v>0</v>
      </c>
      <c r="AM44" s="2">
        <v>30000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2137169</v>
      </c>
      <c r="AU44" s="2">
        <v>0</v>
      </c>
      <c r="AV44" s="2">
        <v>48745</v>
      </c>
      <c r="AW44" s="2">
        <v>51990.11</v>
      </c>
      <c r="AX44" s="2">
        <v>207960.44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46271.199999999997</v>
      </c>
      <c r="BF44" s="2">
        <v>15597.03</v>
      </c>
      <c r="BG44" s="2">
        <v>192363.41</v>
      </c>
      <c r="BH44" s="2">
        <v>103980.22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51990.11</v>
      </c>
      <c r="BP44" s="2">
        <v>103980.22</v>
      </c>
      <c r="BQ44" s="2">
        <v>0</v>
      </c>
      <c r="BR44" s="2">
        <v>0</v>
      </c>
      <c r="BS44" s="2">
        <v>0</v>
      </c>
      <c r="BT44" s="2">
        <v>2868387</v>
      </c>
    </row>
    <row r="45" spans="1:72" x14ac:dyDescent="0.35">
      <c r="A45" t="s">
        <v>442</v>
      </c>
      <c r="B45" t="s">
        <v>77</v>
      </c>
      <c r="C45" t="s">
        <v>78</v>
      </c>
      <c r="D45" t="s">
        <v>79</v>
      </c>
      <c r="F45" t="s">
        <v>425</v>
      </c>
      <c r="G45" t="s">
        <v>443</v>
      </c>
      <c r="H45" t="s">
        <v>82</v>
      </c>
      <c r="J45" t="s">
        <v>444</v>
      </c>
      <c r="K45" t="s">
        <v>445</v>
      </c>
      <c r="L45" t="s">
        <v>277</v>
      </c>
      <c r="M45" t="s">
        <v>86</v>
      </c>
      <c r="N45" t="s">
        <v>122</v>
      </c>
      <c r="O45" t="s">
        <v>337</v>
      </c>
      <c r="P45" t="s">
        <v>446</v>
      </c>
      <c r="Q45" t="s">
        <v>90</v>
      </c>
      <c r="R45" t="s">
        <v>91</v>
      </c>
      <c r="S45" t="s">
        <v>92</v>
      </c>
      <c r="T45" t="s">
        <v>93</v>
      </c>
      <c r="U45" t="s">
        <v>447</v>
      </c>
      <c r="V45" t="s">
        <v>448</v>
      </c>
      <c r="W45" t="s">
        <v>449</v>
      </c>
      <c r="X45" t="s">
        <v>97</v>
      </c>
      <c r="Y45" s="2" t="s">
        <v>1770</v>
      </c>
      <c r="Z45" s="2">
        <v>1</v>
      </c>
      <c r="AA45" s="2">
        <v>5286501</v>
      </c>
      <c r="AB45" s="2">
        <v>5286501</v>
      </c>
      <c r="AC45" s="2">
        <v>80000</v>
      </c>
      <c r="AD45" s="2">
        <v>0</v>
      </c>
      <c r="AE45" s="2">
        <v>40000</v>
      </c>
      <c r="AF45" s="2">
        <v>0</v>
      </c>
      <c r="AG45" s="2">
        <v>156000</v>
      </c>
      <c r="AH45" s="2">
        <v>5000</v>
      </c>
      <c r="AI45" s="2">
        <v>0</v>
      </c>
      <c r="AJ45" s="2">
        <v>0</v>
      </c>
      <c r="AK45" s="2">
        <v>168500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816025</v>
      </c>
      <c r="AU45" s="2">
        <v>0</v>
      </c>
      <c r="AV45" s="2">
        <v>52865</v>
      </c>
      <c r="AW45" s="2">
        <v>56910.01</v>
      </c>
      <c r="AX45" s="2">
        <v>227640.04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50649.91</v>
      </c>
      <c r="BF45" s="2">
        <v>17073</v>
      </c>
      <c r="BG45" s="2">
        <v>210567.04000000001</v>
      </c>
      <c r="BH45" s="2">
        <v>113820.02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56910.01</v>
      </c>
      <c r="BP45" s="2">
        <v>113820.02</v>
      </c>
      <c r="BQ45" s="2">
        <v>4392</v>
      </c>
      <c r="BR45" s="2">
        <v>0</v>
      </c>
      <c r="BS45" s="2">
        <v>4392</v>
      </c>
      <c r="BT45" s="2">
        <v>4635079</v>
      </c>
    </row>
    <row r="46" spans="1:72" x14ac:dyDescent="0.35">
      <c r="A46" t="s">
        <v>450</v>
      </c>
      <c r="B46" t="s">
        <v>77</v>
      </c>
      <c r="C46" t="s">
        <v>78</v>
      </c>
      <c r="D46" t="s">
        <v>79</v>
      </c>
      <c r="F46" t="s">
        <v>425</v>
      </c>
      <c r="G46" t="s">
        <v>443</v>
      </c>
      <c r="H46" t="s">
        <v>118</v>
      </c>
      <c r="J46" t="s">
        <v>451</v>
      </c>
      <c r="K46" t="s">
        <v>452</v>
      </c>
      <c r="L46" t="s">
        <v>453</v>
      </c>
      <c r="M46" t="s">
        <v>86</v>
      </c>
      <c r="N46" t="s">
        <v>87</v>
      </c>
      <c r="O46" t="s">
        <v>123</v>
      </c>
      <c r="P46" t="s">
        <v>454</v>
      </c>
      <c r="Q46" t="s">
        <v>90</v>
      </c>
      <c r="R46" t="s">
        <v>91</v>
      </c>
      <c r="S46" t="s">
        <v>92</v>
      </c>
      <c r="T46" t="s">
        <v>93</v>
      </c>
      <c r="U46" t="s">
        <v>455</v>
      </c>
      <c r="V46" t="s">
        <v>456</v>
      </c>
      <c r="W46" t="s">
        <v>457</v>
      </c>
      <c r="X46" t="s">
        <v>97</v>
      </c>
      <c r="Y46" s="2" t="s">
        <v>453</v>
      </c>
      <c r="Z46" s="2">
        <v>1</v>
      </c>
      <c r="AA46" s="2">
        <v>4894511</v>
      </c>
      <c r="AB46" s="2">
        <v>4894511</v>
      </c>
      <c r="AC46" s="2">
        <v>0</v>
      </c>
      <c r="AD46" s="2">
        <v>0</v>
      </c>
      <c r="AE46" s="2">
        <v>0</v>
      </c>
      <c r="AF46" s="2">
        <v>0</v>
      </c>
      <c r="AG46" s="2">
        <v>156000</v>
      </c>
      <c r="AH46" s="2">
        <v>5000</v>
      </c>
      <c r="AI46" s="2">
        <v>15000</v>
      </c>
      <c r="AJ46" s="2">
        <v>13500</v>
      </c>
      <c r="AK46" s="2">
        <v>168500</v>
      </c>
      <c r="AL46" s="2">
        <v>0</v>
      </c>
      <c r="AM46" s="2">
        <v>30000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2442613</v>
      </c>
      <c r="AU46" s="2">
        <v>0</v>
      </c>
      <c r="AV46" s="2">
        <v>48945</v>
      </c>
      <c r="AW46" s="2">
        <v>52190.11</v>
      </c>
      <c r="AX46" s="2">
        <v>208760.44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46449.2</v>
      </c>
      <c r="BF46" s="2">
        <v>15657.03</v>
      </c>
      <c r="BG46" s="2">
        <v>193103.41</v>
      </c>
      <c r="BH46" s="2">
        <v>104380.22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52190.11</v>
      </c>
      <c r="BP46" s="2">
        <v>104380.22</v>
      </c>
      <c r="BQ46" s="2">
        <v>0</v>
      </c>
      <c r="BR46" s="2">
        <v>0</v>
      </c>
      <c r="BS46" s="2">
        <v>0</v>
      </c>
      <c r="BT46" s="2">
        <v>2582193</v>
      </c>
    </row>
    <row r="47" spans="1:72" x14ac:dyDescent="0.35">
      <c r="A47" t="s">
        <v>458</v>
      </c>
      <c r="B47" t="s">
        <v>77</v>
      </c>
      <c r="C47" t="s">
        <v>78</v>
      </c>
      <c r="D47" t="s">
        <v>79</v>
      </c>
      <c r="F47" t="s">
        <v>425</v>
      </c>
      <c r="G47" t="s">
        <v>443</v>
      </c>
      <c r="H47" t="s">
        <v>99</v>
      </c>
      <c r="J47" t="s">
        <v>459</v>
      </c>
      <c r="K47" t="s">
        <v>460</v>
      </c>
      <c r="L47" t="s">
        <v>461</v>
      </c>
      <c r="M47" t="s">
        <v>346</v>
      </c>
      <c r="N47" t="s">
        <v>347</v>
      </c>
      <c r="O47" t="s">
        <v>462</v>
      </c>
      <c r="P47" t="s">
        <v>463</v>
      </c>
      <c r="Q47" t="s">
        <v>90</v>
      </c>
      <c r="R47" t="s">
        <v>91</v>
      </c>
      <c r="S47" t="s">
        <v>92</v>
      </c>
      <c r="T47" t="s">
        <v>93</v>
      </c>
      <c r="U47" t="s">
        <v>464</v>
      </c>
      <c r="V47" t="s">
        <v>465</v>
      </c>
      <c r="W47" t="s">
        <v>466</v>
      </c>
      <c r="X47" t="s">
        <v>97</v>
      </c>
      <c r="Y47" s="2" t="s">
        <v>461</v>
      </c>
      <c r="Z47" s="2">
        <v>1</v>
      </c>
      <c r="AA47" s="2">
        <v>4824511</v>
      </c>
      <c r="AB47" s="2">
        <v>4824511</v>
      </c>
      <c r="AC47" s="2">
        <v>0</v>
      </c>
      <c r="AD47" s="2">
        <v>0</v>
      </c>
      <c r="AE47" s="2">
        <v>40000</v>
      </c>
      <c r="AF47" s="2">
        <v>0</v>
      </c>
      <c r="AG47" s="2">
        <v>156000</v>
      </c>
      <c r="AH47" s="2">
        <v>5000</v>
      </c>
      <c r="AI47" s="2">
        <v>0</v>
      </c>
      <c r="AJ47" s="2">
        <v>0</v>
      </c>
      <c r="AK47" s="2">
        <v>168500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1792321</v>
      </c>
      <c r="AU47" s="2">
        <v>0</v>
      </c>
      <c r="AV47" s="2">
        <v>48245</v>
      </c>
      <c r="AW47" s="2">
        <v>51490.11</v>
      </c>
      <c r="AX47" s="2">
        <v>205960.44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45826.2</v>
      </c>
      <c r="BF47" s="2">
        <v>15447.03</v>
      </c>
      <c r="BG47" s="2">
        <v>190513.41</v>
      </c>
      <c r="BH47" s="2">
        <v>102980.22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51490.11</v>
      </c>
      <c r="BP47" s="2">
        <v>102980.22</v>
      </c>
      <c r="BQ47" s="2">
        <v>16675</v>
      </c>
      <c r="BR47" s="2">
        <v>0</v>
      </c>
      <c r="BS47" s="2">
        <v>16675</v>
      </c>
      <c r="BT47" s="2">
        <v>3130810</v>
      </c>
    </row>
    <row r="48" spans="1:72" x14ac:dyDescent="0.35">
      <c r="A48" t="s">
        <v>467</v>
      </c>
      <c r="B48" t="s">
        <v>77</v>
      </c>
      <c r="C48" t="s">
        <v>78</v>
      </c>
      <c r="D48" t="s">
        <v>79</v>
      </c>
      <c r="F48" t="s">
        <v>425</v>
      </c>
      <c r="G48" t="s">
        <v>443</v>
      </c>
      <c r="H48" t="s">
        <v>118</v>
      </c>
      <c r="J48" t="s">
        <v>468</v>
      </c>
      <c r="K48" t="s">
        <v>469</v>
      </c>
      <c r="L48" t="s">
        <v>470</v>
      </c>
      <c r="M48" t="s">
        <v>86</v>
      </c>
      <c r="N48" t="s">
        <v>122</v>
      </c>
      <c r="O48" t="s">
        <v>319</v>
      </c>
      <c r="P48" t="s">
        <v>471</v>
      </c>
      <c r="Q48" t="s">
        <v>90</v>
      </c>
      <c r="R48" t="s">
        <v>91</v>
      </c>
      <c r="S48" t="s">
        <v>92</v>
      </c>
      <c r="T48" t="s">
        <v>93</v>
      </c>
      <c r="U48" t="s">
        <v>472</v>
      </c>
      <c r="V48" t="s">
        <v>473</v>
      </c>
      <c r="W48" t="s">
        <v>474</v>
      </c>
      <c r="X48" t="s">
        <v>97</v>
      </c>
      <c r="Y48" s="2" t="s">
        <v>470</v>
      </c>
      <c r="Z48" s="2">
        <v>1</v>
      </c>
      <c r="AA48" s="2">
        <v>4833511</v>
      </c>
      <c r="AB48" s="2">
        <v>4833511</v>
      </c>
      <c r="AC48" s="2">
        <v>0</v>
      </c>
      <c r="AD48" s="2">
        <v>0</v>
      </c>
      <c r="AE48" s="2">
        <v>40000</v>
      </c>
      <c r="AF48" s="2">
        <v>0</v>
      </c>
      <c r="AG48" s="2">
        <v>156000</v>
      </c>
      <c r="AH48" s="2">
        <v>5000</v>
      </c>
      <c r="AI48" s="2">
        <v>15000</v>
      </c>
      <c r="AJ48" s="2">
        <v>20250</v>
      </c>
      <c r="AK48" s="2">
        <v>168500</v>
      </c>
      <c r="AL48" s="2">
        <v>0</v>
      </c>
      <c r="AM48" s="2">
        <v>30000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1598096</v>
      </c>
      <c r="AU48" s="2">
        <v>0</v>
      </c>
      <c r="AV48" s="2">
        <v>48335</v>
      </c>
      <c r="AW48" s="2">
        <v>51580.11</v>
      </c>
      <c r="AX48" s="2">
        <v>206320.44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45906.3</v>
      </c>
      <c r="BF48" s="2">
        <v>15474.03</v>
      </c>
      <c r="BG48" s="2">
        <v>190846.41</v>
      </c>
      <c r="BH48" s="2">
        <v>103160.22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51580.11</v>
      </c>
      <c r="BP48" s="2">
        <v>103160.22</v>
      </c>
      <c r="BQ48" s="2">
        <v>0</v>
      </c>
      <c r="BR48" s="2">
        <v>0</v>
      </c>
      <c r="BS48" s="2">
        <v>0</v>
      </c>
      <c r="BT48" s="2">
        <v>3415510</v>
      </c>
    </row>
    <row r="49" spans="1:72" x14ac:dyDescent="0.35">
      <c r="A49" t="s">
        <v>475</v>
      </c>
      <c r="B49" t="s">
        <v>77</v>
      </c>
      <c r="C49" t="s">
        <v>78</v>
      </c>
      <c r="D49" t="s">
        <v>79</v>
      </c>
      <c r="F49" t="s">
        <v>425</v>
      </c>
      <c r="G49" t="s">
        <v>476</v>
      </c>
      <c r="H49" t="s">
        <v>118</v>
      </c>
      <c r="J49" t="s">
        <v>477</v>
      </c>
      <c r="K49" t="s">
        <v>478</v>
      </c>
      <c r="L49" t="s">
        <v>479</v>
      </c>
      <c r="M49" t="s">
        <v>86</v>
      </c>
      <c r="N49" t="s">
        <v>218</v>
      </c>
      <c r="O49" t="s">
        <v>337</v>
      </c>
      <c r="P49" t="s">
        <v>480</v>
      </c>
      <c r="Q49" t="s">
        <v>90</v>
      </c>
      <c r="R49" t="s">
        <v>91</v>
      </c>
      <c r="S49" t="s">
        <v>92</v>
      </c>
      <c r="T49" t="s">
        <v>93</v>
      </c>
      <c r="U49" t="s">
        <v>481</v>
      </c>
      <c r="V49" t="s">
        <v>482</v>
      </c>
      <c r="W49" t="s">
        <v>483</v>
      </c>
      <c r="X49" t="s">
        <v>97</v>
      </c>
      <c r="Y49" s="2" t="s">
        <v>479</v>
      </c>
      <c r="Z49" s="2">
        <v>1</v>
      </c>
      <c r="AA49" s="2">
        <v>5150822</v>
      </c>
      <c r="AB49" s="2">
        <v>5150822</v>
      </c>
      <c r="AC49" s="2">
        <v>0</v>
      </c>
      <c r="AD49" s="2">
        <v>0</v>
      </c>
      <c r="AE49" s="2">
        <v>40000</v>
      </c>
      <c r="AF49" s="2">
        <v>0</v>
      </c>
      <c r="AG49" s="2">
        <v>156000</v>
      </c>
      <c r="AH49" s="2">
        <v>5000</v>
      </c>
      <c r="AI49" s="2">
        <v>20000</v>
      </c>
      <c r="AJ49" s="2">
        <v>13500</v>
      </c>
      <c r="AK49" s="2">
        <v>168500</v>
      </c>
      <c r="AL49" s="2">
        <v>0</v>
      </c>
      <c r="AM49" s="2">
        <v>30000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1811845</v>
      </c>
      <c r="AU49" s="2">
        <v>0</v>
      </c>
      <c r="AV49" s="2">
        <v>51508</v>
      </c>
      <c r="AW49" s="2">
        <v>54753.22</v>
      </c>
      <c r="AX49" s="2">
        <v>219012.88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48730.37</v>
      </c>
      <c r="BF49" s="2">
        <v>16425.97</v>
      </c>
      <c r="BG49" s="2">
        <v>202586.91</v>
      </c>
      <c r="BH49" s="2">
        <v>109506.44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54753.22</v>
      </c>
      <c r="BP49" s="2">
        <v>109506.44</v>
      </c>
      <c r="BQ49" s="2">
        <v>0</v>
      </c>
      <c r="BR49" s="2">
        <v>0</v>
      </c>
      <c r="BS49" s="2">
        <v>0</v>
      </c>
      <c r="BT49" s="2">
        <v>3501456</v>
      </c>
    </row>
    <row r="50" spans="1:72" x14ac:dyDescent="0.35">
      <c r="A50" t="s">
        <v>484</v>
      </c>
      <c r="B50" t="s">
        <v>77</v>
      </c>
      <c r="C50" t="s">
        <v>78</v>
      </c>
      <c r="D50" t="s">
        <v>79</v>
      </c>
      <c r="F50" t="s">
        <v>425</v>
      </c>
      <c r="G50" t="s">
        <v>476</v>
      </c>
      <c r="H50" t="s">
        <v>118</v>
      </c>
      <c r="J50" t="s">
        <v>485</v>
      </c>
      <c r="K50" t="s">
        <v>486</v>
      </c>
      <c r="L50" t="s">
        <v>487</v>
      </c>
      <c r="M50" t="s">
        <v>86</v>
      </c>
      <c r="N50" t="s">
        <v>87</v>
      </c>
      <c r="O50" t="s">
        <v>123</v>
      </c>
      <c r="P50" t="s">
        <v>488</v>
      </c>
      <c r="Q50" t="s">
        <v>90</v>
      </c>
      <c r="R50" t="s">
        <v>91</v>
      </c>
      <c r="S50" t="s">
        <v>92</v>
      </c>
      <c r="T50" t="s">
        <v>93</v>
      </c>
      <c r="U50" t="s">
        <v>489</v>
      </c>
      <c r="V50" t="s">
        <v>490</v>
      </c>
      <c r="W50" t="s">
        <v>491</v>
      </c>
      <c r="X50" t="s">
        <v>97</v>
      </c>
      <c r="Y50" s="2" t="s">
        <v>487</v>
      </c>
      <c r="Z50" s="2">
        <v>1</v>
      </c>
      <c r="AA50" s="2">
        <v>4874511</v>
      </c>
      <c r="AB50" s="2">
        <v>4874511</v>
      </c>
      <c r="AC50" s="2">
        <v>0</v>
      </c>
      <c r="AD50" s="2">
        <v>0</v>
      </c>
      <c r="AE50" s="2">
        <v>0</v>
      </c>
      <c r="AF50" s="2">
        <v>0</v>
      </c>
      <c r="AG50" s="2">
        <v>156000</v>
      </c>
      <c r="AH50" s="2">
        <v>5000</v>
      </c>
      <c r="AI50" s="2">
        <v>0</v>
      </c>
      <c r="AJ50" s="2">
        <v>0</v>
      </c>
      <c r="AK50" s="2">
        <v>168500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1498824</v>
      </c>
      <c r="AU50" s="2">
        <v>0</v>
      </c>
      <c r="AV50" s="2">
        <v>48745</v>
      </c>
      <c r="AW50" s="2">
        <v>51990.11</v>
      </c>
      <c r="AX50" s="2">
        <v>207960.44</v>
      </c>
      <c r="AY50" s="2">
        <v>0</v>
      </c>
      <c r="AZ50" s="2">
        <v>51990.11</v>
      </c>
      <c r="BA50" s="2">
        <v>0</v>
      </c>
      <c r="BB50" s="2">
        <v>0</v>
      </c>
      <c r="BC50" s="2">
        <v>0</v>
      </c>
      <c r="BD50" s="2">
        <v>0</v>
      </c>
      <c r="BE50" s="2">
        <v>46271.199999999997</v>
      </c>
      <c r="BF50" s="2">
        <v>15597.03</v>
      </c>
      <c r="BG50" s="2">
        <v>192363.41</v>
      </c>
      <c r="BH50" s="2">
        <v>103980.22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51990.11</v>
      </c>
      <c r="BP50" s="2">
        <v>103980.22</v>
      </c>
      <c r="BQ50" s="2">
        <v>0</v>
      </c>
      <c r="BR50" s="2">
        <v>0</v>
      </c>
      <c r="BS50" s="2">
        <v>0</v>
      </c>
      <c r="BT50" s="2">
        <v>3396491</v>
      </c>
    </row>
    <row r="51" spans="1:72" x14ac:dyDescent="0.35">
      <c r="A51" t="s">
        <v>492</v>
      </c>
      <c r="B51" t="s">
        <v>77</v>
      </c>
      <c r="C51" t="s">
        <v>78</v>
      </c>
      <c r="D51" t="s">
        <v>79</v>
      </c>
      <c r="F51" t="s">
        <v>493</v>
      </c>
      <c r="G51" t="s">
        <v>494</v>
      </c>
      <c r="H51" t="s">
        <v>118</v>
      </c>
      <c r="J51" t="s">
        <v>495</v>
      </c>
      <c r="K51" t="s">
        <v>496</v>
      </c>
      <c r="L51" t="s">
        <v>497</v>
      </c>
      <c r="M51" t="s">
        <v>86</v>
      </c>
      <c r="N51" t="s">
        <v>122</v>
      </c>
      <c r="O51" t="s">
        <v>498</v>
      </c>
      <c r="P51" t="s">
        <v>499</v>
      </c>
      <c r="Q51" t="s">
        <v>90</v>
      </c>
      <c r="R51" t="s">
        <v>91</v>
      </c>
      <c r="S51" t="s">
        <v>92</v>
      </c>
      <c r="T51" t="s">
        <v>93</v>
      </c>
      <c r="U51" t="s">
        <v>500</v>
      </c>
      <c r="V51" t="s">
        <v>501</v>
      </c>
      <c r="W51" t="s">
        <v>502</v>
      </c>
      <c r="X51" t="s">
        <v>97</v>
      </c>
      <c r="Y51" s="2" t="s">
        <v>497</v>
      </c>
      <c r="Z51" s="2">
        <v>1</v>
      </c>
      <c r="AA51" s="2">
        <v>5753091</v>
      </c>
      <c r="AB51" s="2">
        <v>5753091</v>
      </c>
      <c r="AC51" s="2">
        <v>0</v>
      </c>
      <c r="AD51" s="2">
        <v>0</v>
      </c>
      <c r="AE51" s="2">
        <v>40000</v>
      </c>
      <c r="AF51" s="2">
        <v>0</v>
      </c>
      <c r="AG51" s="2">
        <v>156000</v>
      </c>
      <c r="AH51" s="2">
        <v>5000</v>
      </c>
      <c r="AI51" s="2">
        <v>0</v>
      </c>
      <c r="AJ51" s="2">
        <v>0</v>
      </c>
      <c r="AK51" s="2">
        <v>168500</v>
      </c>
      <c r="AL51" s="2">
        <v>0</v>
      </c>
      <c r="AM51" s="2">
        <v>30000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1210000</v>
      </c>
      <c r="AU51" s="2">
        <v>0</v>
      </c>
      <c r="AV51" s="2">
        <v>57530</v>
      </c>
      <c r="AW51" s="2">
        <v>60775.91</v>
      </c>
      <c r="AX51" s="2">
        <v>243103.64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54090.559999999998</v>
      </c>
      <c r="BF51" s="2">
        <v>18232.77</v>
      </c>
      <c r="BG51" s="2">
        <v>224870.87</v>
      </c>
      <c r="BH51" s="2">
        <v>121551.82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60775.91</v>
      </c>
      <c r="BP51" s="2">
        <v>121551.82</v>
      </c>
      <c r="BQ51" s="2">
        <v>23817</v>
      </c>
      <c r="BR51" s="2">
        <v>0</v>
      </c>
      <c r="BS51" s="2">
        <v>23817</v>
      </c>
      <c r="BT51" s="2">
        <v>4618140</v>
      </c>
    </row>
    <row r="52" spans="1:72" x14ac:dyDescent="0.35">
      <c r="A52" t="s">
        <v>503</v>
      </c>
      <c r="B52" t="s">
        <v>77</v>
      </c>
      <c r="C52" t="s">
        <v>78</v>
      </c>
      <c r="D52" t="s">
        <v>79</v>
      </c>
      <c r="F52" t="s">
        <v>493</v>
      </c>
      <c r="G52" t="s">
        <v>494</v>
      </c>
      <c r="H52" t="s">
        <v>118</v>
      </c>
      <c r="J52" t="s">
        <v>504</v>
      </c>
      <c r="K52" t="s">
        <v>505</v>
      </c>
      <c r="L52" t="s">
        <v>506</v>
      </c>
      <c r="M52" t="s">
        <v>86</v>
      </c>
      <c r="N52" t="s">
        <v>87</v>
      </c>
      <c r="O52" t="s">
        <v>507</v>
      </c>
      <c r="P52" t="s">
        <v>508</v>
      </c>
      <c r="Q52" t="s">
        <v>90</v>
      </c>
      <c r="R52" t="s">
        <v>91</v>
      </c>
      <c r="S52" t="s">
        <v>92</v>
      </c>
      <c r="T52" t="s">
        <v>93</v>
      </c>
      <c r="U52" t="s">
        <v>509</v>
      </c>
      <c r="V52" t="s">
        <v>510</v>
      </c>
      <c r="W52" t="s">
        <v>511</v>
      </c>
      <c r="X52" t="s">
        <v>97</v>
      </c>
      <c r="Y52" s="2" t="s">
        <v>506</v>
      </c>
      <c r="Z52" s="2">
        <v>1</v>
      </c>
      <c r="AA52" s="2">
        <v>5270015</v>
      </c>
      <c r="AB52" s="2">
        <v>5270015</v>
      </c>
      <c r="AC52" s="2">
        <v>0</v>
      </c>
      <c r="AD52" s="2">
        <v>0</v>
      </c>
      <c r="AE52" s="2">
        <v>40000</v>
      </c>
      <c r="AF52" s="2">
        <v>0</v>
      </c>
      <c r="AG52" s="2">
        <v>156000</v>
      </c>
      <c r="AH52" s="2">
        <v>5000</v>
      </c>
      <c r="AI52" s="2">
        <v>0</v>
      </c>
      <c r="AJ52" s="2">
        <v>0</v>
      </c>
      <c r="AK52" s="2">
        <v>168500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1583750</v>
      </c>
      <c r="AU52" s="2">
        <v>0</v>
      </c>
      <c r="AV52" s="2">
        <v>52700</v>
      </c>
      <c r="AW52" s="2">
        <v>55945.15</v>
      </c>
      <c r="AX52" s="2">
        <v>223780.6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49791.18</v>
      </c>
      <c r="BF52" s="2">
        <v>16783.55</v>
      </c>
      <c r="BG52" s="2">
        <v>206997.06</v>
      </c>
      <c r="BH52" s="2">
        <v>111890.3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55945.15</v>
      </c>
      <c r="BP52" s="2">
        <v>111890.3</v>
      </c>
      <c r="BQ52" s="2">
        <v>0</v>
      </c>
      <c r="BR52" s="2">
        <v>0</v>
      </c>
      <c r="BS52" s="2">
        <v>0</v>
      </c>
      <c r="BT52" s="2">
        <v>3779284</v>
      </c>
    </row>
    <row r="53" spans="1:72" x14ac:dyDescent="0.35">
      <c r="A53" t="s">
        <v>512</v>
      </c>
      <c r="B53" t="s">
        <v>77</v>
      </c>
      <c r="C53" t="s">
        <v>78</v>
      </c>
      <c r="D53" t="s">
        <v>79</v>
      </c>
      <c r="F53" t="s">
        <v>493</v>
      </c>
      <c r="G53" t="s">
        <v>494</v>
      </c>
      <c r="H53" t="s">
        <v>118</v>
      </c>
      <c r="J53" t="s">
        <v>513</v>
      </c>
      <c r="K53" t="s">
        <v>514</v>
      </c>
      <c r="L53" t="s">
        <v>515</v>
      </c>
      <c r="M53" t="s">
        <v>86</v>
      </c>
      <c r="N53" t="s">
        <v>87</v>
      </c>
      <c r="O53" t="s">
        <v>516</v>
      </c>
      <c r="P53" t="s">
        <v>517</v>
      </c>
      <c r="Q53" t="s">
        <v>90</v>
      </c>
      <c r="R53" t="s">
        <v>91</v>
      </c>
      <c r="S53" t="s">
        <v>92</v>
      </c>
      <c r="T53" t="s">
        <v>93</v>
      </c>
      <c r="U53" t="s">
        <v>518</v>
      </c>
      <c r="V53" t="s">
        <v>519</v>
      </c>
      <c r="W53" t="s">
        <v>520</v>
      </c>
      <c r="X53" t="s">
        <v>97</v>
      </c>
      <c r="Y53" s="2" t="s">
        <v>515</v>
      </c>
      <c r="Z53" s="2">
        <v>1</v>
      </c>
      <c r="AA53" s="2">
        <v>5232342</v>
      </c>
      <c r="AB53" s="2">
        <v>5232342</v>
      </c>
      <c r="AC53" s="2">
        <v>0</v>
      </c>
      <c r="AD53" s="2">
        <v>0</v>
      </c>
      <c r="AE53" s="2">
        <v>40000</v>
      </c>
      <c r="AF53" s="2">
        <v>0</v>
      </c>
      <c r="AG53" s="2">
        <v>156000</v>
      </c>
      <c r="AH53" s="2">
        <v>5000</v>
      </c>
      <c r="AI53" s="2">
        <v>0</v>
      </c>
      <c r="AJ53" s="2">
        <v>0</v>
      </c>
      <c r="AK53" s="2">
        <v>168500</v>
      </c>
      <c r="AL53" s="2">
        <v>0</v>
      </c>
      <c r="AM53" s="2">
        <v>30000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1453740</v>
      </c>
      <c r="AU53" s="2">
        <v>0</v>
      </c>
      <c r="AV53" s="2">
        <v>52323</v>
      </c>
      <c r="AW53" s="2">
        <v>55568.42</v>
      </c>
      <c r="AX53" s="2">
        <v>222273.68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49455.89</v>
      </c>
      <c r="BF53" s="2">
        <v>16670.53</v>
      </c>
      <c r="BG53" s="2">
        <v>205603.15</v>
      </c>
      <c r="BH53" s="2">
        <v>111136.84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55568.42</v>
      </c>
      <c r="BP53" s="2">
        <v>111136.84</v>
      </c>
      <c r="BQ53" s="2">
        <v>0</v>
      </c>
      <c r="BR53" s="2">
        <v>0</v>
      </c>
      <c r="BS53" s="2">
        <v>0</v>
      </c>
      <c r="BT53" s="2">
        <v>3903505</v>
      </c>
    </row>
    <row r="54" spans="1:72" x14ac:dyDescent="0.35">
      <c r="A54" t="s">
        <v>521</v>
      </c>
      <c r="B54" t="s">
        <v>77</v>
      </c>
      <c r="C54" t="s">
        <v>78</v>
      </c>
      <c r="D54" t="s">
        <v>79</v>
      </c>
      <c r="F54" t="s">
        <v>493</v>
      </c>
      <c r="G54" t="s">
        <v>494</v>
      </c>
      <c r="H54" t="s">
        <v>118</v>
      </c>
      <c r="J54" t="s">
        <v>522</v>
      </c>
      <c r="K54" t="s">
        <v>523</v>
      </c>
      <c r="L54" t="s">
        <v>524</v>
      </c>
      <c r="M54" t="s">
        <v>86</v>
      </c>
      <c r="N54" t="s">
        <v>87</v>
      </c>
      <c r="O54" t="s">
        <v>261</v>
      </c>
      <c r="P54" t="s">
        <v>525</v>
      </c>
      <c r="Q54" t="s">
        <v>90</v>
      </c>
      <c r="R54" t="s">
        <v>91</v>
      </c>
      <c r="S54" t="s">
        <v>92</v>
      </c>
      <c r="T54" t="s">
        <v>93</v>
      </c>
      <c r="U54" t="s">
        <v>526</v>
      </c>
      <c r="V54" t="s">
        <v>527</v>
      </c>
      <c r="W54" t="s">
        <v>528</v>
      </c>
      <c r="X54" t="s">
        <v>97</v>
      </c>
      <c r="Y54" s="2" t="s">
        <v>1771</v>
      </c>
      <c r="Z54" s="2">
        <v>1</v>
      </c>
      <c r="AA54" s="2">
        <v>5131345</v>
      </c>
      <c r="AB54" s="2">
        <v>5131345</v>
      </c>
      <c r="AC54" s="2">
        <v>0</v>
      </c>
      <c r="AD54" s="2">
        <v>0</v>
      </c>
      <c r="AE54" s="2">
        <v>0</v>
      </c>
      <c r="AF54" s="2">
        <v>0</v>
      </c>
      <c r="AG54" s="2">
        <v>156000</v>
      </c>
      <c r="AH54" s="2">
        <v>5000</v>
      </c>
      <c r="AI54" s="2">
        <v>0</v>
      </c>
      <c r="AJ54" s="2">
        <v>0</v>
      </c>
      <c r="AK54" s="2">
        <v>168500</v>
      </c>
      <c r="AL54" s="2">
        <v>0</v>
      </c>
      <c r="AM54" s="2">
        <v>30000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440500</v>
      </c>
      <c r="AU54" s="2">
        <v>0</v>
      </c>
      <c r="AV54" s="2">
        <v>51313</v>
      </c>
      <c r="AW54" s="2">
        <v>54558.45</v>
      </c>
      <c r="AX54" s="2">
        <v>218233.8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48557.02</v>
      </c>
      <c r="BF54" s="2">
        <v>16367.54</v>
      </c>
      <c r="BG54" s="2">
        <v>201866.27</v>
      </c>
      <c r="BH54" s="2">
        <v>109116.9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54558.45</v>
      </c>
      <c r="BP54" s="2">
        <v>109116.9</v>
      </c>
      <c r="BQ54" s="2">
        <v>0</v>
      </c>
      <c r="BR54" s="2">
        <v>0</v>
      </c>
      <c r="BS54" s="2">
        <v>0</v>
      </c>
      <c r="BT54" s="2">
        <v>4780798</v>
      </c>
    </row>
    <row r="55" spans="1:72" x14ac:dyDescent="0.35">
      <c r="A55" t="s">
        <v>529</v>
      </c>
      <c r="B55" t="s">
        <v>77</v>
      </c>
      <c r="C55" t="s">
        <v>78</v>
      </c>
      <c r="D55" t="s">
        <v>79</v>
      </c>
      <c r="F55" t="s">
        <v>493</v>
      </c>
      <c r="G55" t="s">
        <v>494</v>
      </c>
      <c r="H55" t="s">
        <v>118</v>
      </c>
      <c r="J55" t="s">
        <v>530</v>
      </c>
      <c r="K55" t="s">
        <v>531</v>
      </c>
      <c r="L55" t="s">
        <v>532</v>
      </c>
      <c r="M55" t="s">
        <v>86</v>
      </c>
      <c r="N55" t="s">
        <v>87</v>
      </c>
      <c r="O55" t="s">
        <v>123</v>
      </c>
      <c r="P55" t="s">
        <v>533</v>
      </c>
      <c r="Q55" t="s">
        <v>90</v>
      </c>
      <c r="R55" t="s">
        <v>91</v>
      </c>
      <c r="S55" t="s">
        <v>92</v>
      </c>
      <c r="T55" t="s">
        <v>93</v>
      </c>
      <c r="U55" t="s">
        <v>534</v>
      </c>
      <c r="V55" t="s">
        <v>535</v>
      </c>
      <c r="W55" t="s">
        <v>536</v>
      </c>
      <c r="X55" t="s">
        <v>97</v>
      </c>
      <c r="Y55" s="2" t="s">
        <v>532</v>
      </c>
      <c r="Z55" s="2">
        <v>1</v>
      </c>
      <c r="AA55" s="2">
        <v>4924511</v>
      </c>
      <c r="AB55" s="2">
        <v>4924511</v>
      </c>
      <c r="AC55" s="2">
        <v>0</v>
      </c>
      <c r="AD55" s="2">
        <v>0</v>
      </c>
      <c r="AE55" s="2">
        <v>40000</v>
      </c>
      <c r="AF55" s="2">
        <v>0</v>
      </c>
      <c r="AG55" s="2">
        <v>156000</v>
      </c>
      <c r="AH55" s="2">
        <v>5000</v>
      </c>
      <c r="AI55" s="2">
        <v>0</v>
      </c>
      <c r="AJ55" s="2">
        <v>0</v>
      </c>
      <c r="AK55" s="2">
        <v>168500</v>
      </c>
      <c r="AL55" s="2">
        <v>0</v>
      </c>
      <c r="AM55" s="2">
        <v>30000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804700</v>
      </c>
      <c r="AU55" s="2">
        <v>0</v>
      </c>
      <c r="AV55" s="2">
        <v>49245</v>
      </c>
      <c r="AW55" s="2">
        <v>52490.11</v>
      </c>
      <c r="AX55" s="2">
        <v>209960.44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46716.2</v>
      </c>
      <c r="BF55" s="2">
        <v>15747.03</v>
      </c>
      <c r="BG55" s="2">
        <v>194213.41</v>
      </c>
      <c r="BH55" s="2">
        <v>104980.22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52490.11</v>
      </c>
      <c r="BP55" s="2">
        <v>104980.22</v>
      </c>
      <c r="BQ55" s="2">
        <v>0</v>
      </c>
      <c r="BR55" s="2">
        <v>0</v>
      </c>
      <c r="BS55" s="2">
        <v>0</v>
      </c>
      <c r="BT55" s="2">
        <v>4260106</v>
      </c>
    </row>
    <row r="56" spans="1:72" x14ac:dyDescent="0.35">
      <c r="A56" t="s">
        <v>537</v>
      </c>
      <c r="B56" t="s">
        <v>77</v>
      </c>
      <c r="C56" t="s">
        <v>78</v>
      </c>
      <c r="D56" t="s">
        <v>79</v>
      </c>
      <c r="F56" t="s">
        <v>493</v>
      </c>
      <c r="G56" t="s">
        <v>538</v>
      </c>
      <c r="H56" t="s">
        <v>118</v>
      </c>
      <c r="J56" t="s">
        <v>539</v>
      </c>
      <c r="K56" t="s">
        <v>540</v>
      </c>
      <c r="L56" t="s">
        <v>541</v>
      </c>
      <c r="M56" t="s">
        <v>86</v>
      </c>
      <c r="N56" t="s">
        <v>87</v>
      </c>
      <c r="O56" t="s">
        <v>507</v>
      </c>
      <c r="P56" t="s">
        <v>542</v>
      </c>
      <c r="Q56" t="s">
        <v>90</v>
      </c>
      <c r="R56" t="s">
        <v>91</v>
      </c>
      <c r="S56" t="s">
        <v>92</v>
      </c>
      <c r="T56" t="s">
        <v>93</v>
      </c>
      <c r="U56" t="s">
        <v>543</v>
      </c>
      <c r="V56" t="s">
        <v>544</v>
      </c>
      <c r="W56" t="s">
        <v>545</v>
      </c>
      <c r="X56" t="s">
        <v>97</v>
      </c>
      <c r="Y56" s="2" t="s">
        <v>541</v>
      </c>
      <c r="Z56" s="2">
        <v>1</v>
      </c>
      <c r="AA56" s="2">
        <v>5326084</v>
      </c>
      <c r="AB56" s="2">
        <v>5326084</v>
      </c>
      <c r="AC56" s="2">
        <v>0</v>
      </c>
      <c r="AD56" s="2">
        <v>0</v>
      </c>
      <c r="AE56" s="2">
        <v>40000</v>
      </c>
      <c r="AF56" s="2">
        <v>0</v>
      </c>
      <c r="AG56" s="2">
        <v>156000</v>
      </c>
      <c r="AH56" s="2">
        <v>5000</v>
      </c>
      <c r="AI56" s="2">
        <v>17500</v>
      </c>
      <c r="AJ56" s="2">
        <v>18000</v>
      </c>
      <c r="AK56" s="2">
        <v>168500</v>
      </c>
      <c r="AL56" s="2">
        <v>0</v>
      </c>
      <c r="AM56" s="2">
        <v>30000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2359832</v>
      </c>
      <c r="AU56" s="2">
        <v>0</v>
      </c>
      <c r="AV56" s="2">
        <v>53260</v>
      </c>
      <c r="AW56" s="2">
        <v>56505.84</v>
      </c>
      <c r="AX56" s="2">
        <v>226023.36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50290.2</v>
      </c>
      <c r="BF56" s="2">
        <v>16951.75</v>
      </c>
      <c r="BG56" s="2">
        <v>209071.61</v>
      </c>
      <c r="BH56" s="2">
        <v>113011.68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56505.84</v>
      </c>
      <c r="BP56" s="2">
        <v>113011.68</v>
      </c>
      <c r="BQ56" s="2">
        <v>0</v>
      </c>
      <c r="BR56" s="2">
        <v>0</v>
      </c>
      <c r="BS56" s="2">
        <v>0</v>
      </c>
      <c r="BT56" s="2">
        <v>3121969</v>
      </c>
    </row>
    <row r="57" spans="1:72" x14ac:dyDescent="0.35">
      <c r="A57" t="s">
        <v>546</v>
      </c>
      <c r="B57" t="s">
        <v>77</v>
      </c>
      <c r="C57" t="s">
        <v>78</v>
      </c>
      <c r="D57" t="s">
        <v>79</v>
      </c>
      <c r="F57" t="s">
        <v>493</v>
      </c>
      <c r="G57" t="s">
        <v>538</v>
      </c>
      <c r="H57" t="s">
        <v>118</v>
      </c>
      <c r="J57" t="s">
        <v>547</v>
      </c>
      <c r="K57" t="s">
        <v>548</v>
      </c>
      <c r="L57" t="s">
        <v>549</v>
      </c>
      <c r="M57" t="s">
        <v>86</v>
      </c>
      <c r="N57" t="s">
        <v>122</v>
      </c>
      <c r="O57" t="s">
        <v>337</v>
      </c>
      <c r="P57" t="s">
        <v>550</v>
      </c>
      <c r="Q57" t="s">
        <v>90</v>
      </c>
      <c r="R57" t="s">
        <v>91</v>
      </c>
      <c r="S57" t="s">
        <v>92</v>
      </c>
      <c r="T57" t="s">
        <v>93</v>
      </c>
      <c r="U57" t="s">
        <v>551</v>
      </c>
      <c r="V57" t="s">
        <v>552</v>
      </c>
      <c r="W57" t="s">
        <v>553</v>
      </c>
      <c r="X57" t="s">
        <v>97</v>
      </c>
      <c r="Y57" s="2" t="s">
        <v>1772</v>
      </c>
      <c r="Z57" s="2">
        <v>1</v>
      </c>
      <c r="AA57" s="2">
        <v>5077953</v>
      </c>
      <c r="AB57" s="2">
        <v>5077953</v>
      </c>
      <c r="AC57" s="2">
        <v>0</v>
      </c>
      <c r="AD57" s="2">
        <v>0</v>
      </c>
      <c r="AE57" s="2">
        <v>0</v>
      </c>
      <c r="AF57" s="2">
        <v>0</v>
      </c>
      <c r="AG57" s="2">
        <v>156000</v>
      </c>
      <c r="AH57" s="2">
        <v>5000</v>
      </c>
      <c r="AI57" s="2">
        <v>20000</v>
      </c>
      <c r="AJ57" s="2">
        <v>13500</v>
      </c>
      <c r="AK57" s="2">
        <v>168500</v>
      </c>
      <c r="AL57" s="2">
        <v>0</v>
      </c>
      <c r="AM57" s="2">
        <v>30000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1993250</v>
      </c>
      <c r="AU57" s="2">
        <v>0</v>
      </c>
      <c r="AV57" s="2">
        <v>50779</v>
      </c>
      <c r="AW57" s="2">
        <v>54024.53</v>
      </c>
      <c r="AX57" s="2">
        <v>216098.12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48081.83</v>
      </c>
      <c r="BF57" s="2">
        <v>16207.36</v>
      </c>
      <c r="BG57" s="2">
        <v>199890.76</v>
      </c>
      <c r="BH57" s="2">
        <v>108049.06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54024.53</v>
      </c>
      <c r="BP57" s="2">
        <v>108049.06</v>
      </c>
      <c r="BQ57" s="2">
        <v>0</v>
      </c>
      <c r="BR57" s="2">
        <v>0</v>
      </c>
      <c r="BS57" s="2">
        <v>0</v>
      </c>
      <c r="BT57" s="2">
        <v>3210826</v>
      </c>
    </row>
    <row r="58" spans="1:72" x14ac:dyDescent="0.35">
      <c r="A58" t="s">
        <v>554</v>
      </c>
      <c r="B58" t="s">
        <v>77</v>
      </c>
      <c r="C58" t="s">
        <v>78</v>
      </c>
      <c r="D58" t="s">
        <v>79</v>
      </c>
      <c r="F58" t="s">
        <v>493</v>
      </c>
      <c r="G58" t="s">
        <v>538</v>
      </c>
      <c r="H58" t="s">
        <v>99</v>
      </c>
      <c r="J58" t="s">
        <v>555</v>
      </c>
      <c r="K58" t="s">
        <v>556</v>
      </c>
      <c r="L58" t="s">
        <v>557</v>
      </c>
      <c r="M58" t="s">
        <v>346</v>
      </c>
      <c r="N58" t="s">
        <v>347</v>
      </c>
      <c r="O58" t="s">
        <v>123</v>
      </c>
      <c r="P58" t="s">
        <v>558</v>
      </c>
      <c r="Q58" t="s">
        <v>90</v>
      </c>
      <c r="R58" t="s">
        <v>91</v>
      </c>
      <c r="S58" t="s">
        <v>92</v>
      </c>
      <c r="T58" t="s">
        <v>93</v>
      </c>
      <c r="U58" t="s">
        <v>559</v>
      </c>
      <c r="V58" t="s">
        <v>560</v>
      </c>
      <c r="W58" t="s">
        <v>561</v>
      </c>
      <c r="X58" t="s">
        <v>97</v>
      </c>
      <c r="Y58" s="2" t="s">
        <v>1773</v>
      </c>
      <c r="Z58" s="2">
        <v>1</v>
      </c>
      <c r="AA58" s="2">
        <v>4834511</v>
      </c>
      <c r="AB58" s="2">
        <v>4834511</v>
      </c>
      <c r="AC58" s="2">
        <v>0</v>
      </c>
      <c r="AD58" s="2">
        <v>0</v>
      </c>
      <c r="AE58" s="2">
        <v>40000</v>
      </c>
      <c r="AF58" s="2">
        <v>0</v>
      </c>
      <c r="AG58" s="2">
        <v>156000</v>
      </c>
      <c r="AH58" s="2">
        <v>5000</v>
      </c>
      <c r="AI58" s="2">
        <v>0</v>
      </c>
      <c r="AJ58" s="2">
        <v>0</v>
      </c>
      <c r="AK58" s="2">
        <v>168500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100000</v>
      </c>
      <c r="AU58" s="2">
        <v>0</v>
      </c>
      <c r="AV58" s="2">
        <v>48345</v>
      </c>
      <c r="AW58" s="2">
        <v>51590.11</v>
      </c>
      <c r="AX58" s="2">
        <v>206360.44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45915.199999999997</v>
      </c>
      <c r="BF58" s="2">
        <v>15477.03</v>
      </c>
      <c r="BG58" s="2">
        <v>190883.41</v>
      </c>
      <c r="BH58" s="2">
        <v>103180.22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51590.11</v>
      </c>
      <c r="BP58" s="2">
        <v>103180.22</v>
      </c>
      <c r="BQ58" s="2">
        <v>17113</v>
      </c>
      <c r="BR58" s="2">
        <v>0</v>
      </c>
      <c r="BS58" s="2">
        <v>17113</v>
      </c>
      <c r="BT58" s="2">
        <v>4832193</v>
      </c>
    </row>
    <row r="59" spans="1:72" x14ac:dyDescent="0.35">
      <c r="A59" t="s">
        <v>562</v>
      </c>
      <c r="B59" t="s">
        <v>77</v>
      </c>
      <c r="C59" t="s">
        <v>78</v>
      </c>
      <c r="D59" t="s">
        <v>79</v>
      </c>
      <c r="F59" t="s">
        <v>493</v>
      </c>
      <c r="G59" t="s">
        <v>538</v>
      </c>
      <c r="H59" t="s">
        <v>118</v>
      </c>
      <c r="J59" t="s">
        <v>563</v>
      </c>
      <c r="K59" t="s">
        <v>564</v>
      </c>
      <c r="L59" t="s">
        <v>565</v>
      </c>
      <c r="M59" t="s">
        <v>86</v>
      </c>
      <c r="N59" t="s">
        <v>347</v>
      </c>
      <c r="O59" t="s">
        <v>123</v>
      </c>
      <c r="P59" t="s">
        <v>566</v>
      </c>
      <c r="Q59" t="s">
        <v>90</v>
      </c>
      <c r="R59" t="s">
        <v>91</v>
      </c>
      <c r="S59" t="s">
        <v>92</v>
      </c>
      <c r="T59" t="s">
        <v>93</v>
      </c>
      <c r="U59" t="s">
        <v>567</v>
      </c>
      <c r="V59" t="s">
        <v>568</v>
      </c>
      <c r="W59" t="s">
        <v>569</v>
      </c>
      <c r="X59" t="s">
        <v>97</v>
      </c>
      <c r="Y59" s="2" t="s">
        <v>1774</v>
      </c>
      <c r="Z59" s="2">
        <v>1</v>
      </c>
      <c r="AA59" s="2">
        <v>4884511</v>
      </c>
      <c r="AB59" s="2">
        <v>4884511</v>
      </c>
      <c r="AC59" s="2">
        <v>0</v>
      </c>
      <c r="AD59" s="2">
        <v>0</v>
      </c>
      <c r="AE59" s="2">
        <v>0</v>
      </c>
      <c r="AF59" s="2">
        <v>0</v>
      </c>
      <c r="AG59" s="2">
        <v>156000</v>
      </c>
      <c r="AH59" s="2">
        <v>5000</v>
      </c>
      <c r="AI59" s="2">
        <v>15000</v>
      </c>
      <c r="AJ59" s="2">
        <v>13500</v>
      </c>
      <c r="AK59" s="2">
        <v>168500</v>
      </c>
      <c r="AL59" s="2">
        <v>0</v>
      </c>
      <c r="AM59" s="2">
        <v>30000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100000</v>
      </c>
      <c r="AU59" s="2">
        <v>0</v>
      </c>
      <c r="AV59" s="2">
        <v>48845</v>
      </c>
      <c r="AW59" s="2">
        <v>52090.11</v>
      </c>
      <c r="AX59" s="2">
        <v>208360.44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46360.2</v>
      </c>
      <c r="BF59" s="2">
        <v>15627.03</v>
      </c>
      <c r="BG59" s="2">
        <v>192733.41</v>
      </c>
      <c r="BH59" s="2">
        <v>104180.22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52090.11</v>
      </c>
      <c r="BP59" s="2">
        <v>104180.22</v>
      </c>
      <c r="BQ59" s="2">
        <v>20338</v>
      </c>
      <c r="BR59" s="2">
        <v>0</v>
      </c>
      <c r="BS59" s="2">
        <v>20338</v>
      </c>
      <c r="BT59" s="2">
        <v>4894968</v>
      </c>
    </row>
    <row r="60" spans="1:72" x14ac:dyDescent="0.35">
      <c r="A60" t="s">
        <v>570</v>
      </c>
      <c r="B60" t="s">
        <v>77</v>
      </c>
      <c r="C60" t="s">
        <v>78</v>
      </c>
      <c r="D60" t="s">
        <v>79</v>
      </c>
      <c r="F60" t="s">
        <v>493</v>
      </c>
      <c r="G60" t="s">
        <v>538</v>
      </c>
      <c r="H60" t="s">
        <v>118</v>
      </c>
      <c r="J60" t="s">
        <v>571</v>
      </c>
      <c r="K60" t="s">
        <v>572</v>
      </c>
      <c r="L60" t="s">
        <v>573</v>
      </c>
      <c r="M60" t="s">
        <v>86</v>
      </c>
      <c r="N60" t="s">
        <v>122</v>
      </c>
      <c r="O60" t="s">
        <v>574</v>
      </c>
      <c r="P60" t="s">
        <v>575</v>
      </c>
      <c r="Q60" t="s">
        <v>90</v>
      </c>
      <c r="R60" t="s">
        <v>91</v>
      </c>
      <c r="S60" t="s">
        <v>92</v>
      </c>
      <c r="T60" t="s">
        <v>93</v>
      </c>
      <c r="U60" t="s">
        <v>576</v>
      </c>
      <c r="V60" t="s">
        <v>577</v>
      </c>
      <c r="W60" t="s">
        <v>578</v>
      </c>
      <c r="X60" t="s">
        <v>97</v>
      </c>
      <c r="Y60" s="2" t="s">
        <v>1775</v>
      </c>
      <c r="Z60" s="2">
        <v>1</v>
      </c>
      <c r="AA60" s="2">
        <v>4858511</v>
      </c>
      <c r="AB60" s="2">
        <v>4858511</v>
      </c>
      <c r="AC60" s="2">
        <v>0</v>
      </c>
      <c r="AD60" s="2">
        <v>0</v>
      </c>
      <c r="AE60" s="2">
        <v>0</v>
      </c>
      <c r="AF60" s="2">
        <v>0</v>
      </c>
      <c r="AG60" s="2">
        <v>156000</v>
      </c>
      <c r="AH60" s="2">
        <v>5000</v>
      </c>
      <c r="AI60" s="2">
        <v>22500</v>
      </c>
      <c r="AJ60" s="2">
        <v>13500</v>
      </c>
      <c r="AK60" s="2">
        <v>168500</v>
      </c>
      <c r="AL60" s="2">
        <v>0</v>
      </c>
      <c r="AM60" s="2">
        <v>30000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48585</v>
      </c>
      <c r="AW60" s="2">
        <v>51830.11</v>
      </c>
      <c r="AX60" s="2">
        <v>207320.44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46128.800000000003</v>
      </c>
      <c r="BF60" s="2">
        <v>15549.03</v>
      </c>
      <c r="BG60" s="2">
        <v>191771.41</v>
      </c>
      <c r="BH60" s="2">
        <v>103660.22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51830.11</v>
      </c>
      <c r="BP60" s="2">
        <v>103660.22</v>
      </c>
      <c r="BQ60" s="2">
        <v>0</v>
      </c>
      <c r="BR60" s="2">
        <v>0</v>
      </c>
      <c r="BS60" s="2">
        <v>0</v>
      </c>
      <c r="BT60" s="2">
        <v>4998106</v>
      </c>
    </row>
    <row r="61" spans="1:72" x14ac:dyDescent="0.35">
      <c r="A61" t="s">
        <v>579</v>
      </c>
      <c r="B61" t="s">
        <v>77</v>
      </c>
      <c r="C61" t="s">
        <v>78</v>
      </c>
      <c r="D61" t="s">
        <v>79</v>
      </c>
      <c r="F61" t="s">
        <v>493</v>
      </c>
      <c r="G61" t="s">
        <v>538</v>
      </c>
      <c r="H61" t="s">
        <v>118</v>
      </c>
      <c r="J61" t="s">
        <v>580</v>
      </c>
      <c r="K61" t="s">
        <v>581</v>
      </c>
      <c r="L61" t="s">
        <v>582</v>
      </c>
      <c r="M61" t="s">
        <v>86</v>
      </c>
      <c r="N61" t="s">
        <v>103</v>
      </c>
      <c r="O61" t="s">
        <v>462</v>
      </c>
      <c r="P61" t="s">
        <v>583</v>
      </c>
      <c r="Q61" t="s">
        <v>90</v>
      </c>
      <c r="R61" t="s">
        <v>91</v>
      </c>
      <c r="S61" t="s">
        <v>92</v>
      </c>
      <c r="T61" t="s">
        <v>93</v>
      </c>
      <c r="U61" t="s">
        <v>584</v>
      </c>
      <c r="V61" t="s">
        <v>585</v>
      </c>
      <c r="W61" t="s">
        <v>586</v>
      </c>
      <c r="X61" t="s">
        <v>97</v>
      </c>
      <c r="Y61" s="2" t="s">
        <v>1776</v>
      </c>
      <c r="Z61" s="2">
        <v>1</v>
      </c>
      <c r="AA61" s="2">
        <v>4824511</v>
      </c>
      <c r="AB61" s="2">
        <v>4824511</v>
      </c>
      <c r="AC61" s="2">
        <v>0</v>
      </c>
      <c r="AD61" s="2">
        <v>0</v>
      </c>
      <c r="AE61" s="2">
        <v>40000</v>
      </c>
      <c r="AF61" s="2">
        <v>0</v>
      </c>
      <c r="AG61" s="2">
        <v>156000</v>
      </c>
      <c r="AH61" s="2">
        <v>5000</v>
      </c>
      <c r="AI61" s="2">
        <v>17500</v>
      </c>
      <c r="AJ61" s="2">
        <v>18000</v>
      </c>
      <c r="AK61" s="2">
        <v>168500</v>
      </c>
      <c r="AL61" s="2">
        <v>0</v>
      </c>
      <c r="AM61" s="2">
        <v>30000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577996</v>
      </c>
      <c r="AU61" s="2">
        <v>0</v>
      </c>
      <c r="AV61" s="2">
        <v>48245</v>
      </c>
      <c r="AW61" s="2">
        <v>51490.11</v>
      </c>
      <c r="AX61" s="2">
        <v>205960.44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45826.2</v>
      </c>
      <c r="BF61" s="2">
        <v>15447.03</v>
      </c>
      <c r="BG61" s="2">
        <v>190513.41</v>
      </c>
      <c r="BH61" s="2">
        <v>102980.22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51490.11</v>
      </c>
      <c r="BP61" s="2">
        <v>102980.22</v>
      </c>
      <c r="BQ61" s="2">
        <v>0</v>
      </c>
      <c r="BR61" s="2">
        <v>0</v>
      </c>
      <c r="BS61" s="2">
        <v>0</v>
      </c>
      <c r="BT61" s="2">
        <v>4427310</v>
      </c>
    </row>
    <row r="62" spans="1:72" x14ac:dyDescent="0.35">
      <c r="A62" t="s">
        <v>587</v>
      </c>
      <c r="B62" t="s">
        <v>77</v>
      </c>
      <c r="C62" t="s">
        <v>78</v>
      </c>
      <c r="D62" t="s">
        <v>79</v>
      </c>
      <c r="F62" t="s">
        <v>588</v>
      </c>
      <c r="G62" t="s">
        <v>589</v>
      </c>
      <c r="H62" t="s">
        <v>99</v>
      </c>
      <c r="J62" t="s">
        <v>590</v>
      </c>
      <c r="K62" t="s">
        <v>591</v>
      </c>
      <c r="L62" t="s">
        <v>592</v>
      </c>
      <c r="M62" t="s">
        <v>346</v>
      </c>
      <c r="N62" t="s">
        <v>347</v>
      </c>
      <c r="O62" t="s">
        <v>516</v>
      </c>
      <c r="P62" t="s">
        <v>593</v>
      </c>
      <c r="Q62" t="s">
        <v>90</v>
      </c>
      <c r="R62" t="s">
        <v>91</v>
      </c>
      <c r="S62" t="s">
        <v>92</v>
      </c>
      <c r="T62" t="s">
        <v>93</v>
      </c>
      <c r="U62" t="s">
        <v>594</v>
      </c>
      <c r="V62" t="s">
        <v>595</v>
      </c>
      <c r="W62" t="s">
        <v>596</v>
      </c>
      <c r="X62" t="s">
        <v>97</v>
      </c>
      <c r="Y62" s="2" t="s">
        <v>592</v>
      </c>
      <c r="Z62" s="2">
        <v>1</v>
      </c>
      <c r="AA62" s="2">
        <v>5135942</v>
      </c>
      <c r="AB62" s="2">
        <v>5135942</v>
      </c>
      <c r="AC62" s="2">
        <v>0</v>
      </c>
      <c r="AD62" s="2">
        <v>0</v>
      </c>
      <c r="AE62" s="2">
        <v>0</v>
      </c>
      <c r="AF62" s="2">
        <v>0</v>
      </c>
      <c r="AG62" s="2">
        <v>156000</v>
      </c>
      <c r="AH62" s="2">
        <v>5000</v>
      </c>
      <c r="AI62" s="2">
        <v>0</v>
      </c>
      <c r="AJ62" s="2">
        <v>0</v>
      </c>
      <c r="AK62" s="2">
        <v>168500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603550</v>
      </c>
      <c r="AU62" s="2">
        <v>0</v>
      </c>
      <c r="AV62" s="2">
        <v>51359</v>
      </c>
      <c r="AW62" s="2">
        <v>54604.42</v>
      </c>
      <c r="AX62" s="2">
        <v>218417.68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48597.93</v>
      </c>
      <c r="BF62" s="2">
        <v>16381.33</v>
      </c>
      <c r="BG62" s="2">
        <v>202036.35</v>
      </c>
      <c r="BH62" s="2">
        <v>109208.84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54604.42</v>
      </c>
      <c r="BP62" s="2">
        <v>109208.84</v>
      </c>
      <c r="BQ62" s="2">
        <v>29421</v>
      </c>
      <c r="BR62" s="2">
        <v>0</v>
      </c>
      <c r="BS62" s="2">
        <v>29421</v>
      </c>
      <c r="BT62" s="2">
        <v>4562694</v>
      </c>
    </row>
    <row r="63" spans="1:72" x14ac:dyDescent="0.35">
      <c r="A63" t="s">
        <v>597</v>
      </c>
      <c r="B63" t="s">
        <v>77</v>
      </c>
      <c r="C63" t="s">
        <v>78</v>
      </c>
      <c r="D63" t="s">
        <v>79</v>
      </c>
      <c r="F63" t="s">
        <v>588</v>
      </c>
      <c r="G63" t="s">
        <v>589</v>
      </c>
      <c r="H63" t="s">
        <v>118</v>
      </c>
      <c r="J63" t="s">
        <v>598</v>
      </c>
      <c r="K63" t="s">
        <v>599</v>
      </c>
      <c r="L63" t="s">
        <v>600</v>
      </c>
      <c r="M63" t="s">
        <v>86</v>
      </c>
      <c r="N63" t="s">
        <v>218</v>
      </c>
      <c r="O63" t="s">
        <v>123</v>
      </c>
      <c r="P63" t="s">
        <v>601</v>
      </c>
      <c r="Q63" t="s">
        <v>90</v>
      </c>
      <c r="R63" t="s">
        <v>91</v>
      </c>
      <c r="S63" t="s">
        <v>92</v>
      </c>
      <c r="T63" t="s">
        <v>93</v>
      </c>
      <c r="U63" t="s">
        <v>602</v>
      </c>
      <c r="V63" t="s">
        <v>603</v>
      </c>
      <c r="W63" t="s">
        <v>604</v>
      </c>
      <c r="X63" t="s">
        <v>97</v>
      </c>
      <c r="Y63" s="2" t="s">
        <v>600</v>
      </c>
      <c r="Z63" s="2">
        <v>1</v>
      </c>
      <c r="AA63" s="2">
        <v>4874511</v>
      </c>
      <c r="AB63" s="2">
        <v>4874511</v>
      </c>
      <c r="AC63" s="2">
        <v>0</v>
      </c>
      <c r="AD63" s="2">
        <v>0</v>
      </c>
      <c r="AE63" s="2">
        <v>40000</v>
      </c>
      <c r="AF63" s="2">
        <v>0</v>
      </c>
      <c r="AG63" s="2">
        <v>156000</v>
      </c>
      <c r="AH63" s="2">
        <v>5000</v>
      </c>
      <c r="AI63" s="2">
        <v>0</v>
      </c>
      <c r="AJ63" s="2">
        <v>15750</v>
      </c>
      <c r="AK63" s="2">
        <v>168500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1777112</v>
      </c>
      <c r="AU63" s="2">
        <v>0</v>
      </c>
      <c r="AV63" s="2">
        <v>48745</v>
      </c>
      <c r="AW63" s="2">
        <v>51990.11</v>
      </c>
      <c r="AX63" s="2">
        <v>207960.44</v>
      </c>
      <c r="AY63" s="2">
        <v>0</v>
      </c>
      <c r="AZ63" s="2">
        <v>51990.11</v>
      </c>
      <c r="BA63" s="2">
        <v>207960.44</v>
      </c>
      <c r="BB63" s="2">
        <v>0</v>
      </c>
      <c r="BC63" s="2">
        <v>0</v>
      </c>
      <c r="BD63" s="2">
        <v>0</v>
      </c>
      <c r="BE63" s="2">
        <v>46271.199999999997</v>
      </c>
      <c r="BF63" s="2">
        <v>15597.03</v>
      </c>
      <c r="BG63" s="2">
        <v>192363.41</v>
      </c>
      <c r="BH63" s="2">
        <v>103980.22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51990.11</v>
      </c>
      <c r="BP63" s="2">
        <v>103980.22</v>
      </c>
      <c r="BQ63" s="2">
        <v>0</v>
      </c>
      <c r="BR63" s="2">
        <v>0</v>
      </c>
      <c r="BS63" s="2">
        <v>0</v>
      </c>
      <c r="BT63" s="2">
        <v>2965993</v>
      </c>
    </row>
    <row r="64" spans="1:72" x14ac:dyDescent="0.35">
      <c r="A64" t="s">
        <v>605</v>
      </c>
      <c r="B64" t="s">
        <v>77</v>
      </c>
      <c r="C64" t="s">
        <v>78</v>
      </c>
      <c r="D64" t="s">
        <v>79</v>
      </c>
      <c r="F64" t="s">
        <v>588</v>
      </c>
      <c r="G64" t="s">
        <v>589</v>
      </c>
      <c r="H64" t="s">
        <v>82</v>
      </c>
      <c r="J64" t="s">
        <v>606</v>
      </c>
      <c r="K64" t="s">
        <v>607</v>
      </c>
      <c r="L64" t="s">
        <v>608</v>
      </c>
      <c r="M64" t="s">
        <v>86</v>
      </c>
      <c r="N64" t="s">
        <v>122</v>
      </c>
      <c r="O64" t="s">
        <v>123</v>
      </c>
      <c r="P64" t="s">
        <v>609</v>
      </c>
      <c r="Q64" t="s">
        <v>90</v>
      </c>
      <c r="R64" t="s">
        <v>91</v>
      </c>
      <c r="S64" t="s">
        <v>92</v>
      </c>
      <c r="T64" t="s">
        <v>93</v>
      </c>
      <c r="U64" t="s">
        <v>610</v>
      </c>
      <c r="V64" t="s">
        <v>611</v>
      </c>
      <c r="W64" t="s">
        <v>612</v>
      </c>
      <c r="X64" t="s">
        <v>97</v>
      </c>
      <c r="Y64" s="2" t="s">
        <v>608</v>
      </c>
      <c r="Z64" s="2">
        <v>1</v>
      </c>
      <c r="AA64" s="2">
        <v>4874511</v>
      </c>
      <c r="AB64" s="2">
        <v>4874511</v>
      </c>
      <c r="AC64" s="2">
        <v>80000</v>
      </c>
      <c r="AD64" s="2">
        <v>0</v>
      </c>
      <c r="AE64" s="2">
        <v>40000</v>
      </c>
      <c r="AF64" s="2">
        <v>0</v>
      </c>
      <c r="AG64" s="2">
        <v>156000</v>
      </c>
      <c r="AH64" s="2">
        <v>5000</v>
      </c>
      <c r="AI64" s="2">
        <v>0</v>
      </c>
      <c r="AJ64" s="2">
        <v>0</v>
      </c>
      <c r="AK64" s="2">
        <v>168500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862350</v>
      </c>
      <c r="AU64" s="2">
        <v>0</v>
      </c>
      <c r="AV64" s="2">
        <v>48745</v>
      </c>
      <c r="AW64" s="2">
        <v>52790.11</v>
      </c>
      <c r="AX64" s="2">
        <v>211160.44</v>
      </c>
      <c r="AY64" s="2">
        <v>0</v>
      </c>
      <c r="AZ64" s="2">
        <v>211160.44</v>
      </c>
      <c r="BA64" s="2">
        <v>0</v>
      </c>
      <c r="BB64" s="2">
        <v>0</v>
      </c>
      <c r="BC64" s="2">
        <v>0</v>
      </c>
      <c r="BD64" s="2">
        <v>0</v>
      </c>
      <c r="BE64" s="2">
        <v>46983.199999999997</v>
      </c>
      <c r="BF64" s="2">
        <v>15837.03</v>
      </c>
      <c r="BG64" s="2">
        <v>195323.41</v>
      </c>
      <c r="BH64" s="2">
        <v>105580.22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52790.11</v>
      </c>
      <c r="BP64" s="2">
        <v>105580.22</v>
      </c>
      <c r="BQ64" s="2">
        <v>0</v>
      </c>
      <c r="BR64" s="2">
        <v>0</v>
      </c>
      <c r="BS64" s="2">
        <v>0</v>
      </c>
      <c r="BT64" s="2">
        <v>3990595</v>
      </c>
    </row>
    <row r="65" spans="1:72" x14ac:dyDescent="0.35">
      <c r="A65" t="s">
        <v>613</v>
      </c>
      <c r="B65" t="s">
        <v>77</v>
      </c>
      <c r="C65" t="s">
        <v>78</v>
      </c>
      <c r="D65" t="s">
        <v>79</v>
      </c>
      <c r="F65" t="s">
        <v>588</v>
      </c>
      <c r="G65" t="s">
        <v>589</v>
      </c>
      <c r="H65" t="s">
        <v>118</v>
      </c>
      <c r="J65" t="s">
        <v>614</v>
      </c>
      <c r="K65" t="s">
        <v>615</v>
      </c>
      <c r="L65" t="s">
        <v>616</v>
      </c>
      <c r="M65" t="s">
        <v>86</v>
      </c>
      <c r="N65" t="s">
        <v>122</v>
      </c>
      <c r="O65" t="s">
        <v>123</v>
      </c>
      <c r="P65" t="s">
        <v>617</v>
      </c>
      <c r="Q65" t="s">
        <v>90</v>
      </c>
      <c r="R65" t="s">
        <v>91</v>
      </c>
      <c r="S65" t="s">
        <v>92</v>
      </c>
      <c r="T65" t="s">
        <v>93</v>
      </c>
      <c r="U65" t="s">
        <v>618</v>
      </c>
      <c r="V65" t="s">
        <v>619</v>
      </c>
      <c r="W65" t="s">
        <v>620</v>
      </c>
      <c r="X65" t="s">
        <v>97</v>
      </c>
      <c r="Y65" s="2" t="s">
        <v>616</v>
      </c>
      <c r="Z65" s="2">
        <v>1</v>
      </c>
      <c r="AA65" s="2">
        <v>4834511</v>
      </c>
      <c r="AB65" s="2">
        <v>4834511</v>
      </c>
      <c r="AC65" s="2">
        <v>0</v>
      </c>
      <c r="AD65" s="2">
        <v>0</v>
      </c>
      <c r="AE65" s="2">
        <v>40000</v>
      </c>
      <c r="AF65" s="2">
        <v>0</v>
      </c>
      <c r="AG65" s="2">
        <v>156000</v>
      </c>
      <c r="AH65" s="2">
        <v>5000</v>
      </c>
      <c r="AI65" s="2">
        <v>0</v>
      </c>
      <c r="AJ65" s="2">
        <v>15750</v>
      </c>
      <c r="AK65" s="2">
        <v>168500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1422000</v>
      </c>
      <c r="AU65" s="2">
        <v>0</v>
      </c>
      <c r="AV65" s="2">
        <v>48345</v>
      </c>
      <c r="AW65" s="2">
        <v>51590.11</v>
      </c>
      <c r="AX65" s="2">
        <v>206360.44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45915.199999999997</v>
      </c>
      <c r="BF65" s="2">
        <v>15477.03</v>
      </c>
      <c r="BG65" s="2">
        <v>190883.41</v>
      </c>
      <c r="BH65" s="2">
        <v>103180.22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51590.11</v>
      </c>
      <c r="BP65" s="2">
        <v>103180.22</v>
      </c>
      <c r="BQ65" s="2">
        <v>0</v>
      </c>
      <c r="BR65" s="2">
        <v>0</v>
      </c>
      <c r="BS65" s="2">
        <v>0</v>
      </c>
      <c r="BT65" s="2">
        <v>3543056</v>
      </c>
    </row>
    <row r="66" spans="1:72" x14ac:dyDescent="0.35">
      <c r="A66" t="s">
        <v>621</v>
      </c>
      <c r="B66" t="s">
        <v>77</v>
      </c>
      <c r="C66" t="s">
        <v>78</v>
      </c>
      <c r="D66" t="s">
        <v>79</v>
      </c>
      <c r="F66" t="s">
        <v>588</v>
      </c>
      <c r="G66" t="s">
        <v>589</v>
      </c>
      <c r="H66" t="s">
        <v>118</v>
      </c>
      <c r="J66" t="s">
        <v>622</v>
      </c>
      <c r="K66" t="s">
        <v>623</v>
      </c>
      <c r="L66" t="s">
        <v>624</v>
      </c>
      <c r="M66" t="s">
        <v>86</v>
      </c>
      <c r="N66" t="s">
        <v>218</v>
      </c>
      <c r="O66" t="s">
        <v>625</v>
      </c>
      <c r="P66" t="s">
        <v>626</v>
      </c>
      <c r="Q66" t="s">
        <v>90</v>
      </c>
      <c r="R66" t="s">
        <v>91</v>
      </c>
      <c r="S66" t="s">
        <v>627</v>
      </c>
      <c r="T66" t="s">
        <v>93</v>
      </c>
      <c r="U66" t="s">
        <v>628</v>
      </c>
      <c r="V66" t="s">
        <v>629</v>
      </c>
      <c r="W66" t="s">
        <v>630</v>
      </c>
      <c r="X66" t="s">
        <v>97</v>
      </c>
      <c r="Y66" s="2" t="s">
        <v>624</v>
      </c>
      <c r="Z66" s="2">
        <v>1</v>
      </c>
      <c r="AA66" s="2">
        <v>4339514</v>
      </c>
      <c r="AB66" s="2">
        <v>4339514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5000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1254195</v>
      </c>
      <c r="AP66" s="2">
        <v>0</v>
      </c>
      <c r="AQ66" s="2">
        <v>0</v>
      </c>
      <c r="AR66" s="2">
        <v>0</v>
      </c>
      <c r="AS66" s="2">
        <v>0</v>
      </c>
      <c r="AT66" s="2">
        <v>100000</v>
      </c>
      <c r="AU66" s="2">
        <v>0</v>
      </c>
      <c r="AV66" s="2">
        <v>0</v>
      </c>
      <c r="AW66" s="2">
        <v>43395.14</v>
      </c>
      <c r="AX66" s="2">
        <v>173580.56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38621.67</v>
      </c>
      <c r="BF66" s="2">
        <v>13018.54</v>
      </c>
      <c r="BG66" s="2">
        <v>160562.01999999999</v>
      </c>
      <c r="BH66" s="2">
        <v>86790.28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43395.14</v>
      </c>
      <c r="BP66" s="2">
        <v>86790.28</v>
      </c>
      <c r="BQ66" s="2">
        <v>0</v>
      </c>
      <c r="BR66" s="2">
        <v>0</v>
      </c>
      <c r="BS66" s="2">
        <v>0</v>
      </c>
      <c r="BT66" s="2">
        <v>5325128</v>
      </c>
    </row>
    <row r="67" spans="1:72" x14ac:dyDescent="0.35">
      <c r="A67" t="s">
        <v>631</v>
      </c>
      <c r="B67" t="s">
        <v>77</v>
      </c>
      <c r="C67" t="s">
        <v>78</v>
      </c>
      <c r="D67" t="s">
        <v>79</v>
      </c>
      <c r="F67" t="s">
        <v>632</v>
      </c>
      <c r="G67" t="s">
        <v>633</v>
      </c>
      <c r="H67" t="s">
        <v>118</v>
      </c>
      <c r="J67" t="s">
        <v>634</v>
      </c>
      <c r="K67" t="s">
        <v>635</v>
      </c>
      <c r="L67" t="s">
        <v>636</v>
      </c>
      <c r="M67" t="s">
        <v>86</v>
      </c>
      <c r="N67" t="s">
        <v>122</v>
      </c>
      <c r="O67" t="s">
        <v>200</v>
      </c>
      <c r="P67" t="s">
        <v>637</v>
      </c>
      <c r="Q67" t="s">
        <v>90</v>
      </c>
      <c r="R67" t="s">
        <v>91</v>
      </c>
      <c r="S67" t="s">
        <v>92</v>
      </c>
      <c r="T67" t="s">
        <v>93</v>
      </c>
      <c r="U67" t="s">
        <v>638</v>
      </c>
      <c r="V67" t="s">
        <v>639</v>
      </c>
      <c r="W67" t="s">
        <v>640</v>
      </c>
      <c r="X67" t="s">
        <v>97</v>
      </c>
      <c r="Y67" s="2" t="s">
        <v>1777</v>
      </c>
      <c r="Z67" s="2">
        <v>1</v>
      </c>
      <c r="AA67" s="2">
        <v>5569626</v>
      </c>
      <c r="AB67" s="2">
        <v>5569626</v>
      </c>
      <c r="AC67" s="2">
        <v>0</v>
      </c>
      <c r="AD67" s="2">
        <v>0</v>
      </c>
      <c r="AE67" s="2">
        <v>0</v>
      </c>
      <c r="AF67" s="2">
        <v>0</v>
      </c>
      <c r="AG67" s="2">
        <v>156000</v>
      </c>
      <c r="AH67" s="2">
        <v>5000</v>
      </c>
      <c r="AI67" s="2">
        <v>0</v>
      </c>
      <c r="AJ67" s="2">
        <v>0</v>
      </c>
      <c r="AK67" s="2">
        <v>168500</v>
      </c>
      <c r="AL67" s="2">
        <v>0</v>
      </c>
      <c r="AM67" s="2">
        <v>30000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1083167</v>
      </c>
      <c r="AU67" s="2">
        <v>0</v>
      </c>
      <c r="AV67" s="2">
        <v>55696</v>
      </c>
      <c r="AW67" s="2">
        <v>58941.26</v>
      </c>
      <c r="AX67" s="2">
        <v>235765.04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52457.72</v>
      </c>
      <c r="BF67" s="2">
        <v>17682.38</v>
      </c>
      <c r="BG67" s="2">
        <v>218082.66</v>
      </c>
      <c r="BH67" s="2">
        <v>117882.52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58941.26</v>
      </c>
      <c r="BP67" s="2">
        <v>117882.52</v>
      </c>
      <c r="BQ67" s="2">
        <v>13400</v>
      </c>
      <c r="BR67" s="2">
        <v>0</v>
      </c>
      <c r="BS67" s="2">
        <v>13400</v>
      </c>
      <c r="BT67" s="2">
        <v>4541098</v>
      </c>
    </row>
    <row r="68" spans="1:72" x14ac:dyDescent="0.35">
      <c r="A68" t="s">
        <v>641</v>
      </c>
      <c r="B68" t="s">
        <v>77</v>
      </c>
      <c r="C68" t="s">
        <v>78</v>
      </c>
      <c r="D68" t="s">
        <v>79</v>
      </c>
      <c r="F68" t="s">
        <v>632</v>
      </c>
      <c r="G68" t="s">
        <v>633</v>
      </c>
      <c r="H68" t="s">
        <v>118</v>
      </c>
      <c r="J68" t="s">
        <v>642</v>
      </c>
      <c r="K68" t="s">
        <v>643</v>
      </c>
      <c r="L68" t="s">
        <v>644</v>
      </c>
      <c r="M68" t="s">
        <v>86</v>
      </c>
      <c r="N68" t="s">
        <v>87</v>
      </c>
      <c r="O68" t="s">
        <v>123</v>
      </c>
      <c r="P68" t="s">
        <v>645</v>
      </c>
      <c r="Q68" t="s">
        <v>90</v>
      </c>
      <c r="R68" t="s">
        <v>91</v>
      </c>
      <c r="S68" t="s">
        <v>92</v>
      </c>
      <c r="T68" t="s">
        <v>93</v>
      </c>
      <c r="U68" t="s">
        <v>646</v>
      </c>
      <c r="V68" t="s">
        <v>647</v>
      </c>
      <c r="W68" t="s">
        <v>648</v>
      </c>
      <c r="X68" t="s">
        <v>97</v>
      </c>
      <c r="Y68" s="2" t="s">
        <v>1778</v>
      </c>
      <c r="Z68" s="2">
        <v>1</v>
      </c>
      <c r="AA68" s="2">
        <v>4774511</v>
      </c>
      <c r="AB68" s="2">
        <v>4774511</v>
      </c>
      <c r="AC68" s="2">
        <v>0</v>
      </c>
      <c r="AD68" s="2">
        <v>0</v>
      </c>
      <c r="AE68" s="2">
        <v>0</v>
      </c>
      <c r="AF68" s="2">
        <v>0</v>
      </c>
      <c r="AG68" s="2">
        <v>156000</v>
      </c>
      <c r="AH68" s="2">
        <v>5000</v>
      </c>
      <c r="AI68" s="2">
        <v>0</v>
      </c>
      <c r="AJ68" s="2">
        <v>0</v>
      </c>
      <c r="AK68" s="2">
        <v>168500</v>
      </c>
      <c r="AL68" s="2">
        <v>0</v>
      </c>
      <c r="AM68" s="2">
        <v>30000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3319395</v>
      </c>
      <c r="AU68" s="2">
        <v>0</v>
      </c>
      <c r="AV68" s="2">
        <v>47745</v>
      </c>
      <c r="AW68" s="2">
        <v>50990.11</v>
      </c>
      <c r="AX68" s="2">
        <v>203960.44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45381.2</v>
      </c>
      <c r="BF68" s="2">
        <v>15297.03</v>
      </c>
      <c r="BG68" s="2">
        <v>188663.41</v>
      </c>
      <c r="BH68" s="2">
        <v>101980.22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50990.11</v>
      </c>
      <c r="BP68" s="2">
        <v>101980.22</v>
      </c>
      <c r="BQ68" s="2">
        <v>0</v>
      </c>
      <c r="BR68" s="2">
        <v>0</v>
      </c>
      <c r="BS68" s="2">
        <v>0</v>
      </c>
      <c r="BT68" s="2">
        <v>1562911</v>
      </c>
    </row>
    <row r="69" spans="1:72" x14ac:dyDescent="0.35">
      <c r="A69" t="s">
        <v>649</v>
      </c>
      <c r="B69" t="s">
        <v>77</v>
      </c>
      <c r="C69" t="s">
        <v>78</v>
      </c>
      <c r="D69" t="s">
        <v>79</v>
      </c>
      <c r="F69" t="s">
        <v>632</v>
      </c>
      <c r="G69" t="s">
        <v>633</v>
      </c>
      <c r="H69" t="s">
        <v>118</v>
      </c>
      <c r="J69" t="s">
        <v>650</v>
      </c>
      <c r="K69" t="s">
        <v>651</v>
      </c>
      <c r="L69" t="s">
        <v>652</v>
      </c>
      <c r="M69" t="s">
        <v>86</v>
      </c>
      <c r="N69" t="s">
        <v>87</v>
      </c>
      <c r="O69" t="s">
        <v>123</v>
      </c>
      <c r="P69" t="s">
        <v>653</v>
      </c>
      <c r="Q69" t="s">
        <v>90</v>
      </c>
      <c r="R69" t="s">
        <v>91</v>
      </c>
      <c r="S69" t="s">
        <v>92</v>
      </c>
      <c r="T69" t="s">
        <v>93</v>
      </c>
      <c r="U69" t="s">
        <v>654</v>
      </c>
      <c r="V69" t="s">
        <v>655</v>
      </c>
      <c r="W69" t="s">
        <v>656</v>
      </c>
      <c r="X69" t="s">
        <v>97</v>
      </c>
      <c r="Y69" s="2" t="s">
        <v>652</v>
      </c>
      <c r="Z69" s="2">
        <v>1</v>
      </c>
      <c r="AA69" s="2">
        <v>4839511</v>
      </c>
      <c r="AB69" s="2">
        <v>4839511</v>
      </c>
      <c r="AC69" s="2">
        <v>0</v>
      </c>
      <c r="AD69" s="2">
        <v>0</v>
      </c>
      <c r="AE69" s="2">
        <v>0</v>
      </c>
      <c r="AF69" s="2">
        <v>0</v>
      </c>
      <c r="AG69" s="2">
        <v>156000</v>
      </c>
      <c r="AH69" s="2">
        <v>5000</v>
      </c>
      <c r="AI69" s="2">
        <v>0</v>
      </c>
      <c r="AJ69" s="2">
        <v>20250</v>
      </c>
      <c r="AK69" s="2">
        <v>168500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3671449</v>
      </c>
      <c r="AU69" s="2">
        <v>0</v>
      </c>
      <c r="AV69" s="2">
        <v>48395</v>
      </c>
      <c r="AW69" s="2">
        <v>51640.11</v>
      </c>
      <c r="AX69" s="2">
        <v>206560.44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45959.7</v>
      </c>
      <c r="BF69" s="2">
        <v>15492.03</v>
      </c>
      <c r="BG69" s="2">
        <v>191068.41</v>
      </c>
      <c r="BH69" s="2">
        <v>103280.22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51640.11</v>
      </c>
      <c r="BP69" s="2">
        <v>103280.22</v>
      </c>
      <c r="BQ69" s="2">
        <v>0</v>
      </c>
      <c r="BR69" s="2">
        <v>0</v>
      </c>
      <c r="BS69" s="2">
        <v>0</v>
      </c>
      <c r="BT69" s="2">
        <v>1262857</v>
      </c>
    </row>
    <row r="70" spans="1:72" x14ac:dyDescent="0.35">
      <c r="A70" t="s">
        <v>657</v>
      </c>
      <c r="B70" t="s">
        <v>77</v>
      </c>
      <c r="C70" t="s">
        <v>78</v>
      </c>
      <c r="D70" t="s">
        <v>79</v>
      </c>
      <c r="F70" t="s">
        <v>632</v>
      </c>
      <c r="G70" t="s">
        <v>633</v>
      </c>
      <c r="H70" t="s">
        <v>118</v>
      </c>
      <c r="J70" t="s">
        <v>658</v>
      </c>
      <c r="K70" t="s">
        <v>659</v>
      </c>
      <c r="L70" t="s">
        <v>660</v>
      </c>
      <c r="M70" t="s">
        <v>86</v>
      </c>
      <c r="N70" t="s">
        <v>87</v>
      </c>
      <c r="O70" t="s">
        <v>123</v>
      </c>
      <c r="P70" t="s">
        <v>661</v>
      </c>
      <c r="Q70" t="s">
        <v>90</v>
      </c>
      <c r="R70" t="s">
        <v>91</v>
      </c>
      <c r="S70" t="s">
        <v>92</v>
      </c>
      <c r="T70" t="s">
        <v>93</v>
      </c>
      <c r="U70" t="s">
        <v>662</v>
      </c>
      <c r="V70" t="s">
        <v>663</v>
      </c>
      <c r="W70" t="s">
        <v>664</v>
      </c>
      <c r="X70" t="s">
        <v>97</v>
      </c>
      <c r="Y70" s="2" t="s">
        <v>1779</v>
      </c>
      <c r="Z70" s="2">
        <v>1</v>
      </c>
      <c r="AA70" s="2">
        <v>4869511</v>
      </c>
      <c r="AB70" s="2">
        <v>4869511</v>
      </c>
      <c r="AC70" s="2">
        <v>0</v>
      </c>
      <c r="AD70" s="2">
        <v>0</v>
      </c>
      <c r="AE70" s="2">
        <v>0</v>
      </c>
      <c r="AF70" s="2">
        <v>0</v>
      </c>
      <c r="AG70" s="2">
        <v>156000</v>
      </c>
      <c r="AH70" s="2">
        <v>5000</v>
      </c>
      <c r="AI70" s="2">
        <v>0</v>
      </c>
      <c r="AJ70" s="2">
        <v>0</v>
      </c>
      <c r="AK70" s="2">
        <v>168500</v>
      </c>
      <c r="AL70" s="2">
        <v>0</v>
      </c>
      <c r="AM70" s="2">
        <v>30000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3491960</v>
      </c>
      <c r="AU70" s="2">
        <v>0</v>
      </c>
      <c r="AV70" s="2">
        <v>48695</v>
      </c>
      <c r="AW70" s="2">
        <v>51940.11</v>
      </c>
      <c r="AX70" s="2">
        <v>207760.44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46226.7</v>
      </c>
      <c r="BF70" s="2">
        <v>15582.03</v>
      </c>
      <c r="BG70" s="2">
        <v>192178.41</v>
      </c>
      <c r="BH70" s="2">
        <v>103880.22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51940.11</v>
      </c>
      <c r="BP70" s="2">
        <v>103880.22</v>
      </c>
      <c r="BQ70" s="2">
        <v>0</v>
      </c>
      <c r="BR70" s="2">
        <v>0</v>
      </c>
      <c r="BS70" s="2">
        <v>0</v>
      </c>
      <c r="BT70" s="2">
        <v>1480596</v>
      </c>
    </row>
    <row r="71" spans="1:72" x14ac:dyDescent="0.35">
      <c r="A71" t="s">
        <v>665</v>
      </c>
      <c r="B71" t="s">
        <v>77</v>
      </c>
      <c r="C71" t="s">
        <v>78</v>
      </c>
      <c r="D71" t="s">
        <v>79</v>
      </c>
      <c r="F71" t="s">
        <v>632</v>
      </c>
      <c r="G71" t="s">
        <v>633</v>
      </c>
      <c r="H71" t="s">
        <v>118</v>
      </c>
      <c r="J71" t="s">
        <v>666</v>
      </c>
      <c r="K71" t="s">
        <v>667</v>
      </c>
      <c r="L71" t="s">
        <v>668</v>
      </c>
      <c r="M71" t="s">
        <v>86</v>
      </c>
      <c r="N71" t="s">
        <v>87</v>
      </c>
      <c r="O71" t="s">
        <v>123</v>
      </c>
      <c r="P71" t="s">
        <v>669</v>
      </c>
      <c r="Q71" t="s">
        <v>90</v>
      </c>
      <c r="R71" t="s">
        <v>91</v>
      </c>
      <c r="S71" t="s">
        <v>92</v>
      </c>
      <c r="T71" t="s">
        <v>93</v>
      </c>
      <c r="U71" t="s">
        <v>670</v>
      </c>
      <c r="V71" t="s">
        <v>671</v>
      </c>
      <c r="W71" t="s">
        <v>672</v>
      </c>
      <c r="X71" t="s">
        <v>97</v>
      </c>
      <c r="Y71" s="2" t="s">
        <v>668</v>
      </c>
      <c r="Z71" s="2">
        <v>1</v>
      </c>
      <c r="AA71" s="2">
        <v>4769511</v>
      </c>
      <c r="AB71" s="2">
        <v>4769511</v>
      </c>
      <c r="AC71" s="2">
        <v>0</v>
      </c>
      <c r="AD71" s="2">
        <v>0</v>
      </c>
      <c r="AE71" s="2">
        <v>0</v>
      </c>
      <c r="AF71" s="2">
        <v>0</v>
      </c>
      <c r="AG71" s="2">
        <v>156000</v>
      </c>
      <c r="AH71" s="2">
        <v>5000</v>
      </c>
      <c r="AI71" s="2">
        <v>0</v>
      </c>
      <c r="AJ71" s="2">
        <v>0</v>
      </c>
      <c r="AK71" s="2">
        <v>168500</v>
      </c>
      <c r="AL71" s="2">
        <v>0</v>
      </c>
      <c r="AM71" s="2">
        <v>30000</v>
      </c>
      <c r="AN71" s="2">
        <v>0</v>
      </c>
      <c r="AO71" s="2">
        <v>0</v>
      </c>
      <c r="AP71" s="2">
        <v>0</v>
      </c>
      <c r="AQ71" s="2">
        <v>0</v>
      </c>
      <c r="AR71" s="2">
        <v>40000</v>
      </c>
      <c r="AS71" s="2">
        <v>0</v>
      </c>
      <c r="AT71" s="2">
        <v>1787850</v>
      </c>
      <c r="AU71" s="2">
        <v>0</v>
      </c>
      <c r="AV71" s="2">
        <v>47695</v>
      </c>
      <c r="AW71" s="2">
        <v>50940.11</v>
      </c>
      <c r="AX71" s="2">
        <v>203760.44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45336.7</v>
      </c>
      <c r="BF71" s="2">
        <v>15282.03</v>
      </c>
      <c r="BG71" s="2">
        <v>188478.41</v>
      </c>
      <c r="BH71" s="2">
        <v>101880.22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50940.11</v>
      </c>
      <c r="BP71" s="2">
        <v>101880.22</v>
      </c>
      <c r="BQ71" s="2">
        <v>0</v>
      </c>
      <c r="BR71" s="2">
        <v>0</v>
      </c>
      <c r="BS71" s="2">
        <v>0</v>
      </c>
      <c r="BT71" s="2">
        <v>3129706</v>
      </c>
    </row>
    <row r="72" spans="1:72" x14ac:dyDescent="0.35">
      <c r="A72" t="s">
        <v>673</v>
      </c>
      <c r="B72" t="s">
        <v>77</v>
      </c>
      <c r="C72" t="s">
        <v>78</v>
      </c>
      <c r="D72" t="s">
        <v>79</v>
      </c>
      <c r="F72" t="s">
        <v>632</v>
      </c>
      <c r="G72" t="s">
        <v>633</v>
      </c>
      <c r="H72" t="s">
        <v>118</v>
      </c>
      <c r="J72" t="s">
        <v>674</v>
      </c>
      <c r="K72" t="s">
        <v>675</v>
      </c>
      <c r="L72" t="s">
        <v>676</v>
      </c>
      <c r="M72" t="s">
        <v>86</v>
      </c>
      <c r="N72" t="s">
        <v>87</v>
      </c>
      <c r="O72" t="s">
        <v>123</v>
      </c>
      <c r="P72" t="s">
        <v>677</v>
      </c>
      <c r="Q72" t="s">
        <v>90</v>
      </c>
      <c r="R72" t="s">
        <v>91</v>
      </c>
      <c r="S72" t="s">
        <v>92</v>
      </c>
      <c r="T72" t="s">
        <v>93</v>
      </c>
      <c r="U72" t="s">
        <v>678</v>
      </c>
      <c r="V72" t="s">
        <v>679</v>
      </c>
      <c r="W72" t="s">
        <v>680</v>
      </c>
      <c r="X72" t="s">
        <v>97</v>
      </c>
      <c r="Y72" s="2" t="s">
        <v>676</v>
      </c>
      <c r="Z72" s="2">
        <v>1</v>
      </c>
      <c r="AA72" s="2">
        <v>4874511</v>
      </c>
      <c r="AB72" s="2">
        <v>4874511</v>
      </c>
      <c r="AC72" s="2">
        <v>0</v>
      </c>
      <c r="AD72" s="2">
        <v>0</v>
      </c>
      <c r="AE72" s="2">
        <v>0</v>
      </c>
      <c r="AF72" s="2">
        <v>0</v>
      </c>
      <c r="AG72" s="2">
        <v>156000</v>
      </c>
      <c r="AH72" s="2">
        <v>5000</v>
      </c>
      <c r="AI72" s="2">
        <v>0</v>
      </c>
      <c r="AJ72" s="2">
        <v>0</v>
      </c>
      <c r="AK72" s="2">
        <v>168500</v>
      </c>
      <c r="AL72" s="2">
        <v>0</v>
      </c>
      <c r="AM72" s="2">
        <v>30000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497337</v>
      </c>
      <c r="AU72" s="2">
        <v>0</v>
      </c>
      <c r="AV72" s="2">
        <v>48745</v>
      </c>
      <c r="AW72" s="2">
        <v>51990.11</v>
      </c>
      <c r="AX72" s="2">
        <v>207960.44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46271.199999999997</v>
      </c>
      <c r="BF72" s="2">
        <v>15597.03</v>
      </c>
      <c r="BG72" s="2">
        <v>192363.41</v>
      </c>
      <c r="BH72" s="2">
        <v>103980.22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51990.11</v>
      </c>
      <c r="BP72" s="2">
        <v>103980.22</v>
      </c>
      <c r="BQ72" s="2">
        <v>0</v>
      </c>
      <c r="BR72" s="2">
        <v>0</v>
      </c>
      <c r="BS72" s="2">
        <v>0</v>
      </c>
      <c r="BT72" s="2">
        <v>4479969</v>
      </c>
    </row>
    <row r="73" spans="1:72" x14ac:dyDescent="0.35">
      <c r="A73" t="s">
        <v>681</v>
      </c>
      <c r="B73" t="s">
        <v>77</v>
      </c>
      <c r="C73" t="s">
        <v>78</v>
      </c>
      <c r="D73" t="s">
        <v>79</v>
      </c>
      <c r="F73" t="s">
        <v>632</v>
      </c>
      <c r="G73" t="s">
        <v>682</v>
      </c>
      <c r="H73" t="s">
        <v>82</v>
      </c>
      <c r="J73" t="s">
        <v>683</v>
      </c>
      <c r="K73" t="s">
        <v>684</v>
      </c>
      <c r="L73" t="s">
        <v>685</v>
      </c>
      <c r="M73" t="s">
        <v>86</v>
      </c>
      <c r="N73" t="s">
        <v>87</v>
      </c>
      <c r="O73" t="s">
        <v>686</v>
      </c>
      <c r="P73" t="s">
        <v>687</v>
      </c>
      <c r="Q73" t="s">
        <v>90</v>
      </c>
      <c r="R73" t="s">
        <v>91</v>
      </c>
      <c r="S73" t="s">
        <v>92</v>
      </c>
      <c r="T73" t="s">
        <v>93</v>
      </c>
      <c r="U73" t="s">
        <v>688</v>
      </c>
      <c r="V73" t="s">
        <v>689</v>
      </c>
      <c r="W73" t="s">
        <v>690</v>
      </c>
      <c r="X73" t="s">
        <v>97</v>
      </c>
      <c r="Y73" s="2" t="s">
        <v>1780</v>
      </c>
      <c r="Z73" s="2">
        <v>1</v>
      </c>
      <c r="AA73" s="2">
        <v>5341110</v>
      </c>
      <c r="AB73" s="2">
        <v>5341110</v>
      </c>
      <c r="AC73" s="2">
        <v>80000</v>
      </c>
      <c r="AD73" s="2">
        <v>0</v>
      </c>
      <c r="AE73" s="2">
        <v>0</v>
      </c>
      <c r="AF73" s="2">
        <v>0</v>
      </c>
      <c r="AG73" s="2">
        <v>156000</v>
      </c>
      <c r="AH73" s="2">
        <v>5000</v>
      </c>
      <c r="AI73" s="2">
        <v>0</v>
      </c>
      <c r="AJ73" s="2">
        <v>0</v>
      </c>
      <c r="AK73" s="2">
        <v>168500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168500</v>
      </c>
      <c r="AU73" s="2">
        <v>0</v>
      </c>
      <c r="AV73" s="2">
        <v>53411</v>
      </c>
      <c r="AW73" s="2">
        <v>57456.1</v>
      </c>
      <c r="AX73" s="2">
        <v>229824.4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51135.93</v>
      </c>
      <c r="BF73" s="2">
        <v>17236.830000000002</v>
      </c>
      <c r="BG73" s="2">
        <v>212587.57</v>
      </c>
      <c r="BH73" s="2">
        <v>114912.2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57456.1</v>
      </c>
      <c r="BP73" s="2">
        <v>114912.2</v>
      </c>
      <c r="BQ73" s="2">
        <v>0</v>
      </c>
      <c r="BR73" s="2">
        <v>0</v>
      </c>
      <c r="BS73" s="2">
        <v>0</v>
      </c>
      <c r="BT73" s="2">
        <v>5298875</v>
      </c>
    </row>
    <row r="74" spans="1:72" x14ac:dyDescent="0.35">
      <c r="A74" t="s">
        <v>691</v>
      </c>
      <c r="B74" t="s">
        <v>77</v>
      </c>
      <c r="C74" t="s">
        <v>78</v>
      </c>
      <c r="D74" t="s">
        <v>79</v>
      </c>
      <c r="F74" t="s">
        <v>632</v>
      </c>
      <c r="G74" t="s">
        <v>682</v>
      </c>
      <c r="H74" t="s">
        <v>118</v>
      </c>
      <c r="J74" t="s">
        <v>692</v>
      </c>
      <c r="K74" t="s">
        <v>693</v>
      </c>
      <c r="L74" t="s">
        <v>694</v>
      </c>
      <c r="M74" t="s">
        <v>86</v>
      </c>
      <c r="N74" t="s">
        <v>87</v>
      </c>
      <c r="O74" t="s">
        <v>123</v>
      </c>
      <c r="P74" t="s">
        <v>695</v>
      </c>
      <c r="Q74" t="s">
        <v>90</v>
      </c>
      <c r="R74" t="s">
        <v>91</v>
      </c>
      <c r="S74" t="s">
        <v>92</v>
      </c>
      <c r="T74" t="s">
        <v>93</v>
      </c>
      <c r="U74" t="s">
        <v>696</v>
      </c>
      <c r="V74" t="s">
        <v>697</v>
      </c>
      <c r="W74" t="s">
        <v>698</v>
      </c>
      <c r="X74" t="s">
        <v>97</v>
      </c>
      <c r="Y74" s="2" t="s">
        <v>1781</v>
      </c>
      <c r="Z74" s="2">
        <v>1</v>
      </c>
      <c r="AA74" s="2">
        <v>4874511</v>
      </c>
      <c r="AB74" s="2">
        <v>4874511</v>
      </c>
      <c r="AC74" s="2">
        <v>0</v>
      </c>
      <c r="AD74" s="2">
        <v>0</v>
      </c>
      <c r="AE74" s="2">
        <v>0</v>
      </c>
      <c r="AF74" s="2">
        <v>0</v>
      </c>
      <c r="AG74" s="2">
        <v>156000</v>
      </c>
      <c r="AH74" s="2">
        <v>5000</v>
      </c>
      <c r="AI74" s="2">
        <v>0</v>
      </c>
      <c r="AJ74" s="2">
        <v>22500</v>
      </c>
      <c r="AK74" s="2">
        <v>168500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48745</v>
      </c>
      <c r="AW74" s="2">
        <v>51990.11</v>
      </c>
      <c r="AX74" s="2">
        <v>207960.44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46271.199999999997</v>
      </c>
      <c r="BF74" s="2">
        <v>15597.03</v>
      </c>
      <c r="BG74" s="2">
        <v>192363.41</v>
      </c>
      <c r="BH74" s="2">
        <v>103980.22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51990.11</v>
      </c>
      <c r="BP74" s="2">
        <v>103980.22</v>
      </c>
      <c r="BQ74" s="2">
        <v>0</v>
      </c>
      <c r="BR74" s="2">
        <v>0</v>
      </c>
      <c r="BS74" s="2">
        <v>0</v>
      </c>
      <c r="BT74" s="2">
        <v>4969806</v>
      </c>
    </row>
    <row r="75" spans="1:72" x14ac:dyDescent="0.35">
      <c r="A75" t="s">
        <v>699</v>
      </c>
      <c r="B75" t="s">
        <v>77</v>
      </c>
      <c r="C75" t="s">
        <v>78</v>
      </c>
      <c r="D75" t="s">
        <v>79</v>
      </c>
      <c r="F75" t="s">
        <v>632</v>
      </c>
      <c r="G75" t="s">
        <v>682</v>
      </c>
      <c r="H75" t="s">
        <v>118</v>
      </c>
      <c r="J75" t="s">
        <v>700</v>
      </c>
      <c r="K75" t="s">
        <v>701</v>
      </c>
      <c r="L75" t="s">
        <v>702</v>
      </c>
      <c r="M75" t="s">
        <v>86</v>
      </c>
      <c r="N75" t="s">
        <v>87</v>
      </c>
      <c r="O75" t="s">
        <v>123</v>
      </c>
      <c r="P75" t="s">
        <v>703</v>
      </c>
      <c r="Q75" t="s">
        <v>90</v>
      </c>
      <c r="R75" t="s">
        <v>91</v>
      </c>
      <c r="S75" t="s">
        <v>92</v>
      </c>
      <c r="T75" t="s">
        <v>93</v>
      </c>
      <c r="U75" t="s">
        <v>704</v>
      </c>
      <c r="V75" t="s">
        <v>705</v>
      </c>
      <c r="W75" t="s">
        <v>706</v>
      </c>
      <c r="X75" t="s">
        <v>97</v>
      </c>
      <c r="Y75" s="2" t="s">
        <v>702</v>
      </c>
      <c r="Z75" s="2">
        <v>1</v>
      </c>
      <c r="AA75" s="2">
        <v>4874511</v>
      </c>
      <c r="AB75" s="2">
        <v>4874511</v>
      </c>
      <c r="AC75" s="2">
        <v>0</v>
      </c>
      <c r="AD75" s="2">
        <v>0</v>
      </c>
      <c r="AE75" s="2">
        <v>0</v>
      </c>
      <c r="AF75" s="2">
        <v>0</v>
      </c>
      <c r="AG75" s="2">
        <v>156000</v>
      </c>
      <c r="AH75" s="2">
        <v>5000</v>
      </c>
      <c r="AI75" s="2">
        <v>0</v>
      </c>
      <c r="AJ75" s="2">
        <v>22500</v>
      </c>
      <c r="AK75" s="2">
        <v>168500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48745</v>
      </c>
      <c r="AW75" s="2">
        <v>51990.11</v>
      </c>
      <c r="AX75" s="2">
        <v>207960.44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46271.199999999997</v>
      </c>
      <c r="BF75" s="2">
        <v>15597.03</v>
      </c>
      <c r="BG75" s="2">
        <v>192363.41</v>
      </c>
      <c r="BH75" s="2">
        <v>103980.22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51990.11</v>
      </c>
      <c r="BP75" s="2">
        <v>103980.22</v>
      </c>
      <c r="BQ75" s="2">
        <v>0</v>
      </c>
      <c r="BR75" s="2">
        <v>0</v>
      </c>
      <c r="BS75" s="2">
        <v>0</v>
      </c>
      <c r="BT75" s="2">
        <v>4969806</v>
      </c>
    </row>
    <row r="76" spans="1:72" x14ac:dyDescent="0.35">
      <c r="A76" t="s">
        <v>707</v>
      </c>
      <c r="B76" t="s">
        <v>77</v>
      </c>
      <c r="C76" t="s">
        <v>78</v>
      </c>
      <c r="D76" t="s">
        <v>79</v>
      </c>
      <c r="F76" t="s">
        <v>632</v>
      </c>
      <c r="G76" t="s">
        <v>682</v>
      </c>
      <c r="H76" t="s">
        <v>118</v>
      </c>
      <c r="J76" t="s">
        <v>708</v>
      </c>
      <c r="K76" t="s">
        <v>709</v>
      </c>
      <c r="L76" t="s">
        <v>710</v>
      </c>
      <c r="M76" t="s">
        <v>86</v>
      </c>
      <c r="N76" t="s">
        <v>122</v>
      </c>
      <c r="O76" t="s">
        <v>123</v>
      </c>
      <c r="P76" t="s">
        <v>711</v>
      </c>
      <c r="Q76" t="s">
        <v>90</v>
      </c>
      <c r="R76" t="s">
        <v>91</v>
      </c>
      <c r="S76" t="s">
        <v>92</v>
      </c>
      <c r="T76" t="s">
        <v>93</v>
      </c>
      <c r="U76" t="s">
        <v>712</v>
      </c>
      <c r="V76" t="s">
        <v>713</v>
      </c>
      <c r="W76" t="s">
        <v>714</v>
      </c>
      <c r="X76" t="s">
        <v>97</v>
      </c>
      <c r="Y76" s="2" t="s">
        <v>710</v>
      </c>
      <c r="Z76" s="2">
        <v>1</v>
      </c>
      <c r="AA76" s="2">
        <v>4809511</v>
      </c>
      <c r="AB76" s="2">
        <v>4809511</v>
      </c>
      <c r="AC76" s="2">
        <v>0</v>
      </c>
      <c r="AD76" s="2">
        <v>0</v>
      </c>
      <c r="AE76" s="2">
        <v>0</v>
      </c>
      <c r="AF76" s="2">
        <v>0</v>
      </c>
      <c r="AG76" s="2">
        <v>156000</v>
      </c>
      <c r="AH76" s="2">
        <v>5000</v>
      </c>
      <c r="AI76" s="2">
        <v>0</v>
      </c>
      <c r="AJ76" s="2">
        <v>0</v>
      </c>
      <c r="AK76" s="2">
        <v>168500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531790</v>
      </c>
      <c r="AU76" s="2">
        <v>0</v>
      </c>
      <c r="AV76" s="2">
        <v>48095</v>
      </c>
      <c r="AW76" s="2">
        <v>51340.11</v>
      </c>
      <c r="AX76" s="2">
        <v>205360.44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45692.7</v>
      </c>
      <c r="BF76" s="2">
        <v>15402.03</v>
      </c>
      <c r="BG76" s="2">
        <v>189958.41</v>
      </c>
      <c r="BH76" s="2">
        <v>102680.22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51340.11</v>
      </c>
      <c r="BP76" s="2">
        <v>102680.22</v>
      </c>
      <c r="BQ76" s="2">
        <v>0</v>
      </c>
      <c r="BR76" s="2">
        <v>0</v>
      </c>
      <c r="BS76" s="2">
        <v>0</v>
      </c>
      <c r="BT76" s="2">
        <v>4353766</v>
      </c>
    </row>
    <row r="77" spans="1:72" x14ac:dyDescent="0.35">
      <c r="A77" t="s">
        <v>715</v>
      </c>
      <c r="B77" t="s">
        <v>77</v>
      </c>
      <c r="C77" t="s">
        <v>78</v>
      </c>
      <c r="D77" t="s">
        <v>79</v>
      </c>
      <c r="F77" t="s">
        <v>632</v>
      </c>
      <c r="G77" t="s">
        <v>682</v>
      </c>
      <c r="H77" t="s">
        <v>118</v>
      </c>
      <c r="J77" t="s">
        <v>716</v>
      </c>
      <c r="K77" t="s">
        <v>717</v>
      </c>
      <c r="L77" t="s">
        <v>718</v>
      </c>
      <c r="M77" t="s">
        <v>86</v>
      </c>
      <c r="N77" t="s">
        <v>122</v>
      </c>
      <c r="O77" t="s">
        <v>123</v>
      </c>
      <c r="P77" t="s">
        <v>719</v>
      </c>
      <c r="Q77" t="s">
        <v>90</v>
      </c>
      <c r="R77" t="s">
        <v>91</v>
      </c>
      <c r="S77" t="s">
        <v>92</v>
      </c>
      <c r="T77" t="s">
        <v>93</v>
      </c>
      <c r="U77" t="s">
        <v>720</v>
      </c>
      <c r="V77" t="s">
        <v>721</v>
      </c>
      <c r="W77" t="s">
        <v>722</v>
      </c>
      <c r="X77" t="s">
        <v>97</v>
      </c>
      <c r="Y77" s="2" t="s">
        <v>718</v>
      </c>
      <c r="Z77" s="2">
        <v>1</v>
      </c>
      <c r="AA77" s="2">
        <v>4869511</v>
      </c>
      <c r="AB77" s="2">
        <v>4869511</v>
      </c>
      <c r="AC77" s="2">
        <v>0</v>
      </c>
      <c r="AD77" s="2">
        <v>0</v>
      </c>
      <c r="AE77" s="2">
        <v>0</v>
      </c>
      <c r="AF77" s="2">
        <v>0</v>
      </c>
      <c r="AG77" s="2">
        <v>156000</v>
      </c>
      <c r="AH77" s="2">
        <v>5000</v>
      </c>
      <c r="AI77" s="2">
        <v>0</v>
      </c>
      <c r="AJ77" s="2">
        <v>18000</v>
      </c>
      <c r="AK77" s="2">
        <v>168500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1449785</v>
      </c>
      <c r="AU77" s="2">
        <v>0</v>
      </c>
      <c r="AV77" s="2">
        <v>48695</v>
      </c>
      <c r="AW77" s="2">
        <v>51940.11</v>
      </c>
      <c r="AX77" s="2">
        <v>207760.44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46226.7</v>
      </c>
      <c r="BF77" s="2">
        <v>15582.03</v>
      </c>
      <c r="BG77" s="2">
        <v>192178.41</v>
      </c>
      <c r="BH77" s="2">
        <v>103880.22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51940.11</v>
      </c>
      <c r="BP77" s="2">
        <v>103880.22</v>
      </c>
      <c r="BQ77" s="2">
        <v>0</v>
      </c>
      <c r="BR77" s="2">
        <v>0</v>
      </c>
      <c r="BS77" s="2">
        <v>0</v>
      </c>
      <c r="BT77" s="2">
        <v>3510771</v>
      </c>
    </row>
    <row r="78" spans="1:72" x14ac:dyDescent="0.35">
      <c r="A78" t="s">
        <v>723</v>
      </c>
      <c r="B78" t="s">
        <v>77</v>
      </c>
      <c r="C78" t="s">
        <v>78</v>
      </c>
      <c r="D78" t="s">
        <v>79</v>
      </c>
      <c r="F78" t="s">
        <v>632</v>
      </c>
      <c r="G78" t="s">
        <v>682</v>
      </c>
      <c r="H78" t="s">
        <v>118</v>
      </c>
      <c r="J78" t="s">
        <v>724</v>
      </c>
      <c r="K78" t="s">
        <v>725</v>
      </c>
      <c r="L78" t="s">
        <v>726</v>
      </c>
      <c r="M78" t="s">
        <v>86</v>
      </c>
      <c r="N78" t="s">
        <v>87</v>
      </c>
      <c r="O78" t="s">
        <v>123</v>
      </c>
      <c r="P78" t="s">
        <v>727</v>
      </c>
      <c r="Q78" t="s">
        <v>90</v>
      </c>
      <c r="R78" t="s">
        <v>91</v>
      </c>
      <c r="S78" t="s">
        <v>92</v>
      </c>
      <c r="T78" t="s">
        <v>93</v>
      </c>
      <c r="U78" t="s">
        <v>728</v>
      </c>
      <c r="V78" t="s">
        <v>729</v>
      </c>
      <c r="W78" t="s">
        <v>730</v>
      </c>
      <c r="X78" t="s">
        <v>97</v>
      </c>
      <c r="Y78" s="2" t="s">
        <v>726</v>
      </c>
      <c r="Z78" s="2">
        <v>1</v>
      </c>
      <c r="AA78" s="2">
        <v>4834511</v>
      </c>
      <c r="AB78" s="2">
        <v>4834511</v>
      </c>
      <c r="AC78" s="2">
        <v>0</v>
      </c>
      <c r="AD78" s="2">
        <v>0</v>
      </c>
      <c r="AE78" s="2">
        <v>40000</v>
      </c>
      <c r="AF78" s="2">
        <v>0</v>
      </c>
      <c r="AG78" s="2">
        <v>156000</v>
      </c>
      <c r="AH78" s="2">
        <v>5000</v>
      </c>
      <c r="AI78" s="2">
        <v>0</v>
      </c>
      <c r="AJ78" s="2">
        <v>20250</v>
      </c>
      <c r="AK78" s="2">
        <v>168500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2271082</v>
      </c>
      <c r="AU78" s="2">
        <v>0</v>
      </c>
      <c r="AV78" s="2">
        <v>48345</v>
      </c>
      <c r="AW78" s="2">
        <v>51590.11</v>
      </c>
      <c r="AX78" s="2">
        <v>206360.44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45915.199999999997</v>
      </c>
      <c r="BF78" s="2">
        <v>15477.03</v>
      </c>
      <c r="BG78" s="2">
        <v>190883.41</v>
      </c>
      <c r="BH78" s="2">
        <v>103180.22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51590.11</v>
      </c>
      <c r="BP78" s="2">
        <v>103180.22</v>
      </c>
      <c r="BQ78" s="2">
        <v>0</v>
      </c>
      <c r="BR78" s="2">
        <v>0</v>
      </c>
      <c r="BS78" s="2">
        <v>0</v>
      </c>
      <c r="BT78" s="2">
        <v>2698474</v>
      </c>
    </row>
    <row r="79" spans="1:72" x14ac:dyDescent="0.35">
      <c r="A79" t="s">
        <v>731</v>
      </c>
      <c r="B79" t="s">
        <v>77</v>
      </c>
      <c r="C79" t="s">
        <v>78</v>
      </c>
      <c r="D79" t="s">
        <v>79</v>
      </c>
      <c r="F79" t="s">
        <v>632</v>
      </c>
      <c r="G79" t="s">
        <v>682</v>
      </c>
      <c r="H79" t="s">
        <v>99</v>
      </c>
      <c r="J79" t="s">
        <v>732</v>
      </c>
      <c r="K79" t="s">
        <v>733</v>
      </c>
      <c r="L79" t="s">
        <v>734</v>
      </c>
      <c r="M79" t="s">
        <v>346</v>
      </c>
      <c r="N79" t="s">
        <v>347</v>
      </c>
      <c r="O79" t="s">
        <v>462</v>
      </c>
      <c r="P79" t="s">
        <v>735</v>
      </c>
      <c r="Q79" t="s">
        <v>90</v>
      </c>
      <c r="R79" t="s">
        <v>91</v>
      </c>
      <c r="S79" t="s">
        <v>92</v>
      </c>
      <c r="T79" t="s">
        <v>93</v>
      </c>
      <c r="U79" t="s">
        <v>736</v>
      </c>
      <c r="V79" t="s">
        <v>737</v>
      </c>
      <c r="W79" t="s">
        <v>738</v>
      </c>
      <c r="X79" t="s">
        <v>97</v>
      </c>
      <c r="Y79" s="2" t="s">
        <v>734</v>
      </c>
      <c r="Z79" s="2">
        <v>1</v>
      </c>
      <c r="AA79" s="2">
        <v>4824511</v>
      </c>
      <c r="AB79" s="2">
        <v>4824511</v>
      </c>
      <c r="AC79" s="2">
        <v>0</v>
      </c>
      <c r="AD79" s="2">
        <v>0</v>
      </c>
      <c r="AE79" s="2">
        <v>40000</v>
      </c>
      <c r="AF79" s="2">
        <v>0</v>
      </c>
      <c r="AG79" s="2">
        <v>156000</v>
      </c>
      <c r="AH79" s="2">
        <v>5000</v>
      </c>
      <c r="AI79" s="2">
        <v>0</v>
      </c>
      <c r="AJ79" s="2">
        <v>0</v>
      </c>
      <c r="AK79" s="2">
        <v>168500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100000</v>
      </c>
      <c r="AU79" s="2">
        <v>0</v>
      </c>
      <c r="AV79" s="2">
        <v>48245</v>
      </c>
      <c r="AW79" s="2">
        <v>51490.11</v>
      </c>
      <c r="AX79" s="2">
        <v>205960.44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45826.2</v>
      </c>
      <c r="BF79" s="2">
        <v>15447.03</v>
      </c>
      <c r="BG79" s="2">
        <v>190513.41</v>
      </c>
      <c r="BH79" s="2">
        <v>102980.22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51490.11</v>
      </c>
      <c r="BP79" s="2">
        <v>102980.22</v>
      </c>
      <c r="BQ79" s="2">
        <v>16679</v>
      </c>
      <c r="BR79" s="2">
        <v>0</v>
      </c>
      <c r="BS79" s="2">
        <v>16679</v>
      </c>
      <c r="BT79" s="2">
        <v>4823127</v>
      </c>
    </row>
    <row r="80" spans="1:72" x14ac:dyDescent="0.35">
      <c r="A80" t="s">
        <v>739</v>
      </c>
      <c r="B80" t="s">
        <v>77</v>
      </c>
      <c r="C80" t="s">
        <v>78</v>
      </c>
      <c r="D80" t="s">
        <v>79</v>
      </c>
      <c r="F80" t="s">
        <v>632</v>
      </c>
      <c r="G80" t="s">
        <v>740</v>
      </c>
      <c r="H80" t="s">
        <v>118</v>
      </c>
      <c r="J80" t="s">
        <v>741</v>
      </c>
      <c r="K80" t="s">
        <v>742</v>
      </c>
      <c r="L80" t="s">
        <v>743</v>
      </c>
      <c r="M80" t="s">
        <v>86</v>
      </c>
      <c r="N80" t="s">
        <v>218</v>
      </c>
      <c r="O80" t="s">
        <v>123</v>
      </c>
      <c r="P80" t="s">
        <v>744</v>
      </c>
      <c r="Q80" t="s">
        <v>90</v>
      </c>
      <c r="R80" t="s">
        <v>91</v>
      </c>
      <c r="S80" t="s">
        <v>92</v>
      </c>
      <c r="T80" t="s">
        <v>93</v>
      </c>
      <c r="U80" t="s">
        <v>745</v>
      </c>
      <c r="V80" t="s">
        <v>746</v>
      </c>
      <c r="W80" t="s">
        <v>747</v>
      </c>
      <c r="X80" t="s">
        <v>97</v>
      </c>
      <c r="Y80" s="2" t="s">
        <v>1782</v>
      </c>
      <c r="Z80" s="2">
        <v>1</v>
      </c>
      <c r="AA80" s="2">
        <v>4874511</v>
      </c>
      <c r="AB80" s="2">
        <v>4874511</v>
      </c>
      <c r="AC80" s="2">
        <v>0</v>
      </c>
      <c r="AD80" s="2">
        <v>0</v>
      </c>
      <c r="AE80" s="2">
        <v>40000</v>
      </c>
      <c r="AF80" s="2">
        <v>0</v>
      </c>
      <c r="AG80" s="2">
        <v>156000</v>
      </c>
      <c r="AH80" s="2">
        <v>5000</v>
      </c>
      <c r="AI80" s="2">
        <v>0</v>
      </c>
      <c r="AJ80" s="2">
        <v>18000</v>
      </c>
      <c r="AK80" s="2">
        <v>168500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1056960</v>
      </c>
      <c r="AU80" s="2">
        <v>0</v>
      </c>
      <c r="AV80" s="2">
        <v>48745</v>
      </c>
      <c r="AW80" s="2">
        <v>51990.11</v>
      </c>
      <c r="AX80" s="2">
        <v>207960.44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46271.199999999997</v>
      </c>
      <c r="BF80" s="2">
        <v>15597.03</v>
      </c>
      <c r="BG80" s="2">
        <v>192363.41</v>
      </c>
      <c r="BH80" s="2">
        <v>103980.22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51990.11</v>
      </c>
      <c r="BP80" s="2">
        <v>103980.22</v>
      </c>
      <c r="BQ80" s="2">
        <v>0</v>
      </c>
      <c r="BR80" s="2">
        <v>0</v>
      </c>
      <c r="BS80" s="2">
        <v>0</v>
      </c>
      <c r="BT80" s="2">
        <v>3948346</v>
      </c>
    </row>
    <row r="81" spans="1:72" x14ac:dyDescent="0.35">
      <c r="A81" t="s">
        <v>748</v>
      </c>
      <c r="B81" t="s">
        <v>77</v>
      </c>
      <c r="C81" t="s">
        <v>78</v>
      </c>
      <c r="D81" t="s">
        <v>79</v>
      </c>
      <c r="F81" t="s">
        <v>632</v>
      </c>
      <c r="G81" t="s">
        <v>740</v>
      </c>
      <c r="H81" t="s">
        <v>118</v>
      </c>
      <c r="J81" t="s">
        <v>749</v>
      </c>
      <c r="K81" t="s">
        <v>750</v>
      </c>
      <c r="L81" t="s">
        <v>751</v>
      </c>
      <c r="M81" t="s">
        <v>86</v>
      </c>
      <c r="N81" t="s">
        <v>87</v>
      </c>
      <c r="O81" t="s">
        <v>123</v>
      </c>
      <c r="P81" t="s">
        <v>752</v>
      </c>
      <c r="Q81" t="s">
        <v>90</v>
      </c>
      <c r="R81" t="s">
        <v>91</v>
      </c>
      <c r="S81" t="s">
        <v>92</v>
      </c>
      <c r="T81" t="s">
        <v>93</v>
      </c>
      <c r="U81" t="s">
        <v>753</v>
      </c>
      <c r="V81" t="s">
        <v>754</v>
      </c>
      <c r="W81" t="s">
        <v>755</v>
      </c>
      <c r="X81" t="s">
        <v>97</v>
      </c>
      <c r="Y81" s="2" t="s">
        <v>751</v>
      </c>
      <c r="Z81" s="2">
        <v>1</v>
      </c>
      <c r="AA81" s="2">
        <v>4874511</v>
      </c>
      <c r="AB81" s="2">
        <v>4874511</v>
      </c>
      <c r="AC81" s="2">
        <v>0</v>
      </c>
      <c r="AD81" s="2">
        <v>0</v>
      </c>
      <c r="AE81" s="2">
        <v>40000</v>
      </c>
      <c r="AF81" s="2">
        <v>0</v>
      </c>
      <c r="AG81" s="2">
        <v>156000</v>
      </c>
      <c r="AH81" s="2">
        <v>5000</v>
      </c>
      <c r="AI81" s="2">
        <v>0</v>
      </c>
      <c r="AJ81" s="2">
        <v>0</v>
      </c>
      <c r="AK81" s="2">
        <v>168500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1366100</v>
      </c>
      <c r="AU81" s="2">
        <v>0</v>
      </c>
      <c r="AV81" s="2">
        <v>48745</v>
      </c>
      <c r="AW81" s="2">
        <v>51990.11</v>
      </c>
      <c r="AX81" s="2">
        <v>207960.44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46271.199999999997</v>
      </c>
      <c r="BF81" s="2">
        <v>15597.03</v>
      </c>
      <c r="BG81" s="2">
        <v>192363.41</v>
      </c>
      <c r="BH81" s="2">
        <v>103980.22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51990.11</v>
      </c>
      <c r="BP81" s="2">
        <v>103980.22</v>
      </c>
      <c r="BQ81" s="2">
        <v>0</v>
      </c>
      <c r="BR81" s="2">
        <v>0</v>
      </c>
      <c r="BS81" s="2">
        <v>0</v>
      </c>
      <c r="BT81" s="2">
        <v>3621206</v>
      </c>
    </row>
    <row r="82" spans="1:72" x14ac:dyDescent="0.35">
      <c r="A82" t="s">
        <v>756</v>
      </c>
      <c r="B82" t="s">
        <v>77</v>
      </c>
      <c r="C82" t="s">
        <v>78</v>
      </c>
      <c r="D82" t="s">
        <v>79</v>
      </c>
      <c r="F82" t="s">
        <v>632</v>
      </c>
      <c r="G82" t="s">
        <v>757</v>
      </c>
      <c r="H82" t="s">
        <v>82</v>
      </c>
      <c r="J82" t="s">
        <v>758</v>
      </c>
      <c r="K82" t="s">
        <v>759</v>
      </c>
      <c r="L82" t="s">
        <v>760</v>
      </c>
      <c r="M82" t="s">
        <v>86</v>
      </c>
      <c r="N82" t="s">
        <v>87</v>
      </c>
      <c r="O82" t="s">
        <v>498</v>
      </c>
      <c r="P82" t="s">
        <v>761</v>
      </c>
      <c r="Q82" t="s">
        <v>90</v>
      </c>
      <c r="R82" t="s">
        <v>91</v>
      </c>
      <c r="S82" t="s">
        <v>92</v>
      </c>
      <c r="T82" t="s">
        <v>93</v>
      </c>
      <c r="U82" t="s">
        <v>762</v>
      </c>
      <c r="V82" t="s">
        <v>763</v>
      </c>
      <c r="W82" t="s">
        <v>764</v>
      </c>
      <c r="X82" t="s">
        <v>97</v>
      </c>
      <c r="Y82" s="2" t="s">
        <v>1783</v>
      </c>
      <c r="Z82" s="2">
        <v>1</v>
      </c>
      <c r="AA82" s="2">
        <v>5754919</v>
      </c>
      <c r="AB82" s="2">
        <v>5754919</v>
      </c>
      <c r="AC82" s="2">
        <v>80000</v>
      </c>
      <c r="AD82" s="2">
        <v>0</v>
      </c>
      <c r="AE82" s="2">
        <v>40000</v>
      </c>
      <c r="AF82" s="2">
        <v>0</v>
      </c>
      <c r="AG82" s="2">
        <v>156000</v>
      </c>
      <c r="AH82" s="2">
        <v>5000</v>
      </c>
      <c r="AI82" s="2">
        <v>0</v>
      </c>
      <c r="AJ82" s="2">
        <v>0</v>
      </c>
      <c r="AK82" s="2">
        <v>168500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3125522</v>
      </c>
      <c r="AU82" s="2">
        <v>0</v>
      </c>
      <c r="AV82" s="2">
        <v>57549</v>
      </c>
      <c r="AW82" s="2">
        <v>61594.19</v>
      </c>
      <c r="AX82" s="2">
        <v>246376.76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54818.83</v>
      </c>
      <c r="BF82" s="2">
        <v>18478.259999999998</v>
      </c>
      <c r="BG82" s="2">
        <v>227898.5</v>
      </c>
      <c r="BH82" s="2">
        <v>123188.38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61594.19</v>
      </c>
      <c r="BP82" s="2">
        <v>123188.38</v>
      </c>
      <c r="BQ82" s="2">
        <v>7471</v>
      </c>
      <c r="BR82" s="2">
        <v>0</v>
      </c>
      <c r="BS82" s="2">
        <v>7471</v>
      </c>
      <c r="BT82" s="2">
        <v>2767500</v>
      </c>
    </row>
    <row r="83" spans="1:72" x14ac:dyDescent="0.35">
      <c r="A83" t="s">
        <v>765</v>
      </c>
      <c r="B83" t="s">
        <v>77</v>
      </c>
      <c r="C83" t="s">
        <v>78</v>
      </c>
      <c r="D83" t="s">
        <v>79</v>
      </c>
      <c r="F83" t="s">
        <v>632</v>
      </c>
      <c r="G83" t="s">
        <v>757</v>
      </c>
      <c r="H83" t="s">
        <v>118</v>
      </c>
      <c r="J83" t="s">
        <v>766</v>
      </c>
      <c r="K83" t="s">
        <v>767</v>
      </c>
      <c r="L83" t="s">
        <v>768</v>
      </c>
      <c r="M83" t="s">
        <v>86</v>
      </c>
      <c r="N83" t="s">
        <v>87</v>
      </c>
      <c r="O83" t="s">
        <v>123</v>
      </c>
      <c r="P83" t="s">
        <v>769</v>
      </c>
      <c r="Q83" t="s">
        <v>90</v>
      </c>
      <c r="R83" t="s">
        <v>91</v>
      </c>
      <c r="S83" t="s">
        <v>92</v>
      </c>
      <c r="T83" t="s">
        <v>93</v>
      </c>
      <c r="U83" t="s">
        <v>770</v>
      </c>
      <c r="V83" t="s">
        <v>771</v>
      </c>
      <c r="W83" t="s">
        <v>772</v>
      </c>
      <c r="X83" t="s">
        <v>97</v>
      </c>
      <c r="Y83" s="2" t="s">
        <v>768</v>
      </c>
      <c r="Z83" s="2">
        <v>1</v>
      </c>
      <c r="AA83" s="2">
        <v>4874511</v>
      </c>
      <c r="AB83" s="2">
        <v>4874511</v>
      </c>
      <c r="AC83" s="2">
        <v>0</v>
      </c>
      <c r="AD83" s="2">
        <v>0</v>
      </c>
      <c r="AE83" s="2">
        <v>40000</v>
      </c>
      <c r="AF83" s="2">
        <v>0</v>
      </c>
      <c r="AG83" s="2">
        <v>156000</v>
      </c>
      <c r="AH83" s="2">
        <v>5000</v>
      </c>
      <c r="AI83" s="2">
        <v>0</v>
      </c>
      <c r="AJ83" s="2">
        <v>0</v>
      </c>
      <c r="AK83" s="2">
        <v>168500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1895330</v>
      </c>
      <c r="AU83" s="2">
        <v>0</v>
      </c>
      <c r="AV83" s="2">
        <v>48745</v>
      </c>
      <c r="AW83" s="2">
        <v>51990.11</v>
      </c>
      <c r="AX83" s="2">
        <v>207960.44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46271.199999999997</v>
      </c>
      <c r="BF83" s="2">
        <v>15597.03</v>
      </c>
      <c r="BG83" s="2">
        <v>192363.41</v>
      </c>
      <c r="BH83" s="2">
        <v>103980.22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51990.11</v>
      </c>
      <c r="BP83" s="2">
        <v>103980.22</v>
      </c>
      <c r="BQ83" s="2">
        <v>0</v>
      </c>
      <c r="BR83" s="2">
        <v>0</v>
      </c>
      <c r="BS83" s="2">
        <v>0</v>
      </c>
      <c r="BT83" s="2">
        <v>3091976</v>
      </c>
    </row>
    <row r="84" spans="1:72" x14ac:dyDescent="0.35">
      <c r="A84" t="s">
        <v>773</v>
      </c>
      <c r="B84" t="s">
        <v>77</v>
      </c>
      <c r="C84" t="s">
        <v>78</v>
      </c>
      <c r="D84" t="s">
        <v>79</v>
      </c>
      <c r="F84" t="s">
        <v>632</v>
      </c>
      <c r="G84" t="s">
        <v>774</v>
      </c>
      <c r="H84" t="s">
        <v>82</v>
      </c>
      <c r="J84" t="s">
        <v>775</v>
      </c>
      <c r="K84" t="s">
        <v>776</v>
      </c>
      <c r="L84" t="s">
        <v>777</v>
      </c>
      <c r="M84" t="s">
        <v>86</v>
      </c>
      <c r="N84" t="s">
        <v>87</v>
      </c>
      <c r="O84" t="s">
        <v>778</v>
      </c>
      <c r="P84" t="s">
        <v>779</v>
      </c>
      <c r="Q84" t="s">
        <v>90</v>
      </c>
      <c r="R84" t="s">
        <v>91</v>
      </c>
      <c r="S84" t="s">
        <v>92</v>
      </c>
      <c r="T84" t="s">
        <v>93</v>
      </c>
      <c r="U84" t="s">
        <v>780</v>
      </c>
      <c r="V84" t="s">
        <v>781</v>
      </c>
      <c r="W84" t="s">
        <v>782</v>
      </c>
      <c r="X84" t="s">
        <v>97</v>
      </c>
      <c r="Y84" s="2" t="s">
        <v>777</v>
      </c>
      <c r="Z84" s="2">
        <v>1</v>
      </c>
      <c r="AA84" s="2">
        <v>5823718</v>
      </c>
      <c r="AB84" s="2">
        <v>5823718</v>
      </c>
      <c r="AC84" s="2">
        <v>80000</v>
      </c>
      <c r="AD84" s="2">
        <v>0</v>
      </c>
      <c r="AE84" s="2">
        <v>40000</v>
      </c>
      <c r="AF84" s="2">
        <v>0</v>
      </c>
      <c r="AG84" s="2">
        <v>156000</v>
      </c>
      <c r="AH84" s="2">
        <v>5000</v>
      </c>
      <c r="AI84" s="2">
        <v>0</v>
      </c>
      <c r="AJ84" s="2">
        <v>0</v>
      </c>
      <c r="AK84" s="2">
        <v>168500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1348603</v>
      </c>
      <c r="AU84" s="2">
        <v>0</v>
      </c>
      <c r="AV84" s="2">
        <v>58237</v>
      </c>
      <c r="AW84" s="2">
        <v>62282.18</v>
      </c>
      <c r="AX84" s="2">
        <v>249128.72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55431.14</v>
      </c>
      <c r="BF84" s="2">
        <v>18684.650000000001</v>
      </c>
      <c r="BG84" s="2">
        <v>230444.07</v>
      </c>
      <c r="BH84" s="2">
        <v>124564.36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62282.18</v>
      </c>
      <c r="BP84" s="2">
        <v>124564.36</v>
      </c>
      <c r="BQ84" s="2">
        <v>10671</v>
      </c>
      <c r="BR84" s="2">
        <v>0</v>
      </c>
      <c r="BS84" s="2">
        <v>10671</v>
      </c>
      <c r="BT84" s="2">
        <v>4606578</v>
      </c>
    </row>
    <row r="85" spans="1:72" x14ac:dyDescent="0.35">
      <c r="A85" t="s">
        <v>783</v>
      </c>
      <c r="B85" t="s">
        <v>77</v>
      </c>
      <c r="C85" t="s">
        <v>78</v>
      </c>
      <c r="D85" t="s">
        <v>79</v>
      </c>
      <c r="F85" t="s">
        <v>632</v>
      </c>
      <c r="G85" t="s">
        <v>774</v>
      </c>
      <c r="H85" t="s">
        <v>118</v>
      </c>
      <c r="J85" t="s">
        <v>784</v>
      </c>
      <c r="K85" t="s">
        <v>785</v>
      </c>
      <c r="L85" t="s">
        <v>786</v>
      </c>
      <c r="M85" t="s">
        <v>86</v>
      </c>
      <c r="N85" t="s">
        <v>122</v>
      </c>
      <c r="O85" t="s">
        <v>123</v>
      </c>
      <c r="P85" t="s">
        <v>787</v>
      </c>
      <c r="Q85" t="s">
        <v>90</v>
      </c>
      <c r="R85" t="s">
        <v>91</v>
      </c>
      <c r="S85" t="s">
        <v>92</v>
      </c>
      <c r="T85" t="s">
        <v>93</v>
      </c>
      <c r="U85" t="s">
        <v>788</v>
      </c>
      <c r="V85" t="s">
        <v>789</v>
      </c>
      <c r="W85" t="s">
        <v>790</v>
      </c>
      <c r="X85" t="s">
        <v>97</v>
      </c>
      <c r="Y85" s="2" t="s">
        <v>786</v>
      </c>
      <c r="Z85" s="2">
        <v>1</v>
      </c>
      <c r="AA85" s="2">
        <v>4894511</v>
      </c>
      <c r="AB85" s="2">
        <v>4894511</v>
      </c>
      <c r="AC85" s="2">
        <v>0</v>
      </c>
      <c r="AD85" s="2">
        <v>0</v>
      </c>
      <c r="AE85" s="2">
        <v>0</v>
      </c>
      <c r="AF85" s="2">
        <v>0</v>
      </c>
      <c r="AG85" s="2">
        <v>156000</v>
      </c>
      <c r="AH85" s="2">
        <v>5000</v>
      </c>
      <c r="AI85" s="2">
        <v>0</v>
      </c>
      <c r="AJ85" s="2">
        <v>0</v>
      </c>
      <c r="AK85" s="2">
        <v>168500</v>
      </c>
      <c r="AL85" s="2">
        <v>0</v>
      </c>
      <c r="AM85" s="2">
        <v>30000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1066083</v>
      </c>
      <c r="AU85" s="2">
        <v>0</v>
      </c>
      <c r="AV85" s="2">
        <v>48945</v>
      </c>
      <c r="AW85" s="2">
        <v>52190.11</v>
      </c>
      <c r="AX85" s="2">
        <v>208760.44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46449.2</v>
      </c>
      <c r="BF85" s="2">
        <v>15657.03</v>
      </c>
      <c r="BG85" s="2">
        <v>193103.41</v>
      </c>
      <c r="BH85" s="2">
        <v>104380.22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52190.11</v>
      </c>
      <c r="BP85" s="2">
        <v>104380.22</v>
      </c>
      <c r="BQ85" s="2">
        <v>0</v>
      </c>
      <c r="BR85" s="2">
        <v>0</v>
      </c>
      <c r="BS85" s="2">
        <v>0</v>
      </c>
      <c r="BT85" s="2">
        <v>3930223</v>
      </c>
    </row>
    <row r="86" spans="1:72" x14ac:dyDescent="0.35">
      <c r="A86" t="s">
        <v>791</v>
      </c>
      <c r="B86" t="s">
        <v>77</v>
      </c>
      <c r="C86" t="s">
        <v>78</v>
      </c>
      <c r="D86" t="s">
        <v>79</v>
      </c>
      <c r="F86" t="s">
        <v>792</v>
      </c>
      <c r="G86" t="s">
        <v>793</v>
      </c>
      <c r="H86" t="s">
        <v>99</v>
      </c>
      <c r="J86" t="s">
        <v>794</v>
      </c>
      <c r="K86" t="s">
        <v>795</v>
      </c>
      <c r="L86" t="s">
        <v>796</v>
      </c>
      <c r="M86" t="s">
        <v>346</v>
      </c>
      <c r="N86" t="s">
        <v>347</v>
      </c>
      <c r="O86" t="s">
        <v>123</v>
      </c>
      <c r="P86" t="s">
        <v>797</v>
      </c>
      <c r="Q86" t="s">
        <v>90</v>
      </c>
      <c r="R86" t="s">
        <v>91</v>
      </c>
      <c r="S86" t="s">
        <v>92</v>
      </c>
      <c r="T86" t="s">
        <v>93</v>
      </c>
      <c r="U86" t="s">
        <v>798</v>
      </c>
      <c r="V86" t="s">
        <v>799</v>
      </c>
      <c r="W86" t="s">
        <v>800</v>
      </c>
      <c r="X86" t="s">
        <v>97</v>
      </c>
      <c r="Y86" s="2" t="s">
        <v>796</v>
      </c>
      <c r="Z86" s="2">
        <v>1</v>
      </c>
      <c r="AA86" s="2">
        <v>4874511</v>
      </c>
      <c r="AB86" s="2">
        <v>4874511</v>
      </c>
      <c r="AC86" s="2">
        <v>0</v>
      </c>
      <c r="AD86" s="2">
        <v>0</v>
      </c>
      <c r="AE86" s="2">
        <v>0</v>
      </c>
      <c r="AF86" s="2">
        <v>0</v>
      </c>
      <c r="AG86" s="2">
        <v>156000</v>
      </c>
      <c r="AH86" s="2">
        <v>5000</v>
      </c>
      <c r="AI86" s="2">
        <v>0</v>
      </c>
      <c r="AJ86" s="2">
        <v>0</v>
      </c>
      <c r="AK86" s="2">
        <v>168500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1664850</v>
      </c>
      <c r="AU86" s="2">
        <v>0</v>
      </c>
      <c r="AV86" s="2">
        <v>48745</v>
      </c>
      <c r="AW86" s="2">
        <v>51990.11</v>
      </c>
      <c r="AX86" s="2">
        <v>207960.44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46271.199999999997</v>
      </c>
      <c r="BF86" s="2">
        <v>15597.03</v>
      </c>
      <c r="BG86" s="2">
        <v>192363.41</v>
      </c>
      <c r="BH86" s="2">
        <v>103980.22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51990.11</v>
      </c>
      <c r="BP86" s="2">
        <v>103980.22</v>
      </c>
      <c r="BQ86" s="2">
        <v>17083</v>
      </c>
      <c r="BR86" s="2">
        <v>0</v>
      </c>
      <c r="BS86" s="2">
        <v>17083</v>
      </c>
      <c r="BT86" s="2">
        <v>3265373</v>
      </c>
    </row>
    <row r="87" spans="1:72" x14ac:dyDescent="0.35">
      <c r="A87" t="s">
        <v>801</v>
      </c>
      <c r="B87" t="s">
        <v>77</v>
      </c>
      <c r="C87" t="s">
        <v>78</v>
      </c>
      <c r="D87" t="s">
        <v>79</v>
      </c>
      <c r="F87" t="s">
        <v>792</v>
      </c>
      <c r="G87" t="s">
        <v>802</v>
      </c>
      <c r="H87" t="s">
        <v>118</v>
      </c>
      <c r="J87" t="s">
        <v>803</v>
      </c>
      <c r="K87" t="s">
        <v>804</v>
      </c>
      <c r="L87" t="s">
        <v>805</v>
      </c>
      <c r="M87" t="s">
        <v>346</v>
      </c>
      <c r="N87" t="s">
        <v>347</v>
      </c>
      <c r="O87" t="s">
        <v>806</v>
      </c>
      <c r="P87" t="s">
        <v>807</v>
      </c>
      <c r="Q87" t="s">
        <v>90</v>
      </c>
      <c r="R87" t="s">
        <v>91</v>
      </c>
      <c r="S87" t="s">
        <v>92</v>
      </c>
      <c r="T87" t="s">
        <v>93</v>
      </c>
      <c r="U87" t="s">
        <v>808</v>
      </c>
      <c r="V87" t="s">
        <v>809</v>
      </c>
      <c r="W87" t="s">
        <v>810</v>
      </c>
      <c r="X87" t="s">
        <v>97</v>
      </c>
      <c r="Y87" s="2" t="s">
        <v>805</v>
      </c>
      <c r="Z87" s="2">
        <v>1</v>
      </c>
      <c r="AA87" s="2">
        <v>5727269</v>
      </c>
      <c r="AB87" s="2">
        <v>5727269</v>
      </c>
      <c r="AC87" s="2">
        <v>0</v>
      </c>
      <c r="AD87" s="2">
        <v>0</v>
      </c>
      <c r="AE87" s="2">
        <v>40000</v>
      </c>
      <c r="AF87" s="2">
        <v>0</v>
      </c>
      <c r="AG87" s="2">
        <v>156000</v>
      </c>
      <c r="AH87" s="2">
        <v>5000</v>
      </c>
      <c r="AI87" s="2">
        <v>0</v>
      </c>
      <c r="AJ87" s="2">
        <v>0</v>
      </c>
      <c r="AK87" s="2">
        <v>168500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57272</v>
      </c>
      <c r="AW87" s="2">
        <v>60517.69</v>
      </c>
      <c r="AX87" s="2">
        <v>242070.76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53860.74</v>
      </c>
      <c r="BF87" s="2">
        <v>18155.310000000001</v>
      </c>
      <c r="BG87" s="2">
        <v>223915.45</v>
      </c>
      <c r="BH87" s="2">
        <v>121035.38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60517.69</v>
      </c>
      <c r="BP87" s="2">
        <v>121035.38</v>
      </c>
      <c r="BQ87" s="2">
        <v>58708</v>
      </c>
      <c r="BR87" s="2">
        <v>0</v>
      </c>
      <c r="BS87" s="2">
        <v>58708</v>
      </c>
      <c r="BT87" s="2">
        <v>5738718</v>
      </c>
    </row>
    <row r="88" spans="1:72" x14ac:dyDescent="0.35">
      <c r="A88" t="s">
        <v>811</v>
      </c>
      <c r="B88" t="s">
        <v>77</v>
      </c>
      <c r="C88" t="s">
        <v>78</v>
      </c>
      <c r="D88" t="s">
        <v>79</v>
      </c>
      <c r="F88" t="s">
        <v>792</v>
      </c>
      <c r="G88" t="s">
        <v>802</v>
      </c>
      <c r="H88" t="s">
        <v>82</v>
      </c>
      <c r="J88" t="s">
        <v>812</v>
      </c>
      <c r="K88" t="s">
        <v>813</v>
      </c>
      <c r="L88" t="s">
        <v>814</v>
      </c>
      <c r="M88" t="s">
        <v>86</v>
      </c>
      <c r="N88" t="s">
        <v>87</v>
      </c>
      <c r="O88" t="s">
        <v>815</v>
      </c>
      <c r="P88" t="s">
        <v>816</v>
      </c>
      <c r="Q88" t="s">
        <v>90</v>
      </c>
      <c r="R88" t="s">
        <v>91</v>
      </c>
      <c r="S88" t="s">
        <v>92</v>
      </c>
      <c r="T88" t="s">
        <v>93</v>
      </c>
      <c r="U88" t="s">
        <v>817</v>
      </c>
      <c r="V88" t="s">
        <v>818</v>
      </c>
      <c r="W88" t="s">
        <v>819</v>
      </c>
      <c r="X88" t="s">
        <v>97</v>
      </c>
      <c r="Y88" s="2" t="s">
        <v>814</v>
      </c>
      <c r="Z88" s="2">
        <v>1</v>
      </c>
      <c r="AA88" s="2">
        <v>5637587</v>
      </c>
      <c r="AB88" s="2">
        <v>5637587</v>
      </c>
      <c r="AC88" s="2">
        <v>80000</v>
      </c>
      <c r="AD88" s="2">
        <v>0</v>
      </c>
      <c r="AE88" s="2">
        <v>0</v>
      </c>
      <c r="AF88" s="2">
        <v>0</v>
      </c>
      <c r="AG88" s="2">
        <v>156000</v>
      </c>
      <c r="AH88" s="2">
        <v>5000</v>
      </c>
      <c r="AI88" s="2">
        <v>0</v>
      </c>
      <c r="AJ88" s="2">
        <v>0</v>
      </c>
      <c r="AK88" s="2">
        <v>168500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2588180</v>
      </c>
      <c r="AU88" s="2">
        <v>0</v>
      </c>
      <c r="AV88" s="2">
        <v>56375</v>
      </c>
      <c r="AW88" s="2">
        <v>60420.87</v>
      </c>
      <c r="AX88" s="2">
        <v>241683.48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53774.57</v>
      </c>
      <c r="BF88" s="2">
        <v>18126.259999999998</v>
      </c>
      <c r="BG88" s="2">
        <v>223557.22</v>
      </c>
      <c r="BH88" s="2">
        <v>120841.74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60420.87</v>
      </c>
      <c r="BP88" s="2">
        <v>120841.74</v>
      </c>
      <c r="BQ88" s="2">
        <v>96</v>
      </c>
      <c r="BR88" s="2">
        <v>0</v>
      </c>
      <c r="BS88" s="2">
        <v>96</v>
      </c>
      <c r="BT88" s="2">
        <v>3160753</v>
      </c>
    </row>
    <row r="89" spans="1:72" x14ac:dyDescent="0.35">
      <c r="A89" t="s">
        <v>820</v>
      </c>
      <c r="B89" t="s">
        <v>77</v>
      </c>
      <c r="C89" t="s">
        <v>78</v>
      </c>
      <c r="D89" t="s">
        <v>79</v>
      </c>
      <c r="F89" t="s">
        <v>792</v>
      </c>
      <c r="G89" t="s">
        <v>802</v>
      </c>
      <c r="H89" t="s">
        <v>118</v>
      </c>
      <c r="J89" t="s">
        <v>821</v>
      </c>
      <c r="K89" t="s">
        <v>822</v>
      </c>
      <c r="L89" t="s">
        <v>823</v>
      </c>
      <c r="M89" t="s">
        <v>86</v>
      </c>
      <c r="N89" t="s">
        <v>122</v>
      </c>
      <c r="O89" t="s">
        <v>123</v>
      </c>
      <c r="P89" t="s">
        <v>824</v>
      </c>
      <c r="Q89" t="s">
        <v>90</v>
      </c>
      <c r="R89" t="s">
        <v>91</v>
      </c>
      <c r="S89" t="s">
        <v>92</v>
      </c>
      <c r="T89" t="s">
        <v>93</v>
      </c>
      <c r="U89" t="s">
        <v>825</v>
      </c>
      <c r="V89" t="s">
        <v>826</v>
      </c>
      <c r="W89" t="s">
        <v>827</v>
      </c>
      <c r="X89" t="s">
        <v>97</v>
      </c>
      <c r="Y89" s="2" t="s">
        <v>823</v>
      </c>
      <c r="Z89" s="2">
        <v>1</v>
      </c>
      <c r="AA89" s="2">
        <v>4874511</v>
      </c>
      <c r="AB89" s="2">
        <v>4874511</v>
      </c>
      <c r="AC89" s="2">
        <v>0</v>
      </c>
      <c r="AD89" s="2">
        <v>0</v>
      </c>
      <c r="AE89" s="2">
        <v>40000</v>
      </c>
      <c r="AF89" s="2">
        <v>0</v>
      </c>
      <c r="AG89" s="2">
        <v>156000</v>
      </c>
      <c r="AH89" s="2">
        <v>5000</v>
      </c>
      <c r="AI89" s="2">
        <v>0</v>
      </c>
      <c r="AJ89" s="2">
        <v>0</v>
      </c>
      <c r="AK89" s="2">
        <v>168500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2372162</v>
      </c>
      <c r="AU89" s="2">
        <v>0</v>
      </c>
      <c r="AV89" s="2">
        <v>48745</v>
      </c>
      <c r="AW89" s="2">
        <v>51990.11</v>
      </c>
      <c r="AX89" s="2">
        <v>207960.44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46271.199999999997</v>
      </c>
      <c r="BF89" s="2">
        <v>15597.03</v>
      </c>
      <c r="BG89" s="2">
        <v>192363.41</v>
      </c>
      <c r="BH89" s="2">
        <v>103980.22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51990.11</v>
      </c>
      <c r="BP89" s="2">
        <v>103980.22</v>
      </c>
      <c r="BQ89" s="2">
        <v>0</v>
      </c>
      <c r="BR89" s="2">
        <v>0</v>
      </c>
      <c r="BS89" s="2">
        <v>0</v>
      </c>
      <c r="BT89" s="2">
        <v>2615144</v>
      </c>
    </row>
    <row r="90" spans="1:72" x14ac:dyDescent="0.35">
      <c r="A90" t="s">
        <v>828</v>
      </c>
      <c r="B90" t="s">
        <v>77</v>
      </c>
      <c r="C90" t="s">
        <v>78</v>
      </c>
      <c r="D90" t="s">
        <v>79</v>
      </c>
      <c r="F90" t="s">
        <v>792</v>
      </c>
      <c r="G90" t="s">
        <v>802</v>
      </c>
      <c r="H90" t="s">
        <v>118</v>
      </c>
      <c r="J90" t="s">
        <v>829</v>
      </c>
      <c r="K90" t="s">
        <v>830</v>
      </c>
      <c r="L90" t="s">
        <v>831</v>
      </c>
      <c r="M90" t="s">
        <v>86</v>
      </c>
      <c r="N90" t="s">
        <v>103</v>
      </c>
      <c r="O90" t="s">
        <v>123</v>
      </c>
      <c r="P90" t="s">
        <v>832</v>
      </c>
      <c r="Q90" t="s">
        <v>90</v>
      </c>
      <c r="R90" t="s">
        <v>91</v>
      </c>
      <c r="S90" t="s">
        <v>92</v>
      </c>
      <c r="T90" t="s">
        <v>93</v>
      </c>
      <c r="U90" t="s">
        <v>833</v>
      </c>
      <c r="V90" t="s">
        <v>834</v>
      </c>
      <c r="W90" t="s">
        <v>835</v>
      </c>
      <c r="X90" t="s">
        <v>97</v>
      </c>
      <c r="Y90" s="2" t="s">
        <v>831</v>
      </c>
      <c r="Z90" s="2">
        <v>1</v>
      </c>
      <c r="AA90" s="2">
        <v>4839511</v>
      </c>
      <c r="AB90" s="2">
        <v>4839511</v>
      </c>
      <c r="AC90" s="2">
        <v>0</v>
      </c>
      <c r="AD90" s="2">
        <v>0</v>
      </c>
      <c r="AE90" s="2">
        <v>40000</v>
      </c>
      <c r="AF90" s="2">
        <v>0</v>
      </c>
      <c r="AG90" s="2">
        <v>156000</v>
      </c>
      <c r="AH90" s="2">
        <v>5000</v>
      </c>
      <c r="AI90" s="2">
        <v>0</v>
      </c>
      <c r="AJ90" s="2">
        <v>0</v>
      </c>
      <c r="AK90" s="2">
        <v>168500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402791</v>
      </c>
      <c r="AU90" s="2">
        <v>0</v>
      </c>
      <c r="AV90" s="2">
        <v>48395</v>
      </c>
      <c r="AW90" s="2">
        <v>51640.11</v>
      </c>
      <c r="AX90" s="2">
        <v>206560.44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45959.7</v>
      </c>
      <c r="BF90" s="2">
        <v>15492.03</v>
      </c>
      <c r="BG90" s="2">
        <v>191068.41</v>
      </c>
      <c r="BH90" s="2">
        <v>103280.22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51640.11</v>
      </c>
      <c r="BP90" s="2">
        <v>103280.22</v>
      </c>
      <c r="BQ90" s="2">
        <v>0</v>
      </c>
      <c r="BR90" s="2">
        <v>0</v>
      </c>
      <c r="BS90" s="2">
        <v>0</v>
      </c>
      <c r="BT90" s="2">
        <v>4551265</v>
      </c>
    </row>
    <row r="91" spans="1:72" x14ac:dyDescent="0.35">
      <c r="A91" t="s">
        <v>836</v>
      </c>
      <c r="B91" t="s">
        <v>77</v>
      </c>
      <c r="C91" t="s">
        <v>78</v>
      </c>
      <c r="D91" t="s">
        <v>79</v>
      </c>
      <c r="F91" t="s">
        <v>792</v>
      </c>
      <c r="G91" t="s">
        <v>837</v>
      </c>
      <c r="H91" t="s">
        <v>118</v>
      </c>
      <c r="J91" t="s">
        <v>838</v>
      </c>
      <c r="K91" t="s">
        <v>839</v>
      </c>
      <c r="L91" t="s">
        <v>840</v>
      </c>
      <c r="M91" t="s">
        <v>86</v>
      </c>
      <c r="N91" t="s">
        <v>87</v>
      </c>
      <c r="O91" t="s">
        <v>841</v>
      </c>
      <c r="P91" t="s">
        <v>842</v>
      </c>
      <c r="Q91" t="s">
        <v>90</v>
      </c>
      <c r="R91" t="s">
        <v>91</v>
      </c>
      <c r="S91" t="s">
        <v>92</v>
      </c>
      <c r="T91" t="s">
        <v>93</v>
      </c>
      <c r="U91" t="s">
        <v>843</v>
      </c>
      <c r="V91" t="s">
        <v>844</v>
      </c>
      <c r="W91" t="s">
        <v>845</v>
      </c>
      <c r="X91" t="s">
        <v>97</v>
      </c>
      <c r="Y91" s="2" t="s">
        <v>840</v>
      </c>
      <c r="Z91" s="2">
        <v>1</v>
      </c>
      <c r="AA91" s="2">
        <v>5669699</v>
      </c>
      <c r="AB91" s="2">
        <v>5669699</v>
      </c>
      <c r="AC91" s="2">
        <v>0</v>
      </c>
      <c r="AD91" s="2">
        <v>0</v>
      </c>
      <c r="AE91" s="2">
        <v>0</v>
      </c>
      <c r="AF91" s="2">
        <v>0</v>
      </c>
      <c r="AG91" s="2">
        <v>156000</v>
      </c>
      <c r="AH91" s="2">
        <v>5000</v>
      </c>
      <c r="AI91" s="2">
        <v>15000</v>
      </c>
      <c r="AJ91" s="2">
        <v>20250</v>
      </c>
      <c r="AK91" s="2">
        <v>168500</v>
      </c>
      <c r="AL91" s="2">
        <v>0</v>
      </c>
      <c r="AM91" s="2">
        <v>30000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56697</v>
      </c>
      <c r="AW91" s="2">
        <v>59941.99</v>
      </c>
      <c r="AX91" s="2">
        <v>239767.96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53348.37</v>
      </c>
      <c r="BF91" s="2">
        <v>17982.599999999999</v>
      </c>
      <c r="BG91" s="2">
        <v>221785.36</v>
      </c>
      <c r="BH91" s="2">
        <v>119883.98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59941.99</v>
      </c>
      <c r="BP91" s="2">
        <v>119883.98</v>
      </c>
      <c r="BQ91" s="2">
        <v>971</v>
      </c>
      <c r="BR91" s="2">
        <v>0</v>
      </c>
      <c r="BS91" s="2">
        <v>971</v>
      </c>
      <c r="BT91" s="2">
        <v>5767013</v>
      </c>
    </row>
    <row r="92" spans="1:72" x14ac:dyDescent="0.35">
      <c r="A92" t="s">
        <v>846</v>
      </c>
      <c r="B92" t="s">
        <v>77</v>
      </c>
      <c r="C92" t="s">
        <v>78</v>
      </c>
      <c r="D92" t="s">
        <v>79</v>
      </c>
      <c r="F92" t="s">
        <v>792</v>
      </c>
      <c r="G92" t="s">
        <v>837</v>
      </c>
      <c r="H92" t="s">
        <v>118</v>
      </c>
      <c r="J92" t="s">
        <v>847</v>
      </c>
      <c r="K92" t="s">
        <v>848</v>
      </c>
      <c r="L92" t="s">
        <v>849</v>
      </c>
      <c r="M92" t="s">
        <v>86</v>
      </c>
      <c r="N92" t="s">
        <v>87</v>
      </c>
      <c r="O92" t="s">
        <v>850</v>
      </c>
      <c r="P92" t="s">
        <v>851</v>
      </c>
      <c r="Q92" t="s">
        <v>90</v>
      </c>
      <c r="R92" t="s">
        <v>91</v>
      </c>
      <c r="S92" t="s">
        <v>92</v>
      </c>
      <c r="T92" t="s">
        <v>93</v>
      </c>
      <c r="U92" t="s">
        <v>852</v>
      </c>
      <c r="V92" t="s">
        <v>853</v>
      </c>
      <c r="W92" t="s">
        <v>854</v>
      </c>
      <c r="X92" t="s">
        <v>97</v>
      </c>
      <c r="Y92" s="2" t="s">
        <v>1784</v>
      </c>
      <c r="Z92" s="2">
        <v>1</v>
      </c>
      <c r="AA92" s="2">
        <v>5381522</v>
      </c>
      <c r="AB92" s="2">
        <v>5381522</v>
      </c>
      <c r="AC92" s="2">
        <v>0</v>
      </c>
      <c r="AD92" s="2">
        <v>0</v>
      </c>
      <c r="AE92" s="2">
        <v>40000</v>
      </c>
      <c r="AF92" s="2">
        <v>0</v>
      </c>
      <c r="AG92" s="2">
        <v>156000</v>
      </c>
      <c r="AH92" s="2">
        <v>5000</v>
      </c>
      <c r="AI92" s="2">
        <v>17500</v>
      </c>
      <c r="AJ92" s="2">
        <v>13500</v>
      </c>
      <c r="AK92" s="2">
        <v>168500</v>
      </c>
      <c r="AL92" s="2">
        <v>0</v>
      </c>
      <c r="AM92" s="2">
        <v>30000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53815</v>
      </c>
      <c r="AW92" s="2">
        <v>57060.22</v>
      </c>
      <c r="AX92" s="2">
        <v>228240.88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50783.6</v>
      </c>
      <c r="BF92" s="2">
        <v>17118.07</v>
      </c>
      <c r="BG92" s="2">
        <v>211122.81</v>
      </c>
      <c r="BH92" s="2">
        <v>114120.44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57060.22</v>
      </c>
      <c r="BP92" s="2">
        <v>114120.44</v>
      </c>
      <c r="BQ92" s="2">
        <v>0</v>
      </c>
      <c r="BR92" s="2">
        <v>0</v>
      </c>
      <c r="BS92" s="2">
        <v>0</v>
      </c>
      <c r="BT92" s="2">
        <v>5529966</v>
      </c>
    </row>
    <row r="93" spans="1:72" x14ac:dyDescent="0.35">
      <c r="A93" t="s">
        <v>855</v>
      </c>
      <c r="B93" t="s">
        <v>77</v>
      </c>
      <c r="C93" t="s">
        <v>78</v>
      </c>
      <c r="D93" t="s">
        <v>79</v>
      </c>
      <c r="F93" t="s">
        <v>792</v>
      </c>
      <c r="G93" t="s">
        <v>837</v>
      </c>
      <c r="H93" t="s">
        <v>118</v>
      </c>
      <c r="J93" t="s">
        <v>856</v>
      </c>
      <c r="K93" t="s">
        <v>857</v>
      </c>
      <c r="L93" t="s">
        <v>858</v>
      </c>
      <c r="M93" t="s">
        <v>86</v>
      </c>
      <c r="N93" t="s">
        <v>122</v>
      </c>
      <c r="O93" t="s">
        <v>123</v>
      </c>
      <c r="P93" t="s">
        <v>859</v>
      </c>
      <c r="Q93" t="s">
        <v>90</v>
      </c>
      <c r="R93" t="s">
        <v>91</v>
      </c>
      <c r="S93" t="s">
        <v>92</v>
      </c>
      <c r="T93" t="s">
        <v>93</v>
      </c>
      <c r="U93" t="s">
        <v>860</v>
      </c>
      <c r="V93" t="s">
        <v>861</v>
      </c>
      <c r="W93" t="s">
        <v>862</v>
      </c>
      <c r="X93" t="s">
        <v>97</v>
      </c>
      <c r="Y93" s="2" t="s">
        <v>1785</v>
      </c>
      <c r="Z93" s="2">
        <v>1</v>
      </c>
      <c r="AA93" s="2">
        <v>4884511</v>
      </c>
      <c r="AB93" s="2">
        <v>4884511</v>
      </c>
      <c r="AC93" s="2">
        <v>0</v>
      </c>
      <c r="AD93" s="2">
        <v>0</v>
      </c>
      <c r="AE93" s="2">
        <v>0</v>
      </c>
      <c r="AF93" s="2">
        <v>0</v>
      </c>
      <c r="AG93" s="2">
        <v>156000</v>
      </c>
      <c r="AH93" s="2">
        <v>5000</v>
      </c>
      <c r="AI93" s="2">
        <v>15000</v>
      </c>
      <c r="AJ93" s="2">
        <v>15750</v>
      </c>
      <c r="AK93" s="2">
        <v>168500</v>
      </c>
      <c r="AL93" s="2">
        <v>0</v>
      </c>
      <c r="AM93" s="2">
        <v>30000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48845</v>
      </c>
      <c r="AW93" s="2">
        <v>52090.11</v>
      </c>
      <c r="AX93" s="2">
        <v>208360.44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46360.2</v>
      </c>
      <c r="BF93" s="2">
        <v>15627.03</v>
      </c>
      <c r="BG93" s="2">
        <v>192733.41</v>
      </c>
      <c r="BH93" s="2">
        <v>104180.22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52090.11</v>
      </c>
      <c r="BP93" s="2">
        <v>104180.22</v>
      </c>
      <c r="BQ93" s="2">
        <v>0</v>
      </c>
      <c r="BR93" s="2">
        <v>0</v>
      </c>
      <c r="BS93" s="2">
        <v>0</v>
      </c>
      <c r="BT93" s="2">
        <v>5017556</v>
      </c>
    </row>
    <row r="94" spans="1:72" x14ac:dyDescent="0.35">
      <c r="A94" t="s">
        <v>863</v>
      </c>
      <c r="B94" t="s">
        <v>77</v>
      </c>
      <c r="C94" t="s">
        <v>78</v>
      </c>
      <c r="D94" t="s">
        <v>79</v>
      </c>
      <c r="F94" t="s">
        <v>792</v>
      </c>
      <c r="G94" t="s">
        <v>837</v>
      </c>
      <c r="H94" t="s">
        <v>118</v>
      </c>
      <c r="J94" t="s">
        <v>864</v>
      </c>
      <c r="K94" t="s">
        <v>865</v>
      </c>
      <c r="L94" t="s">
        <v>866</v>
      </c>
      <c r="M94" t="s">
        <v>86</v>
      </c>
      <c r="N94" t="s">
        <v>87</v>
      </c>
      <c r="O94" t="s">
        <v>123</v>
      </c>
      <c r="P94" t="s">
        <v>867</v>
      </c>
      <c r="Q94" t="s">
        <v>90</v>
      </c>
      <c r="R94" t="s">
        <v>91</v>
      </c>
      <c r="S94" t="s">
        <v>92</v>
      </c>
      <c r="T94" t="s">
        <v>93</v>
      </c>
      <c r="U94" t="s">
        <v>868</v>
      </c>
      <c r="V94" t="s">
        <v>869</v>
      </c>
      <c r="W94" t="s">
        <v>870</v>
      </c>
      <c r="X94" t="s">
        <v>97</v>
      </c>
      <c r="Y94" s="2" t="s">
        <v>866</v>
      </c>
      <c r="Z94" s="2">
        <v>1</v>
      </c>
      <c r="AA94" s="2">
        <v>4874511</v>
      </c>
      <c r="AB94" s="2">
        <v>4874511</v>
      </c>
      <c r="AC94" s="2">
        <v>0</v>
      </c>
      <c r="AD94" s="2">
        <v>0</v>
      </c>
      <c r="AE94" s="2">
        <v>0</v>
      </c>
      <c r="AF94" s="2">
        <v>0</v>
      </c>
      <c r="AG94" s="2">
        <v>156000</v>
      </c>
      <c r="AH94" s="2">
        <v>5000</v>
      </c>
      <c r="AI94" s="2">
        <v>22500</v>
      </c>
      <c r="AJ94" s="2">
        <v>13500</v>
      </c>
      <c r="AK94" s="2">
        <v>168500</v>
      </c>
      <c r="AL94" s="2">
        <v>0</v>
      </c>
      <c r="AM94" s="2">
        <v>30000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48745</v>
      </c>
      <c r="AW94" s="2">
        <v>51990.11</v>
      </c>
      <c r="AX94" s="2">
        <v>207960.44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46271.199999999997</v>
      </c>
      <c r="BF94" s="2">
        <v>15597.03</v>
      </c>
      <c r="BG94" s="2">
        <v>192363.41</v>
      </c>
      <c r="BH94" s="2">
        <v>103980.22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51990.11</v>
      </c>
      <c r="BP94" s="2">
        <v>103980.22</v>
      </c>
      <c r="BQ94" s="2">
        <v>0</v>
      </c>
      <c r="BR94" s="2">
        <v>0</v>
      </c>
      <c r="BS94" s="2">
        <v>0</v>
      </c>
      <c r="BT94" s="2">
        <v>5013306</v>
      </c>
    </row>
    <row r="95" spans="1:72" x14ac:dyDescent="0.35">
      <c r="A95" t="s">
        <v>871</v>
      </c>
      <c r="B95" t="s">
        <v>77</v>
      </c>
      <c r="C95" t="s">
        <v>78</v>
      </c>
      <c r="D95" t="s">
        <v>79</v>
      </c>
      <c r="F95" t="s">
        <v>792</v>
      </c>
      <c r="G95" t="s">
        <v>872</v>
      </c>
      <c r="H95" t="s">
        <v>118</v>
      </c>
      <c r="J95" t="s">
        <v>873</v>
      </c>
      <c r="K95" t="s">
        <v>874</v>
      </c>
      <c r="L95" t="s">
        <v>875</v>
      </c>
      <c r="M95" t="s">
        <v>86</v>
      </c>
      <c r="N95" t="s">
        <v>87</v>
      </c>
      <c r="O95" t="s">
        <v>123</v>
      </c>
      <c r="P95" t="s">
        <v>876</v>
      </c>
      <c r="Q95" t="s">
        <v>90</v>
      </c>
      <c r="R95" t="s">
        <v>91</v>
      </c>
      <c r="S95" t="s">
        <v>92</v>
      </c>
      <c r="T95" t="s">
        <v>93</v>
      </c>
      <c r="U95" t="s">
        <v>877</v>
      </c>
      <c r="V95" t="s">
        <v>878</v>
      </c>
      <c r="W95" t="s">
        <v>879</v>
      </c>
      <c r="X95" t="s">
        <v>97</v>
      </c>
      <c r="Y95" s="2" t="s">
        <v>1786</v>
      </c>
      <c r="Z95" s="2">
        <v>1</v>
      </c>
      <c r="AA95" s="2">
        <v>4874511</v>
      </c>
      <c r="AB95" s="2">
        <v>4874511</v>
      </c>
      <c r="AC95" s="2">
        <v>0</v>
      </c>
      <c r="AD95" s="2">
        <v>0</v>
      </c>
      <c r="AE95" s="2">
        <v>40000</v>
      </c>
      <c r="AF95" s="2">
        <v>0</v>
      </c>
      <c r="AG95" s="2">
        <v>156000</v>
      </c>
      <c r="AH95" s="2">
        <v>5000</v>
      </c>
      <c r="AI95" s="2">
        <v>22500</v>
      </c>
      <c r="AJ95" s="2">
        <v>13500</v>
      </c>
      <c r="AK95" s="2">
        <v>168500</v>
      </c>
      <c r="AL95" s="2">
        <v>0</v>
      </c>
      <c r="AM95" s="2">
        <v>30000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2835500</v>
      </c>
      <c r="AU95" s="2">
        <v>0</v>
      </c>
      <c r="AV95" s="2">
        <v>0</v>
      </c>
      <c r="AW95" s="2">
        <v>51990.11</v>
      </c>
      <c r="AX95" s="2">
        <v>207960.44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46271.199999999997</v>
      </c>
      <c r="BF95" s="2">
        <v>15597.03</v>
      </c>
      <c r="BG95" s="2">
        <v>192363.41</v>
      </c>
      <c r="BH95" s="2">
        <v>103980.22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51990.11</v>
      </c>
      <c r="BP95" s="2">
        <v>103980.22</v>
      </c>
      <c r="BQ95" s="2">
        <v>0</v>
      </c>
      <c r="BR95" s="2">
        <v>0</v>
      </c>
      <c r="BS95" s="2">
        <v>0</v>
      </c>
      <c r="BT95" s="2">
        <v>2266551</v>
      </c>
    </row>
    <row r="96" spans="1:72" x14ac:dyDescent="0.35">
      <c r="A96" t="s">
        <v>880</v>
      </c>
      <c r="B96" t="s">
        <v>77</v>
      </c>
      <c r="C96" t="s">
        <v>78</v>
      </c>
      <c r="D96" t="s">
        <v>79</v>
      </c>
      <c r="F96" t="s">
        <v>792</v>
      </c>
      <c r="G96" t="s">
        <v>872</v>
      </c>
      <c r="H96" t="s">
        <v>118</v>
      </c>
      <c r="J96" t="s">
        <v>881</v>
      </c>
      <c r="K96" t="s">
        <v>882</v>
      </c>
      <c r="L96" t="s">
        <v>883</v>
      </c>
      <c r="M96" t="s">
        <v>86</v>
      </c>
      <c r="N96" t="s">
        <v>218</v>
      </c>
      <c r="O96" t="s">
        <v>884</v>
      </c>
      <c r="P96" t="s">
        <v>885</v>
      </c>
      <c r="Q96" t="s">
        <v>90</v>
      </c>
      <c r="R96" t="s">
        <v>91</v>
      </c>
      <c r="S96" t="s">
        <v>627</v>
      </c>
      <c r="T96" t="s">
        <v>93</v>
      </c>
      <c r="U96" t="s">
        <v>886</v>
      </c>
      <c r="V96" t="s">
        <v>887</v>
      </c>
      <c r="W96" t="s">
        <v>888</v>
      </c>
      <c r="X96" t="s">
        <v>97</v>
      </c>
      <c r="Y96" s="2" t="s">
        <v>1787</v>
      </c>
      <c r="Z96" s="2">
        <v>1</v>
      </c>
      <c r="AA96" s="2">
        <v>4339514</v>
      </c>
      <c r="AB96" s="2">
        <v>4339514</v>
      </c>
      <c r="AC96" s="2">
        <v>0</v>
      </c>
      <c r="AD96" s="2">
        <v>0</v>
      </c>
      <c r="AE96" s="2">
        <v>0</v>
      </c>
      <c r="AF96" s="2">
        <v>6240</v>
      </c>
      <c r="AG96" s="2">
        <v>0</v>
      </c>
      <c r="AH96" s="2">
        <v>5000</v>
      </c>
      <c r="AI96" s="2">
        <v>0</v>
      </c>
      <c r="AJ96" s="2">
        <v>0</v>
      </c>
      <c r="AK96" s="2">
        <v>0</v>
      </c>
      <c r="AL96" s="2">
        <v>10000</v>
      </c>
      <c r="AM96" s="2">
        <v>15000</v>
      </c>
      <c r="AN96" s="2">
        <v>4500</v>
      </c>
      <c r="AO96" s="2">
        <v>351175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43395.14</v>
      </c>
      <c r="AX96" s="2">
        <v>173580.56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38621.67</v>
      </c>
      <c r="BF96" s="2">
        <v>13018.54</v>
      </c>
      <c r="BG96" s="2">
        <v>160562.01999999999</v>
      </c>
      <c r="BH96" s="2">
        <v>86790.28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43395.14</v>
      </c>
      <c r="BP96" s="2">
        <v>86790.28</v>
      </c>
      <c r="BQ96" s="2">
        <v>0</v>
      </c>
      <c r="BR96" s="2">
        <v>0</v>
      </c>
      <c r="BS96" s="2">
        <v>0</v>
      </c>
      <c r="BT96" s="2">
        <v>4557848</v>
      </c>
    </row>
    <row r="97" spans="1:72" x14ac:dyDescent="0.35">
      <c r="A97" t="s">
        <v>889</v>
      </c>
      <c r="B97" t="s">
        <v>77</v>
      </c>
      <c r="C97" t="s">
        <v>78</v>
      </c>
      <c r="D97" t="s">
        <v>79</v>
      </c>
      <c r="F97" t="s">
        <v>792</v>
      </c>
      <c r="G97" t="s">
        <v>872</v>
      </c>
      <c r="H97" t="s">
        <v>118</v>
      </c>
      <c r="J97" t="s">
        <v>890</v>
      </c>
      <c r="K97" t="s">
        <v>891</v>
      </c>
      <c r="L97" t="s">
        <v>892</v>
      </c>
      <c r="M97" t="s">
        <v>86</v>
      </c>
      <c r="N97" t="s">
        <v>218</v>
      </c>
      <c r="O97" t="s">
        <v>893</v>
      </c>
      <c r="P97" t="s">
        <v>894</v>
      </c>
      <c r="Q97" t="s">
        <v>90</v>
      </c>
      <c r="R97" t="s">
        <v>91</v>
      </c>
      <c r="S97" t="s">
        <v>627</v>
      </c>
      <c r="T97" t="s">
        <v>93</v>
      </c>
      <c r="U97" t="s">
        <v>895</v>
      </c>
      <c r="V97" t="s">
        <v>896</v>
      </c>
      <c r="W97" t="s">
        <v>897</v>
      </c>
      <c r="X97" t="s">
        <v>97</v>
      </c>
      <c r="Y97" s="2" t="s">
        <v>892</v>
      </c>
      <c r="Z97" s="2">
        <v>1</v>
      </c>
      <c r="AA97" s="2">
        <v>4339514</v>
      </c>
      <c r="AB97" s="2">
        <v>4339514</v>
      </c>
      <c r="AC97" s="2">
        <v>0</v>
      </c>
      <c r="AD97" s="2">
        <v>0</v>
      </c>
      <c r="AE97" s="2">
        <v>0</v>
      </c>
      <c r="AF97" s="2">
        <v>6240</v>
      </c>
      <c r="AG97" s="2">
        <v>0</v>
      </c>
      <c r="AH97" s="2">
        <v>5000</v>
      </c>
      <c r="AI97" s="2">
        <v>0</v>
      </c>
      <c r="AJ97" s="2">
        <v>0</v>
      </c>
      <c r="AK97" s="2">
        <v>0</v>
      </c>
      <c r="AL97" s="2">
        <v>8750</v>
      </c>
      <c r="AM97" s="2">
        <v>15000</v>
      </c>
      <c r="AN97" s="2">
        <v>6750</v>
      </c>
      <c r="AO97" s="2">
        <v>351175</v>
      </c>
      <c r="AP97" s="2">
        <v>0</v>
      </c>
      <c r="AQ97" s="2">
        <v>0</v>
      </c>
      <c r="AR97" s="2">
        <v>0</v>
      </c>
      <c r="AS97" s="2">
        <v>0</v>
      </c>
      <c r="AT97" s="2">
        <v>1126000</v>
      </c>
      <c r="AU97" s="2">
        <v>0</v>
      </c>
      <c r="AV97" s="2">
        <v>0</v>
      </c>
      <c r="AW97" s="2">
        <v>43395.14</v>
      </c>
      <c r="AX97" s="2">
        <v>173580.56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38621.67</v>
      </c>
      <c r="BF97" s="2">
        <v>13018.54</v>
      </c>
      <c r="BG97" s="2">
        <v>160562.01999999999</v>
      </c>
      <c r="BH97" s="2">
        <v>86790.28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43395.14</v>
      </c>
      <c r="BP97" s="2">
        <v>86790.28</v>
      </c>
      <c r="BQ97" s="2">
        <v>0</v>
      </c>
      <c r="BR97" s="2">
        <v>0</v>
      </c>
      <c r="BS97" s="2">
        <v>0</v>
      </c>
      <c r="BT97" s="2">
        <v>3432848</v>
      </c>
    </row>
    <row r="98" spans="1:72" x14ac:dyDescent="0.35">
      <c r="A98" t="s">
        <v>898</v>
      </c>
      <c r="B98" t="s">
        <v>77</v>
      </c>
      <c r="C98" t="s">
        <v>78</v>
      </c>
      <c r="D98" t="s">
        <v>79</v>
      </c>
      <c r="F98" t="s">
        <v>792</v>
      </c>
      <c r="G98" t="s">
        <v>872</v>
      </c>
      <c r="H98" t="s">
        <v>118</v>
      </c>
      <c r="J98" t="s">
        <v>899</v>
      </c>
      <c r="K98" t="s">
        <v>900</v>
      </c>
      <c r="L98" t="s">
        <v>901</v>
      </c>
      <c r="M98" t="s">
        <v>86</v>
      </c>
      <c r="N98" t="s">
        <v>122</v>
      </c>
      <c r="O98" t="s">
        <v>902</v>
      </c>
      <c r="P98" t="s">
        <v>903</v>
      </c>
      <c r="Q98" t="s">
        <v>90</v>
      </c>
      <c r="R98" t="s">
        <v>91</v>
      </c>
      <c r="S98" t="s">
        <v>627</v>
      </c>
      <c r="T98" t="s">
        <v>93</v>
      </c>
      <c r="U98" t="s">
        <v>904</v>
      </c>
      <c r="V98" t="s">
        <v>905</v>
      </c>
      <c r="W98" t="s">
        <v>906</v>
      </c>
      <c r="X98" t="s">
        <v>97</v>
      </c>
      <c r="Y98" s="2" t="s">
        <v>901</v>
      </c>
      <c r="Z98" s="2">
        <v>1</v>
      </c>
      <c r="AA98" s="2">
        <v>4339514</v>
      </c>
      <c r="AB98" s="2">
        <v>4339514</v>
      </c>
      <c r="AC98" s="2">
        <v>0</v>
      </c>
      <c r="AD98" s="2">
        <v>0</v>
      </c>
      <c r="AE98" s="2">
        <v>0</v>
      </c>
      <c r="AF98" s="2">
        <v>6240</v>
      </c>
      <c r="AG98" s="2">
        <v>0</v>
      </c>
      <c r="AH98" s="2">
        <v>5000</v>
      </c>
      <c r="AI98" s="2">
        <v>0</v>
      </c>
      <c r="AJ98" s="2">
        <v>0</v>
      </c>
      <c r="AK98" s="2">
        <v>0</v>
      </c>
      <c r="AL98" s="2">
        <v>8750</v>
      </c>
      <c r="AM98" s="2">
        <v>15000</v>
      </c>
      <c r="AN98" s="2">
        <v>6750</v>
      </c>
      <c r="AO98" s="2">
        <v>351175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43395.14</v>
      </c>
      <c r="AX98" s="2">
        <v>173580.56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38621.67</v>
      </c>
      <c r="BF98" s="2">
        <v>13018.54</v>
      </c>
      <c r="BG98" s="2">
        <v>160562.01999999999</v>
      </c>
      <c r="BH98" s="2">
        <v>86790.28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43395.14</v>
      </c>
      <c r="BP98" s="2">
        <v>86790.28</v>
      </c>
      <c r="BQ98" s="2">
        <v>0</v>
      </c>
      <c r="BR98" s="2">
        <v>0</v>
      </c>
      <c r="BS98" s="2">
        <v>0</v>
      </c>
      <c r="BT98" s="2">
        <v>4558848</v>
      </c>
    </row>
    <row r="99" spans="1:72" x14ac:dyDescent="0.35">
      <c r="A99" t="s">
        <v>907</v>
      </c>
      <c r="B99" t="s">
        <v>77</v>
      </c>
      <c r="C99" t="s">
        <v>78</v>
      </c>
      <c r="D99" t="s">
        <v>79</v>
      </c>
      <c r="F99" t="s">
        <v>792</v>
      </c>
      <c r="G99" t="s">
        <v>872</v>
      </c>
      <c r="H99" t="s">
        <v>118</v>
      </c>
      <c r="J99" t="s">
        <v>908</v>
      </c>
      <c r="K99" t="s">
        <v>909</v>
      </c>
      <c r="L99" t="s">
        <v>910</v>
      </c>
      <c r="M99" t="s">
        <v>86</v>
      </c>
      <c r="N99" t="s">
        <v>87</v>
      </c>
      <c r="O99" t="s">
        <v>911</v>
      </c>
      <c r="P99" t="s">
        <v>912</v>
      </c>
      <c r="Q99" t="s">
        <v>90</v>
      </c>
      <c r="R99" t="s">
        <v>91</v>
      </c>
      <c r="S99" t="s">
        <v>627</v>
      </c>
      <c r="T99" t="s">
        <v>93</v>
      </c>
      <c r="U99" t="s">
        <v>913</v>
      </c>
      <c r="V99" t="s">
        <v>914</v>
      </c>
      <c r="W99" t="s">
        <v>915</v>
      </c>
      <c r="X99" t="s">
        <v>97</v>
      </c>
      <c r="Y99" s="2" t="s">
        <v>910</v>
      </c>
      <c r="Z99" s="2">
        <v>1</v>
      </c>
      <c r="AA99" s="2">
        <v>4339514</v>
      </c>
      <c r="AB99" s="2">
        <v>4339514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5000</v>
      </c>
      <c r="AI99" s="2">
        <v>0</v>
      </c>
      <c r="AJ99" s="2">
        <v>0</v>
      </c>
      <c r="AK99" s="2">
        <v>0</v>
      </c>
      <c r="AL99" s="2">
        <v>6250</v>
      </c>
      <c r="AM99" s="2">
        <v>15000</v>
      </c>
      <c r="AN99" s="2">
        <v>7875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43395.14</v>
      </c>
      <c r="AX99" s="2">
        <v>173580.56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38621.67</v>
      </c>
      <c r="BF99" s="2">
        <v>13018.54</v>
      </c>
      <c r="BG99" s="2">
        <v>160562.01999999999</v>
      </c>
      <c r="BH99" s="2">
        <v>86790.28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43395.14</v>
      </c>
      <c r="BP99" s="2">
        <v>86790.28</v>
      </c>
      <c r="BQ99" s="2">
        <v>0</v>
      </c>
      <c r="BR99" s="2">
        <v>0</v>
      </c>
      <c r="BS99" s="2">
        <v>0</v>
      </c>
      <c r="BT99" s="2">
        <v>4200058</v>
      </c>
    </row>
    <row r="100" spans="1:72" x14ac:dyDescent="0.35">
      <c r="A100" t="s">
        <v>916</v>
      </c>
      <c r="B100" t="s">
        <v>77</v>
      </c>
      <c r="C100" t="s">
        <v>78</v>
      </c>
      <c r="D100" t="s">
        <v>79</v>
      </c>
      <c r="F100" t="s">
        <v>80</v>
      </c>
      <c r="G100" t="s">
        <v>81</v>
      </c>
      <c r="H100" t="s">
        <v>82</v>
      </c>
      <c r="J100" t="s">
        <v>917</v>
      </c>
      <c r="K100" t="s">
        <v>918</v>
      </c>
      <c r="L100" t="s">
        <v>919</v>
      </c>
      <c r="M100" t="s">
        <v>86</v>
      </c>
      <c r="N100" t="s">
        <v>87</v>
      </c>
      <c r="O100" t="s">
        <v>123</v>
      </c>
      <c r="P100" t="s">
        <v>920</v>
      </c>
      <c r="Q100" t="s">
        <v>90</v>
      </c>
      <c r="R100" t="s">
        <v>91</v>
      </c>
      <c r="S100" t="s">
        <v>92</v>
      </c>
      <c r="T100" t="s">
        <v>93</v>
      </c>
      <c r="U100" t="s">
        <v>921</v>
      </c>
      <c r="V100" t="s">
        <v>922</v>
      </c>
      <c r="W100" t="s">
        <v>923</v>
      </c>
      <c r="X100" t="s">
        <v>97</v>
      </c>
      <c r="Y100" s="2" t="s">
        <v>1788</v>
      </c>
      <c r="Z100" s="2">
        <v>1</v>
      </c>
      <c r="AA100" s="2">
        <v>4894511</v>
      </c>
      <c r="AB100" s="2">
        <v>4894511</v>
      </c>
      <c r="AC100" s="2">
        <v>80000</v>
      </c>
      <c r="AD100" s="2">
        <v>0</v>
      </c>
      <c r="AE100" s="2">
        <v>40000</v>
      </c>
      <c r="AF100" s="2">
        <v>0</v>
      </c>
      <c r="AG100" s="2">
        <v>156000</v>
      </c>
      <c r="AH100" s="2">
        <v>5000</v>
      </c>
      <c r="AI100" s="2">
        <v>22500</v>
      </c>
      <c r="AJ100" s="2">
        <v>13500</v>
      </c>
      <c r="AK100" s="2">
        <v>168500</v>
      </c>
      <c r="AL100" s="2">
        <v>0</v>
      </c>
      <c r="AM100" s="2">
        <v>30000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48945</v>
      </c>
      <c r="AW100" s="2">
        <v>52990.11</v>
      </c>
      <c r="AX100" s="2">
        <v>211960.44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47161.2</v>
      </c>
      <c r="BF100" s="2">
        <v>15897.03</v>
      </c>
      <c r="BG100" s="2">
        <v>196063.41</v>
      </c>
      <c r="BH100" s="2">
        <v>105980.22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52990.11</v>
      </c>
      <c r="BP100" s="2">
        <v>105980.22</v>
      </c>
      <c r="BQ100" s="2">
        <v>0</v>
      </c>
      <c r="BR100" s="2">
        <v>0</v>
      </c>
      <c r="BS100" s="2">
        <v>0</v>
      </c>
      <c r="BT100" s="2">
        <v>5149106</v>
      </c>
    </row>
    <row r="101" spans="1:72" x14ac:dyDescent="0.35">
      <c r="A101" t="s">
        <v>924</v>
      </c>
      <c r="B101" t="s">
        <v>77</v>
      </c>
      <c r="C101" t="s">
        <v>78</v>
      </c>
      <c r="D101" t="s">
        <v>79</v>
      </c>
      <c r="F101" t="s">
        <v>80</v>
      </c>
      <c r="G101" t="s">
        <v>81</v>
      </c>
      <c r="H101" t="s">
        <v>118</v>
      </c>
      <c r="J101" t="s">
        <v>925</v>
      </c>
      <c r="K101" t="s">
        <v>926</v>
      </c>
      <c r="L101" t="s">
        <v>927</v>
      </c>
      <c r="M101" t="s">
        <v>86</v>
      </c>
      <c r="N101" t="s">
        <v>87</v>
      </c>
      <c r="O101" t="s">
        <v>123</v>
      </c>
      <c r="P101" t="s">
        <v>928</v>
      </c>
      <c r="Q101" t="s">
        <v>90</v>
      </c>
      <c r="R101" t="s">
        <v>91</v>
      </c>
      <c r="S101" t="s">
        <v>92</v>
      </c>
      <c r="T101" t="s">
        <v>93</v>
      </c>
      <c r="U101" t="s">
        <v>929</v>
      </c>
      <c r="V101" t="s">
        <v>930</v>
      </c>
      <c r="W101" t="s">
        <v>931</v>
      </c>
      <c r="X101" t="s">
        <v>97</v>
      </c>
      <c r="Y101" s="2" t="s">
        <v>927</v>
      </c>
      <c r="Z101" s="2">
        <v>1</v>
      </c>
      <c r="AA101" s="2">
        <v>4834511</v>
      </c>
      <c r="AB101" s="2">
        <v>4834511</v>
      </c>
      <c r="AC101" s="2">
        <v>0</v>
      </c>
      <c r="AD101" s="2">
        <v>0</v>
      </c>
      <c r="AE101" s="2">
        <v>40000</v>
      </c>
      <c r="AF101" s="2">
        <v>0</v>
      </c>
      <c r="AG101" s="2">
        <v>156000</v>
      </c>
      <c r="AH101" s="2">
        <v>5000</v>
      </c>
      <c r="AI101" s="2">
        <v>17500</v>
      </c>
      <c r="AJ101" s="2">
        <v>11250</v>
      </c>
      <c r="AK101" s="2">
        <v>168500</v>
      </c>
      <c r="AL101" s="2">
        <v>0</v>
      </c>
      <c r="AM101" s="2">
        <v>30000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48345</v>
      </c>
      <c r="AW101" s="2">
        <v>51590.11</v>
      </c>
      <c r="AX101" s="2">
        <v>206360.44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45915.199999999997</v>
      </c>
      <c r="BF101" s="2">
        <v>15477.03</v>
      </c>
      <c r="BG101" s="2">
        <v>190883.41</v>
      </c>
      <c r="BH101" s="2">
        <v>103180.22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51590.11</v>
      </c>
      <c r="BP101" s="2">
        <v>103180.22</v>
      </c>
      <c r="BQ101" s="2">
        <v>0</v>
      </c>
      <c r="BR101" s="2">
        <v>0</v>
      </c>
      <c r="BS101" s="2">
        <v>0</v>
      </c>
      <c r="BT101" s="2">
        <v>5008056</v>
      </c>
    </row>
    <row r="102" spans="1:72" x14ac:dyDescent="0.35">
      <c r="A102" t="s">
        <v>932</v>
      </c>
      <c r="B102" t="s">
        <v>77</v>
      </c>
      <c r="C102" t="s">
        <v>78</v>
      </c>
      <c r="D102" t="s">
        <v>79</v>
      </c>
      <c r="F102" t="s">
        <v>80</v>
      </c>
      <c r="G102" t="s">
        <v>196</v>
      </c>
      <c r="H102" t="s">
        <v>118</v>
      </c>
      <c r="J102" t="s">
        <v>933</v>
      </c>
      <c r="K102" t="s">
        <v>934</v>
      </c>
      <c r="L102" t="s">
        <v>935</v>
      </c>
      <c r="M102" t="s">
        <v>86</v>
      </c>
      <c r="N102" t="s">
        <v>87</v>
      </c>
      <c r="O102" t="s">
        <v>936</v>
      </c>
      <c r="P102" t="s">
        <v>937</v>
      </c>
      <c r="Q102" t="s">
        <v>90</v>
      </c>
      <c r="R102" t="s">
        <v>91</v>
      </c>
      <c r="S102" t="s">
        <v>92</v>
      </c>
      <c r="T102" t="s">
        <v>93</v>
      </c>
      <c r="U102" t="s">
        <v>938</v>
      </c>
      <c r="V102" t="s">
        <v>939</v>
      </c>
      <c r="W102" t="s">
        <v>940</v>
      </c>
      <c r="X102" t="s">
        <v>97</v>
      </c>
      <c r="Y102" s="2" t="s">
        <v>935</v>
      </c>
      <c r="Z102" s="2">
        <v>1</v>
      </c>
      <c r="AA102" s="2">
        <v>5493855</v>
      </c>
      <c r="AB102" s="2">
        <v>5493855</v>
      </c>
      <c r="AC102" s="2">
        <v>0</v>
      </c>
      <c r="AD102" s="2">
        <v>0</v>
      </c>
      <c r="AE102" s="2">
        <v>0</v>
      </c>
      <c r="AF102" s="2">
        <v>0</v>
      </c>
      <c r="AG102" s="2">
        <v>156000</v>
      </c>
      <c r="AH102" s="2">
        <v>5000</v>
      </c>
      <c r="AI102" s="2">
        <v>0</v>
      </c>
      <c r="AJ102" s="2">
        <v>0</v>
      </c>
      <c r="AK102" s="2">
        <v>168500</v>
      </c>
      <c r="AL102" s="2">
        <v>0</v>
      </c>
      <c r="AM102" s="2">
        <v>30000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249893</v>
      </c>
      <c r="AU102" s="2">
        <v>0</v>
      </c>
      <c r="AV102" s="2">
        <v>54938</v>
      </c>
      <c r="AW102" s="2">
        <v>58183.55</v>
      </c>
      <c r="AX102" s="2">
        <v>232734.2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51783.360000000001</v>
      </c>
      <c r="BF102" s="2">
        <v>17455.07</v>
      </c>
      <c r="BG102" s="2">
        <v>215279.14</v>
      </c>
      <c r="BH102" s="2">
        <v>116367.1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58183.55</v>
      </c>
      <c r="BP102" s="2">
        <v>116367.1</v>
      </c>
      <c r="BQ102" s="2">
        <v>0</v>
      </c>
      <c r="BR102" s="2">
        <v>0</v>
      </c>
      <c r="BS102" s="2">
        <v>0</v>
      </c>
      <c r="BT102" s="2">
        <v>5315790</v>
      </c>
    </row>
    <row r="103" spans="1:72" x14ac:dyDescent="0.35">
      <c r="A103" t="s">
        <v>941</v>
      </c>
      <c r="B103" t="s">
        <v>77</v>
      </c>
      <c r="C103" t="s">
        <v>78</v>
      </c>
      <c r="D103" t="s">
        <v>79</v>
      </c>
      <c r="F103" t="s">
        <v>80</v>
      </c>
      <c r="G103" t="s">
        <v>214</v>
      </c>
      <c r="H103" t="s">
        <v>118</v>
      </c>
      <c r="J103" t="s">
        <v>942</v>
      </c>
      <c r="K103" t="s">
        <v>943</v>
      </c>
      <c r="L103" t="s">
        <v>944</v>
      </c>
      <c r="M103" t="s">
        <v>86</v>
      </c>
      <c r="N103" t="s">
        <v>87</v>
      </c>
      <c r="O103" t="s">
        <v>945</v>
      </c>
      <c r="P103" t="s">
        <v>946</v>
      </c>
      <c r="Q103" t="s">
        <v>90</v>
      </c>
      <c r="R103" t="s">
        <v>91</v>
      </c>
      <c r="S103" t="s">
        <v>92</v>
      </c>
      <c r="T103" t="s">
        <v>93</v>
      </c>
      <c r="U103" t="s">
        <v>947</v>
      </c>
      <c r="V103" t="s">
        <v>948</v>
      </c>
      <c r="W103" t="s">
        <v>949</v>
      </c>
      <c r="X103" t="s">
        <v>97</v>
      </c>
      <c r="Y103" s="2" t="s">
        <v>944</v>
      </c>
      <c r="Z103" s="2">
        <v>1</v>
      </c>
      <c r="AA103" s="2">
        <v>5738911</v>
      </c>
      <c r="AB103" s="2">
        <v>5738911</v>
      </c>
      <c r="AC103" s="2">
        <v>0</v>
      </c>
      <c r="AD103" s="2">
        <v>0</v>
      </c>
      <c r="AE103" s="2">
        <v>40000</v>
      </c>
      <c r="AF103" s="2">
        <v>0</v>
      </c>
      <c r="AG103" s="2">
        <v>156000</v>
      </c>
      <c r="AH103" s="2">
        <v>5000</v>
      </c>
      <c r="AI103" s="2">
        <v>0</v>
      </c>
      <c r="AJ103" s="2">
        <v>0</v>
      </c>
      <c r="AK103" s="2">
        <v>168500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3640549</v>
      </c>
      <c r="AU103" s="2">
        <v>0</v>
      </c>
      <c r="AV103" s="2">
        <v>57389</v>
      </c>
      <c r="AW103" s="2">
        <v>60634.11</v>
      </c>
      <c r="AX103" s="2">
        <v>242536.44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53964.36</v>
      </c>
      <c r="BF103" s="2">
        <v>18190.23</v>
      </c>
      <c r="BG103" s="2">
        <v>224346.21</v>
      </c>
      <c r="BH103" s="2">
        <v>121268.22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60634.11</v>
      </c>
      <c r="BP103" s="2">
        <v>121268.22</v>
      </c>
      <c r="BQ103" s="2">
        <v>3004</v>
      </c>
      <c r="BR103" s="2">
        <v>0</v>
      </c>
      <c r="BS103" s="2">
        <v>3004</v>
      </c>
      <c r="BT103" s="2">
        <v>2164933</v>
      </c>
    </row>
    <row r="104" spans="1:72" x14ac:dyDescent="0.35">
      <c r="A104" t="s">
        <v>950</v>
      </c>
      <c r="B104" t="s">
        <v>77</v>
      </c>
      <c r="C104" t="s">
        <v>78</v>
      </c>
      <c r="D104" t="s">
        <v>79</v>
      </c>
      <c r="F104" t="s">
        <v>80</v>
      </c>
      <c r="G104" t="s">
        <v>214</v>
      </c>
      <c r="H104" t="s">
        <v>82</v>
      </c>
      <c r="J104" t="s">
        <v>951</v>
      </c>
      <c r="K104" t="s">
        <v>952</v>
      </c>
      <c r="L104" t="s">
        <v>953</v>
      </c>
      <c r="M104" t="s">
        <v>86</v>
      </c>
      <c r="N104" t="s">
        <v>122</v>
      </c>
      <c r="O104" t="s">
        <v>200</v>
      </c>
      <c r="P104" t="s">
        <v>954</v>
      </c>
      <c r="Q104" t="s">
        <v>90</v>
      </c>
      <c r="R104" t="s">
        <v>91</v>
      </c>
      <c r="S104" t="s">
        <v>92</v>
      </c>
      <c r="T104" t="s">
        <v>93</v>
      </c>
      <c r="U104" t="s">
        <v>955</v>
      </c>
      <c r="V104" t="s">
        <v>956</v>
      </c>
      <c r="W104" t="s">
        <v>957</v>
      </c>
      <c r="X104" t="s">
        <v>97</v>
      </c>
      <c r="Y104" s="2" t="s">
        <v>953</v>
      </c>
      <c r="Z104" s="2">
        <v>1</v>
      </c>
      <c r="AA104" s="2">
        <v>5974819</v>
      </c>
      <c r="AB104" s="2">
        <v>5974819</v>
      </c>
      <c r="AC104" s="2">
        <v>80000</v>
      </c>
      <c r="AD104" s="2">
        <v>0</v>
      </c>
      <c r="AE104" s="2">
        <v>0</v>
      </c>
      <c r="AF104" s="2">
        <v>0</v>
      </c>
      <c r="AG104" s="2">
        <v>156000</v>
      </c>
      <c r="AH104" s="2">
        <v>5000</v>
      </c>
      <c r="AI104" s="2">
        <v>0</v>
      </c>
      <c r="AJ104" s="2">
        <v>0</v>
      </c>
      <c r="AK104" s="2">
        <v>168500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2937000</v>
      </c>
      <c r="AU104" s="2">
        <v>0</v>
      </c>
      <c r="AV104" s="2">
        <v>59748</v>
      </c>
      <c r="AW104" s="2">
        <v>63793.19</v>
      </c>
      <c r="AX104" s="2">
        <v>255172.76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56775.94</v>
      </c>
      <c r="BF104" s="2">
        <v>19137.96</v>
      </c>
      <c r="BG104" s="2">
        <v>236034.8</v>
      </c>
      <c r="BH104" s="2">
        <v>127586.38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63793.19</v>
      </c>
      <c r="BP104" s="2">
        <v>127586.38</v>
      </c>
      <c r="BQ104" s="2">
        <v>34533</v>
      </c>
      <c r="BR104" s="2">
        <v>0</v>
      </c>
      <c r="BS104" s="2">
        <v>34533</v>
      </c>
      <c r="BT104" s="2">
        <v>3097865</v>
      </c>
    </row>
    <row r="105" spans="1:72" x14ac:dyDescent="0.35">
      <c r="A105" t="s">
        <v>958</v>
      </c>
      <c r="B105" t="s">
        <v>77</v>
      </c>
      <c r="C105" t="s">
        <v>78</v>
      </c>
      <c r="D105" t="s">
        <v>79</v>
      </c>
      <c r="F105" t="s">
        <v>80</v>
      </c>
      <c r="G105" t="s">
        <v>214</v>
      </c>
      <c r="H105" t="s">
        <v>118</v>
      </c>
      <c r="J105" t="s">
        <v>959</v>
      </c>
      <c r="K105" t="s">
        <v>960</v>
      </c>
      <c r="L105" t="s">
        <v>961</v>
      </c>
      <c r="M105" t="s">
        <v>86</v>
      </c>
      <c r="N105" t="s">
        <v>87</v>
      </c>
      <c r="O105" t="s">
        <v>962</v>
      </c>
      <c r="P105" t="s">
        <v>963</v>
      </c>
      <c r="Q105" t="s">
        <v>90</v>
      </c>
      <c r="R105" t="s">
        <v>91</v>
      </c>
      <c r="S105" t="s">
        <v>92</v>
      </c>
      <c r="T105" t="s">
        <v>93</v>
      </c>
      <c r="U105" t="s">
        <v>964</v>
      </c>
      <c r="V105" t="s">
        <v>965</v>
      </c>
      <c r="W105" t="s">
        <v>966</v>
      </c>
      <c r="X105" t="s">
        <v>97</v>
      </c>
      <c r="Y105" s="2" t="s">
        <v>961</v>
      </c>
      <c r="Z105" s="2">
        <v>1</v>
      </c>
      <c r="AA105" s="2">
        <v>4803511</v>
      </c>
      <c r="AB105" s="2">
        <v>4803511</v>
      </c>
      <c r="AC105" s="2">
        <v>0</v>
      </c>
      <c r="AD105" s="2">
        <v>0</v>
      </c>
      <c r="AE105" s="2">
        <v>40000</v>
      </c>
      <c r="AF105" s="2">
        <v>0</v>
      </c>
      <c r="AG105" s="2">
        <v>156000</v>
      </c>
      <c r="AH105" s="2">
        <v>5000</v>
      </c>
      <c r="AI105" s="2">
        <v>0</v>
      </c>
      <c r="AJ105" s="2">
        <v>0</v>
      </c>
      <c r="AK105" s="2">
        <v>168500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1110405</v>
      </c>
      <c r="AU105" s="2">
        <v>0</v>
      </c>
      <c r="AV105" s="2">
        <v>48035</v>
      </c>
      <c r="AW105" s="2">
        <v>51280.11</v>
      </c>
      <c r="AX105" s="2">
        <v>205120.44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45639.3</v>
      </c>
      <c r="BF105" s="2">
        <v>15384.03</v>
      </c>
      <c r="BG105" s="2">
        <v>189736.41</v>
      </c>
      <c r="BH105" s="2">
        <v>102560.22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51280.11</v>
      </c>
      <c r="BP105" s="2">
        <v>102560.22</v>
      </c>
      <c r="BQ105" s="2">
        <v>0</v>
      </c>
      <c r="BR105" s="2">
        <v>0</v>
      </c>
      <c r="BS105" s="2">
        <v>0</v>
      </c>
      <c r="BT105" s="2">
        <v>3809451</v>
      </c>
    </row>
    <row r="106" spans="1:72" x14ac:dyDescent="0.35">
      <c r="A106" t="s">
        <v>967</v>
      </c>
      <c r="B106" t="s">
        <v>77</v>
      </c>
      <c r="C106" t="s">
        <v>78</v>
      </c>
      <c r="D106" t="s">
        <v>79</v>
      </c>
      <c r="F106" t="s">
        <v>80</v>
      </c>
      <c r="G106" t="s">
        <v>214</v>
      </c>
      <c r="H106" t="s">
        <v>118</v>
      </c>
      <c r="J106" t="s">
        <v>968</v>
      </c>
      <c r="K106" t="s">
        <v>969</v>
      </c>
      <c r="L106" t="s">
        <v>970</v>
      </c>
      <c r="M106" t="s">
        <v>86</v>
      </c>
      <c r="N106" t="s">
        <v>87</v>
      </c>
      <c r="O106" t="s">
        <v>971</v>
      </c>
      <c r="P106" t="s">
        <v>972</v>
      </c>
      <c r="Q106" t="s">
        <v>90</v>
      </c>
      <c r="R106" t="s">
        <v>91</v>
      </c>
      <c r="S106" t="s">
        <v>92</v>
      </c>
      <c r="T106" t="s">
        <v>93</v>
      </c>
      <c r="U106" t="s">
        <v>973</v>
      </c>
      <c r="V106" t="s">
        <v>974</v>
      </c>
      <c r="W106" t="s">
        <v>975</v>
      </c>
      <c r="X106" t="s">
        <v>97</v>
      </c>
      <c r="Y106" s="2" t="s">
        <v>970</v>
      </c>
      <c r="Z106" s="2">
        <v>1</v>
      </c>
      <c r="AA106" s="2">
        <v>4843511</v>
      </c>
      <c r="AB106" s="2">
        <v>4843511</v>
      </c>
      <c r="AC106" s="2">
        <v>0</v>
      </c>
      <c r="AD106" s="2">
        <v>0</v>
      </c>
      <c r="AE106" s="2">
        <v>0</v>
      </c>
      <c r="AF106" s="2">
        <v>0</v>
      </c>
      <c r="AG106" s="2">
        <v>156000</v>
      </c>
      <c r="AH106" s="2">
        <v>5000</v>
      </c>
      <c r="AI106" s="2">
        <v>0</v>
      </c>
      <c r="AJ106" s="2">
        <v>0</v>
      </c>
      <c r="AK106" s="2">
        <v>168500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1724112</v>
      </c>
      <c r="AU106" s="2">
        <v>0</v>
      </c>
      <c r="AV106" s="2">
        <v>48435</v>
      </c>
      <c r="AW106" s="2">
        <v>51680.11</v>
      </c>
      <c r="AX106" s="2">
        <v>206720.44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45995.3</v>
      </c>
      <c r="BF106" s="2">
        <v>15504.03</v>
      </c>
      <c r="BG106" s="2">
        <v>191216.41</v>
      </c>
      <c r="BH106" s="2">
        <v>103360.22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51680.11</v>
      </c>
      <c r="BP106" s="2">
        <v>103360.22</v>
      </c>
      <c r="BQ106" s="2">
        <v>0</v>
      </c>
      <c r="BR106" s="2">
        <v>0</v>
      </c>
      <c r="BS106" s="2">
        <v>0</v>
      </c>
      <c r="BT106" s="2">
        <v>3193744</v>
      </c>
    </row>
    <row r="107" spans="1:72" x14ac:dyDescent="0.35">
      <c r="A107" t="s">
        <v>976</v>
      </c>
      <c r="B107" t="s">
        <v>77</v>
      </c>
      <c r="C107" t="s">
        <v>78</v>
      </c>
      <c r="D107" t="s">
        <v>79</v>
      </c>
      <c r="F107" t="s">
        <v>80</v>
      </c>
      <c r="G107" t="s">
        <v>214</v>
      </c>
      <c r="H107" t="s">
        <v>118</v>
      </c>
      <c r="J107" t="s">
        <v>977</v>
      </c>
      <c r="K107" t="s">
        <v>978</v>
      </c>
      <c r="L107" t="s">
        <v>979</v>
      </c>
      <c r="M107" t="s">
        <v>86</v>
      </c>
      <c r="N107" t="s">
        <v>347</v>
      </c>
      <c r="O107" t="s">
        <v>980</v>
      </c>
      <c r="P107" t="s">
        <v>981</v>
      </c>
      <c r="Q107" t="s">
        <v>90</v>
      </c>
      <c r="R107" t="s">
        <v>91</v>
      </c>
      <c r="S107" t="s">
        <v>92</v>
      </c>
      <c r="T107" t="s">
        <v>93</v>
      </c>
      <c r="U107" t="s">
        <v>982</v>
      </c>
      <c r="V107" t="s">
        <v>983</v>
      </c>
      <c r="W107" t="s">
        <v>984</v>
      </c>
      <c r="X107" t="s">
        <v>97</v>
      </c>
      <c r="Y107" s="2" t="s">
        <v>979</v>
      </c>
      <c r="Z107" s="2">
        <v>1</v>
      </c>
      <c r="AA107" s="2">
        <v>4843511</v>
      </c>
      <c r="AB107" s="2">
        <v>4843511</v>
      </c>
      <c r="AC107" s="2">
        <v>0</v>
      </c>
      <c r="AD107" s="2">
        <v>0</v>
      </c>
      <c r="AE107" s="2">
        <v>0</v>
      </c>
      <c r="AF107" s="2">
        <v>0</v>
      </c>
      <c r="AG107" s="2">
        <v>156000</v>
      </c>
      <c r="AH107" s="2">
        <v>5000</v>
      </c>
      <c r="AI107" s="2">
        <v>0</v>
      </c>
      <c r="AJ107" s="2">
        <v>0</v>
      </c>
      <c r="AK107" s="2">
        <v>168500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1428825</v>
      </c>
      <c r="AU107" s="2">
        <v>0</v>
      </c>
      <c r="AV107" s="2">
        <v>48435</v>
      </c>
      <c r="AW107" s="2">
        <v>51680.11</v>
      </c>
      <c r="AX107" s="2">
        <v>206720.44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45995.3</v>
      </c>
      <c r="BF107" s="2">
        <v>15504.03</v>
      </c>
      <c r="BG107" s="2">
        <v>191216.41</v>
      </c>
      <c r="BH107" s="2">
        <v>103360.22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51680.11</v>
      </c>
      <c r="BP107" s="2">
        <v>103360.22</v>
      </c>
      <c r="BQ107" s="2">
        <v>15667</v>
      </c>
      <c r="BR107" s="2">
        <v>0</v>
      </c>
      <c r="BS107" s="2">
        <v>15667</v>
      </c>
      <c r="BT107" s="2">
        <v>3473364</v>
      </c>
    </row>
    <row r="108" spans="1:72" x14ac:dyDescent="0.35">
      <c r="A108" t="s">
        <v>985</v>
      </c>
      <c r="B108" t="s">
        <v>77</v>
      </c>
      <c r="C108" t="s">
        <v>78</v>
      </c>
      <c r="D108" t="s">
        <v>79</v>
      </c>
      <c r="F108" t="s">
        <v>80</v>
      </c>
      <c r="G108" t="s">
        <v>257</v>
      </c>
      <c r="H108" t="s">
        <v>118</v>
      </c>
      <c r="J108" t="s">
        <v>986</v>
      </c>
      <c r="K108" t="s">
        <v>987</v>
      </c>
      <c r="L108" t="s">
        <v>988</v>
      </c>
      <c r="M108" t="s">
        <v>86</v>
      </c>
      <c r="N108" t="s">
        <v>347</v>
      </c>
      <c r="O108" t="s">
        <v>123</v>
      </c>
      <c r="P108" t="s">
        <v>989</v>
      </c>
      <c r="Q108" t="s">
        <v>90</v>
      </c>
      <c r="R108" t="s">
        <v>91</v>
      </c>
      <c r="S108" t="s">
        <v>92</v>
      </c>
      <c r="T108" t="s">
        <v>93</v>
      </c>
      <c r="U108" t="s">
        <v>990</v>
      </c>
      <c r="V108" t="s">
        <v>991</v>
      </c>
      <c r="W108" t="s">
        <v>992</v>
      </c>
      <c r="X108" t="s">
        <v>97</v>
      </c>
      <c r="Y108" s="2" t="s">
        <v>1789</v>
      </c>
      <c r="Z108" s="2">
        <v>1</v>
      </c>
      <c r="AA108" s="2">
        <v>4834511</v>
      </c>
      <c r="AB108" s="2">
        <v>4834511</v>
      </c>
      <c r="AC108" s="2">
        <v>0</v>
      </c>
      <c r="AD108" s="2">
        <v>0</v>
      </c>
      <c r="AE108" s="2">
        <v>40000</v>
      </c>
      <c r="AF108" s="2">
        <v>0</v>
      </c>
      <c r="AG108" s="2">
        <v>156000</v>
      </c>
      <c r="AH108" s="2">
        <v>5000</v>
      </c>
      <c r="AI108" s="2">
        <v>17500</v>
      </c>
      <c r="AJ108" s="2">
        <v>6750</v>
      </c>
      <c r="AK108" s="2">
        <v>168500</v>
      </c>
      <c r="AL108" s="2">
        <v>0</v>
      </c>
      <c r="AM108" s="2">
        <v>30000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48345</v>
      </c>
      <c r="AW108" s="2">
        <v>51590.11</v>
      </c>
      <c r="AX108" s="2">
        <v>206360.44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45915.199999999997</v>
      </c>
      <c r="BF108" s="2">
        <v>15477.03</v>
      </c>
      <c r="BG108" s="2">
        <v>190883.41</v>
      </c>
      <c r="BH108" s="2">
        <v>103180.22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51590.11</v>
      </c>
      <c r="BP108" s="2">
        <v>103180.22</v>
      </c>
      <c r="BQ108" s="2">
        <v>19692</v>
      </c>
      <c r="BR108" s="2">
        <v>0</v>
      </c>
      <c r="BS108" s="2">
        <v>19692</v>
      </c>
      <c r="BT108" s="2">
        <v>4983864</v>
      </c>
    </row>
    <row r="109" spans="1:72" x14ac:dyDescent="0.35">
      <c r="A109" t="s">
        <v>993</v>
      </c>
      <c r="B109" t="s">
        <v>77</v>
      </c>
      <c r="C109" t="s">
        <v>78</v>
      </c>
      <c r="D109" t="s">
        <v>79</v>
      </c>
      <c r="F109" t="s">
        <v>80</v>
      </c>
      <c r="G109" t="s">
        <v>257</v>
      </c>
      <c r="H109" t="s">
        <v>118</v>
      </c>
      <c r="J109" t="s">
        <v>994</v>
      </c>
      <c r="K109" t="s">
        <v>995</v>
      </c>
      <c r="L109" t="s">
        <v>996</v>
      </c>
      <c r="M109" t="s">
        <v>86</v>
      </c>
      <c r="N109" t="s">
        <v>87</v>
      </c>
      <c r="O109" t="s">
        <v>997</v>
      </c>
      <c r="P109" t="s">
        <v>998</v>
      </c>
      <c r="Q109" t="s">
        <v>90</v>
      </c>
      <c r="R109" t="s">
        <v>91</v>
      </c>
      <c r="S109" t="s">
        <v>92</v>
      </c>
      <c r="T109" t="s">
        <v>93</v>
      </c>
      <c r="U109" t="s">
        <v>999</v>
      </c>
      <c r="V109" t="s">
        <v>1000</v>
      </c>
      <c r="W109" t="s">
        <v>1001</v>
      </c>
      <c r="X109" t="s">
        <v>97</v>
      </c>
      <c r="Y109" s="2" t="s">
        <v>1790</v>
      </c>
      <c r="Z109" s="2">
        <v>1</v>
      </c>
      <c r="AA109" s="2">
        <v>4843511</v>
      </c>
      <c r="AB109" s="2">
        <v>4843511</v>
      </c>
      <c r="AC109" s="2">
        <v>0</v>
      </c>
      <c r="AD109" s="2">
        <v>0</v>
      </c>
      <c r="AE109" s="2">
        <v>0</v>
      </c>
      <c r="AF109" s="2">
        <v>0</v>
      </c>
      <c r="AG109" s="2">
        <v>156000</v>
      </c>
      <c r="AH109" s="2">
        <v>5000</v>
      </c>
      <c r="AI109" s="2">
        <v>15000</v>
      </c>
      <c r="AJ109" s="2">
        <v>13500</v>
      </c>
      <c r="AK109" s="2">
        <v>168500</v>
      </c>
      <c r="AL109" s="2">
        <v>0</v>
      </c>
      <c r="AM109" s="2">
        <v>30000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928895</v>
      </c>
      <c r="AU109" s="2">
        <v>0</v>
      </c>
      <c r="AV109" s="2">
        <v>48435</v>
      </c>
      <c r="AW109" s="2">
        <v>51680.11</v>
      </c>
      <c r="AX109" s="2">
        <v>206720.44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45995.3</v>
      </c>
      <c r="BF109" s="2">
        <v>15504.03</v>
      </c>
      <c r="BG109" s="2">
        <v>191216.41</v>
      </c>
      <c r="BH109" s="2">
        <v>103360.22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51680.11</v>
      </c>
      <c r="BP109" s="2">
        <v>103360.22</v>
      </c>
      <c r="BQ109" s="2">
        <v>0</v>
      </c>
      <c r="BR109" s="2">
        <v>0</v>
      </c>
      <c r="BS109" s="2">
        <v>0</v>
      </c>
      <c r="BT109" s="2">
        <v>4047461</v>
      </c>
    </row>
    <row r="110" spans="1:72" x14ac:dyDescent="0.35">
      <c r="A110" t="s">
        <v>1002</v>
      </c>
      <c r="B110" t="s">
        <v>77</v>
      </c>
      <c r="C110" t="s">
        <v>78</v>
      </c>
      <c r="D110" t="s">
        <v>79</v>
      </c>
      <c r="F110" t="s">
        <v>80</v>
      </c>
      <c r="G110" t="s">
        <v>257</v>
      </c>
      <c r="H110" t="s">
        <v>118</v>
      </c>
      <c r="J110" t="s">
        <v>1003</v>
      </c>
      <c r="K110" t="s">
        <v>1004</v>
      </c>
      <c r="L110" t="s">
        <v>1005</v>
      </c>
      <c r="M110" t="s">
        <v>86</v>
      </c>
      <c r="N110" t="s">
        <v>87</v>
      </c>
      <c r="O110" t="s">
        <v>1006</v>
      </c>
      <c r="P110" t="s">
        <v>1007</v>
      </c>
      <c r="Q110" t="s">
        <v>90</v>
      </c>
      <c r="R110" t="s">
        <v>91</v>
      </c>
      <c r="S110" t="s">
        <v>92</v>
      </c>
      <c r="T110" t="s">
        <v>93</v>
      </c>
      <c r="U110" t="s">
        <v>1008</v>
      </c>
      <c r="V110" t="s">
        <v>1009</v>
      </c>
      <c r="W110" t="s">
        <v>1010</v>
      </c>
      <c r="X110" t="s">
        <v>97</v>
      </c>
      <c r="Y110" s="2" t="s">
        <v>1005</v>
      </c>
      <c r="Z110" s="2">
        <v>1</v>
      </c>
      <c r="AA110" s="2">
        <v>4843511</v>
      </c>
      <c r="AB110" s="2">
        <v>4843511</v>
      </c>
      <c r="AC110" s="2">
        <v>0</v>
      </c>
      <c r="AD110" s="2">
        <v>0</v>
      </c>
      <c r="AE110" s="2">
        <v>40000</v>
      </c>
      <c r="AF110" s="2">
        <v>0</v>
      </c>
      <c r="AG110" s="2">
        <v>156000</v>
      </c>
      <c r="AH110" s="2">
        <v>5000</v>
      </c>
      <c r="AI110" s="2">
        <v>10000</v>
      </c>
      <c r="AJ110" s="2">
        <v>20250</v>
      </c>
      <c r="AK110" s="2">
        <v>168500</v>
      </c>
      <c r="AL110" s="2">
        <v>0</v>
      </c>
      <c r="AM110" s="2">
        <v>30000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801900</v>
      </c>
      <c r="AU110" s="2">
        <v>0</v>
      </c>
      <c r="AV110" s="2">
        <v>48435</v>
      </c>
      <c r="AW110" s="2">
        <v>51680.11</v>
      </c>
      <c r="AX110" s="2">
        <v>206720.44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45995.3</v>
      </c>
      <c r="BF110" s="2">
        <v>15504.03</v>
      </c>
      <c r="BG110" s="2">
        <v>191216.41</v>
      </c>
      <c r="BH110" s="2">
        <v>103360.22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51680.11</v>
      </c>
      <c r="BP110" s="2">
        <v>103360.22</v>
      </c>
      <c r="BQ110" s="2">
        <v>0</v>
      </c>
      <c r="BR110" s="2">
        <v>0</v>
      </c>
      <c r="BS110" s="2">
        <v>0</v>
      </c>
      <c r="BT110" s="2">
        <v>4216206</v>
      </c>
    </row>
    <row r="111" spans="1:72" x14ac:dyDescent="0.35">
      <c r="A111" t="s">
        <v>1011</v>
      </c>
      <c r="B111" t="s">
        <v>77</v>
      </c>
      <c r="C111" t="s">
        <v>78</v>
      </c>
      <c r="D111" t="s">
        <v>79</v>
      </c>
      <c r="F111" t="s">
        <v>80</v>
      </c>
      <c r="G111" t="s">
        <v>257</v>
      </c>
      <c r="H111" t="s">
        <v>118</v>
      </c>
      <c r="J111" t="s">
        <v>1012</v>
      </c>
      <c r="K111" t="s">
        <v>1013</v>
      </c>
      <c r="L111" t="s">
        <v>1014</v>
      </c>
      <c r="M111" t="s">
        <v>86</v>
      </c>
      <c r="N111" t="s">
        <v>122</v>
      </c>
      <c r="O111" t="s">
        <v>1015</v>
      </c>
      <c r="P111" t="s">
        <v>1016</v>
      </c>
      <c r="Q111" t="s">
        <v>90</v>
      </c>
      <c r="R111" t="s">
        <v>91</v>
      </c>
      <c r="S111" t="s">
        <v>92</v>
      </c>
      <c r="T111" t="s">
        <v>93</v>
      </c>
      <c r="U111" t="s">
        <v>1017</v>
      </c>
      <c r="V111" t="s">
        <v>1018</v>
      </c>
      <c r="W111" t="s">
        <v>1019</v>
      </c>
      <c r="X111" t="s">
        <v>97</v>
      </c>
      <c r="Y111" s="2" t="s">
        <v>1014</v>
      </c>
      <c r="Z111" s="2">
        <v>1</v>
      </c>
      <c r="AA111" s="2">
        <v>4843511</v>
      </c>
      <c r="AB111" s="2">
        <v>4843511</v>
      </c>
      <c r="AC111" s="2">
        <v>0</v>
      </c>
      <c r="AD111" s="2">
        <v>0</v>
      </c>
      <c r="AE111" s="2">
        <v>40000</v>
      </c>
      <c r="AF111" s="2">
        <v>0</v>
      </c>
      <c r="AG111" s="2">
        <v>156000</v>
      </c>
      <c r="AH111" s="2">
        <v>5000</v>
      </c>
      <c r="AI111" s="2">
        <v>22500</v>
      </c>
      <c r="AJ111" s="2">
        <v>9000</v>
      </c>
      <c r="AK111" s="2">
        <v>168500</v>
      </c>
      <c r="AL111" s="2">
        <v>0</v>
      </c>
      <c r="AM111" s="2">
        <v>30000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240360</v>
      </c>
      <c r="AU111" s="2">
        <v>0</v>
      </c>
      <c r="AV111" s="2">
        <v>48435</v>
      </c>
      <c r="AW111" s="2">
        <v>51680.11</v>
      </c>
      <c r="AX111" s="2">
        <v>206720.44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45995.3</v>
      </c>
      <c r="BF111" s="2">
        <v>15504.03</v>
      </c>
      <c r="BG111" s="2">
        <v>191216.41</v>
      </c>
      <c r="BH111" s="2">
        <v>103360.22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51680.11</v>
      </c>
      <c r="BP111" s="2">
        <v>103360.22</v>
      </c>
      <c r="BQ111" s="2">
        <v>0</v>
      </c>
      <c r="BR111" s="2">
        <v>0</v>
      </c>
      <c r="BS111" s="2">
        <v>0</v>
      </c>
      <c r="BT111" s="2">
        <v>4778996</v>
      </c>
    </row>
    <row r="112" spans="1:72" x14ac:dyDescent="0.35">
      <c r="A112" t="s">
        <v>1020</v>
      </c>
      <c r="B112" t="s">
        <v>77</v>
      </c>
      <c r="C112" t="s">
        <v>78</v>
      </c>
      <c r="D112" t="s">
        <v>79</v>
      </c>
      <c r="F112" t="s">
        <v>80</v>
      </c>
      <c r="G112" t="s">
        <v>333</v>
      </c>
      <c r="H112" t="s">
        <v>82</v>
      </c>
      <c r="J112" t="s">
        <v>1021</v>
      </c>
      <c r="K112" t="s">
        <v>1022</v>
      </c>
      <c r="L112" t="s">
        <v>1023</v>
      </c>
      <c r="M112" t="s">
        <v>86</v>
      </c>
      <c r="N112" t="s">
        <v>87</v>
      </c>
      <c r="O112" t="s">
        <v>261</v>
      </c>
      <c r="P112" t="s">
        <v>1024</v>
      </c>
      <c r="Q112" t="s">
        <v>90</v>
      </c>
      <c r="R112" t="s">
        <v>91</v>
      </c>
      <c r="S112" t="s">
        <v>92</v>
      </c>
      <c r="T112" t="s">
        <v>93</v>
      </c>
      <c r="U112" t="s">
        <v>1025</v>
      </c>
      <c r="V112" t="s">
        <v>1026</v>
      </c>
      <c r="W112" t="s">
        <v>1027</v>
      </c>
      <c r="X112" t="s">
        <v>97</v>
      </c>
      <c r="Y112" s="2" t="s">
        <v>1791</v>
      </c>
      <c r="Z112" s="2">
        <v>1</v>
      </c>
      <c r="AA112" s="2">
        <v>5110646</v>
      </c>
      <c r="AB112" s="2">
        <v>5110646</v>
      </c>
      <c r="AC112" s="2">
        <v>80000</v>
      </c>
      <c r="AD112" s="2">
        <v>0</v>
      </c>
      <c r="AE112" s="2">
        <v>0</v>
      </c>
      <c r="AF112" s="2">
        <v>0</v>
      </c>
      <c r="AG112" s="2">
        <v>156000</v>
      </c>
      <c r="AH112" s="2">
        <v>5000</v>
      </c>
      <c r="AI112" s="2">
        <v>15000</v>
      </c>
      <c r="AJ112" s="2">
        <v>11250</v>
      </c>
      <c r="AK112" s="2">
        <v>168500</v>
      </c>
      <c r="AL112" s="2">
        <v>0</v>
      </c>
      <c r="AM112" s="2">
        <v>30000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3357655</v>
      </c>
      <c r="AU112" s="2">
        <v>0</v>
      </c>
      <c r="AV112" s="2">
        <v>51106</v>
      </c>
      <c r="AW112" s="2">
        <v>55151.46</v>
      </c>
      <c r="AX112" s="2">
        <v>220605.84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49084.800000000003</v>
      </c>
      <c r="BF112" s="2">
        <v>16545.439999999999</v>
      </c>
      <c r="BG112" s="2">
        <v>204060.4</v>
      </c>
      <c r="BH112" s="2">
        <v>110302.92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55151.46</v>
      </c>
      <c r="BP112" s="2">
        <v>110302.92</v>
      </c>
      <c r="BQ112" s="2">
        <v>0</v>
      </c>
      <c r="BR112" s="2">
        <v>0</v>
      </c>
      <c r="BS112" s="2">
        <v>0</v>
      </c>
      <c r="BT112" s="2">
        <v>1947029</v>
      </c>
    </row>
    <row r="113" spans="1:72" x14ac:dyDescent="0.35">
      <c r="A113" t="s">
        <v>1028</v>
      </c>
      <c r="B113" t="s">
        <v>77</v>
      </c>
      <c r="C113" t="s">
        <v>78</v>
      </c>
      <c r="D113" t="s">
        <v>79</v>
      </c>
      <c r="F113" t="s">
        <v>80</v>
      </c>
      <c r="G113" t="s">
        <v>333</v>
      </c>
      <c r="H113" t="s">
        <v>118</v>
      </c>
      <c r="J113" t="s">
        <v>1029</v>
      </c>
      <c r="K113" t="s">
        <v>1030</v>
      </c>
      <c r="L113" t="s">
        <v>1031</v>
      </c>
      <c r="M113" t="s">
        <v>86</v>
      </c>
      <c r="N113" t="s">
        <v>87</v>
      </c>
      <c r="O113" t="s">
        <v>123</v>
      </c>
      <c r="P113" t="s">
        <v>1032</v>
      </c>
      <c r="Q113" t="s">
        <v>90</v>
      </c>
      <c r="R113" t="s">
        <v>91</v>
      </c>
      <c r="S113" t="s">
        <v>92</v>
      </c>
      <c r="T113" t="s">
        <v>93</v>
      </c>
      <c r="U113" t="s">
        <v>1033</v>
      </c>
      <c r="V113" t="s">
        <v>1034</v>
      </c>
      <c r="W113" t="s">
        <v>1035</v>
      </c>
      <c r="X113" t="s">
        <v>97</v>
      </c>
      <c r="Y113" s="2" t="s">
        <v>1031</v>
      </c>
      <c r="Z113" s="2">
        <v>1</v>
      </c>
      <c r="AA113" s="2">
        <v>4874511</v>
      </c>
      <c r="AB113" s="2">
        <v>4874511</v>
      </c>
      <c r="AC113" s="2">
        <v>0</v>
      </c>
      <c r="AD113" s="2">
        <v>0</v>
      </c>
      <c r="AE113" s="2">
        <v>0</v>
      </c>
      <c r="AF113" s="2">
        <v>0</v>
      </c>
      <c r="AG113" s="2">
        <v>156000</v>
      </c>
      <c r="AH113" s="2">
        <v>5000</v>
      </c>
      <c r="AI113" s="2">
        <v>15000</v>
      </c>
      <c r="AJ113" s="2">
        <v>18000</v>
      </c>
      <c r="AK113" s="2">
        <v>168500</v>
      </c>
      <c r="AL113" s="2">
        <v>0</v>
      </c>
      <c r="AM113" s="2">
        <v>30000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1615850</v>
      </c>
      <c r="AU113" s="2">
        <v>0</v>
      </c>
      <c r="AV113" s="2">
        <v>48745</v>
      </c>
      <c r="AW113" s="2">
        <v>51990.11</v>
      </c>
      <c r="AX113" s="2">
        <v>207960.44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46271.199999999997</v>
      </c>
      <c r="BF113" s="2">
        <v>15597.03</v>
      </c>
      <c r="BG113" s="2">
        <v>192363.41</v>
      </c>
      <c r="BH113" s="2">
        <v>103980.22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51990.11</v>
      </c>
      <c r="BP113" s="2">
        <v>103980.22</v>
      </c>
      <c r="BQ113" s="2">
        <v>0</v>
      </c>
      <c r="BR113" s="2">
        <v>0</v>
      </c>
      <c r="BS113" s="2">
        <v>0</v>
      </c>
      <c r="BT113" s="2">
        <v>3394456</v>
      </c>
    </row>
    <row r="114" spans="1:72" x14ac:dyDescent="0.35">
      <c r="A114" t="s">
        <v>1036</v>
      </c>
      <c r="B114" t="s">
        <v>77</v>
      </c>
      <c r="C114" t="s">
        <v>78</v>
      </c>
      <c r="D114" t="s">
        <v>79</v>
      </c>
      <c r="F114" t="s">
        <v>80</v>
      </c>
      <c r="G114" t="s">
        <v>333</v>
      </c>
      <c r="H114" t="s">
        <v>82</v>
      </c>
      <c r="J114" t="s">
        <v>1037</v>
      </c>
      <c r="K114" t="s">
        <v>1038</v>
      </c>
      <c r="L114" t="s">
        <v>1039</v>
      </c>
      <c r="M114" t="s">
        <v>86</v>
      </c>
      <c r="N114" t="s">
        <v>87</v>
      </c>
      <c r="O114" t="s">
        <v>123</v>
      </c>
      <c r="P114" t="s">
        <v>1040</v>
      </c>
      <c r="Q114" t="s">
        <v>90</v>
      </c>
      <c r="R114" t="s">
        <v>91</v>
      </c>
      <c r="S114" t="s">
        <v>92</v>
      </c>
      <c r="T114" t="s">
        <v>93</v>
      </c>
      <c r="U114" t="s">
        <v>1041</v>
      </c>
      <c r="V114" t="s">
        <v>1042</v>
      </c>
      <c r="W114" t="s">
        <v>1043</v>
      </c>
      <c r="X114" t="s">
        <v>97</v>
      </c>
      <c r="Y114" s="2" t="s">
        <v>1039</v>
      </c>
      <c r="Z114" s="2">
        <v>1</v>
      </c>
      <c r="AA114" s="2">
        <v>4834511</v>
      </c>
      <c r="AB114" s="2">
        <v>4834511</v>
      </c>
      <c r="AC114" s="2">
        <v>80000</v>
      </c>
      <c r="AD114" s="2">
        <v>0</v>
      </c>
      <c r="AE114" s="2">
        <v>0</v>
      </c>
      <c r="AF114" s="2">
        <v>0</v>
      </c>
      <c r="AG114" s="2">
        <v>156000</v>
      </c>
      <c r="AH114" s="2">
        <v>5000</v>
      </c>
      <c r="AI114" s="2">
        <v>17500</v>
      </c>
      <c r="AJ114" s="2">
        <v>11250</v>
      </c>
      <c r="AK114" s="2">
        <v>168500</v>
      </c>
      <c r="AL114" s="2">
        <v>0</v>
      </c>
      <c r="AM114" s="2">
        <v>30000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1592076</v>
      </c>
      <c r="AU114" s="2">
        <v>0</v>
      </c>
      <c r="AV114" s="2">
        <v>48345</v>
      </c>
      <c r="AW114" s="2">
        <v>52390.11</v>
      </c>
      <c r="AX114" s="2">
        <v>209560.44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46627.199999999997</v>
      </c>
      <c r="BF114" s="2">
        <v>15717.03</v>
      </c>
      <c r="BG114" s="2">
        <v>193843.41</v>
      </c>
      <c r="BH114" s="2">
        <v>104780.22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52390.11</v>
      </c>
      <c r="BP114" s="2">
        <v>104780.22</v>
      </c>
      <c r="BQ114" s="2">
        <v>0</v>
      </c>
      <c r="BR114" s="2">
        <v>0</v>
      </c>
      <c r="BS114" s="2">
        <v>0</v>
      </c>
      <c r="BT114" s="2">
        <v>3452780</v>
      </c>
    </row>
    <row r="115" spans="1:72" x14ac:dyDescent="0.35">
      <c r="A115" t="s">
        <v>1044</v>
      </c>
      <c r="B115" t="s">
        <v>77</v>
      </c>
      <c r="C115" t="s">
        <v>78</v>
      </c>
      <c r="D115" t="s">
        <v>79</v>
      </c>
      <c r="F115" t="s">
        <v>80</v>
      </c>
      <c r="G115" t="s">
        <v>333</v>
      </c>
      <c r="H115" t="s">
        <v>118</v>
      </c>
      <c r="J115" t="s">
        <v>1045</v>
      </c>
      <c r="K115" t="s">
        <v>1046</v>
      </c>
      <c r="L115" t="s">
        <v>1047</v>
      </c>
      <c r="M115" t="s">
        <v>86</v>
      </c>
      <c r="N115" t="s">
        <v>122</v>
      </c>
      <c r="O115" t="s">
        <v>123</v>
      </c>
      <c r="P115" t="s">
        <v>1048</v>
      </c>
      <c r="Q115" t="s">
        <v>90</v>
      </c>
      <c r="R115" t="s">
        <v>91</v>
      </c>
      <c r="S115" t="s">
        <v>92</v>
      </c>
      <c r="T115" t="s">
        <v>93</v>
      </c>
      <c r="U115" t="s">
        <v>1049</v>
      </c>
      <c r="V115" t="s">
        <v>1050</v>
      </c>
      <c r="W115" t="s">
        <v>1051</v>
      </c>
      <c r="X115" t="s">
        <v>97</v>
      </c>
      <c r="Y115" s="2" t="s">
        <v>1047</v>
      </c>
      <c r="Z115" s="2">
        <v>1</v>
      </c>
      <c r="AA115" s="2">
        <v>4834511</v>
      </c>
      <c r="AB115" s="2">
        <v>4834511</v>
      </c>
      <c r="AC115" s="2">
        <v>0</v>
      </c>
      <c r="AD115" s="2">
        <v>0</v>
      </c>
      <c r="AE115" s="2">
        <v>40000</v>
      </c>
      <c r="AF115" s="2">
        <v>0</v>
      </c>
      <c r="AG115" s="2">
        <v>156000</v>
      </c>
      <c r="AH115" s="2">
        <v>5000</v>
      </c>
      <c r="AI115" s="2">
        <v>15000</v>
      </c>
      <c r="AJ115" s="2">
        <v>13500</v>
      </c>
      <c r="AK115" s="2">
        <v>168500</v>
      </c>
      <c r="AL115" s="2">
        <v>0</v>
      </c>
      <c r="AM115" s="2">
        <v>30000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48345</v>
      </c>
      <c r="AW115" s="2">
        <v>51590.11</v>
      </c>
      <c r="AX115" s="2">
        <v>206360.44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45915.199999999997</v>
      </c>
      <c r="BF115" s="2">
        <v>15477.03</v>
      </c>
      <c r="BG115" s="2">
        <v>190883.41</v>
      </c>
      <c r="BH115" s="2">
        <v>103180.22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51590.11</v>
      </c>
      <c r="BP115" s="2">
        <v>103180.22</v>
      </c>
      <c r="BQ115" s="2">
        <v>0</v>
      </c>
      <c r="BR115" s="2">
        <v>0</v>
      </c>
      <c r="BS115" s="2">
        <v>0</v>
      </c>
      <c r="BT115" s="2">
        <v>5007806</v>
      </c>
    </row>
    <row r="116" spans="1:72" x14ac:dyDescent="0.35">
      <c r="A116" t="s">
        <v>1052</v>
      </c>
      <c r="B116" t="s">
        <v>77</v>
      </c>
      <c r="C116" t="s">
        <v>78</v>
      </c>
      <c r="D116" t="s">
        <v>79</v>
      </c>
      <c r="F116" t="s">
        <v>80</v>
      </c>
      <c r="G116" t="s">
        <v>333</v>
      </c>
      <c r="H116" t="s">
        <v>118</v>
      </c>
      <c r="J116" t="s">
        <v>1053</v>
      </c>
      <c r="K116" t="s">
        <v>1054</v>
      </c>
      <c r="L116" t="s">
        <v>1055</v>
      </c>
      <c r="M116" t="s">
        <v>86</v>
      </c>
      <c r="N116" t="s">
        <v>87</v>
      </c>
      <c r="O116" t="s">
        <v>123</v>
      </c>
      <c r="P116" t="s">
        <v>1056</v>
      </c>
      <c r="Q116" t="s">
        <v>90</v>
      </c>
      <c r="R116" t="s">
        <v>91</v>
      </c>
      <c r="S116" t="s">
        <v>92</v>
      </c>
      <c r="T116" t="s">
        <v>93</v>
      </c>
      <c r="U116" t="s">
        <v>1057</v>
      </c>
      <c r="V116" t="s">
        <v>1058</v>
      </c>
      <c r="W116" t="s">
        <v>1059</v>
      </c>
      <c r="X116" t="s">
        <v>97</v>
      </c>
      <c r="Y116" s="2" t="s">
        <v>1055</v>
      </c>
      <c r="Z116" s="2">
        <v>1</v>
      </c>
      <c r="AA116" s="2">
        <v>4834511</v>
      </c>
      <c r="AB116" s="2">
        <v>4834511</v>
      </c>
      <c r="AC116" s="2">
        <v>0</v>
      </c>
      <c r="AD116" s="2">
        <v>0</v>
      </c>
      <c r="AE116" s="2">
        <v>0</v>
      </c>
      <c r="AF116" s="2">
        <v>0</v>
      </c>
      <c r="AG116" s="2">
        <v>156000</v>
      </c>
      <c r="AH116" s="2">
        <v>5000</v>
      </c>
      <c r="AI116" s="2">
        <v>17500</v>
      </c>
      <c r="AJ116" s="2">
        <v>9000</v>
      </c>
      <c r="AK116" s="2">
        <v>168500</v>
      </c>
      <c r="AL116" s="2">
        <v>0</v>
      </c>
      <c r="AM116" s="2">
        <v>30000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2483849</v>
      </c>
      <c r="AU116" s="2">
        <v>0</v>
      </c>
      <c r="AV116" s="2">
        <v>48345</v>
      </c>
      <c r="AW116" s="2">
        <v>51590.11</v>
      </c>
      <c r="AX116" s="2">
        <v>206360.44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45915.199999999997</v>
      </c>
      <c r="BF116" s="2">
        <v>15477.03</v>
      </c>
      <c r="BG116" s="2">
        <v>190883.41</v>
      </c>
      <c r="BH116" s="2">
        <v>103180.22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51590.11</v>
      </c>
      <c r="BP116" s="2">
        <v>103180.22</v>
      </c>
      <c r="BQ116" s="2">
        <v>0</v>
      </c>
      <c r="BR116" s="2">
        <v>0</v>
      </c>
      <c r="BS116" s="2">
        <v>0</v>
      </c>
      <c r="BT116" s="2">
        <v>2481957</v>
      </c>
    </row>
    <row r="117" spans="1:72" x14ac:dyDescent="0.35">
      <c r="A117" t="s">
        <v>1060</v>
      </c>
      <c r="B117" t="s">
        <v>77</v>
      </c>
      <c r="C117" t="s">
        <v>78</v>
      </c>
      <c r="D117" t="s">
        <v>79</v>
      </c>
      <c r="F117" t="s">
        <v>80</v>
      </c>
      <c r="G117" t="s">
        <v>333</v>
      </c>
      <c r="H117" t="s">
        <v>118</v>
      </c>
      <c r="J117" t="s">
        <v>1061</v>
      </c>
      <c r="K117" t="s">
        <v>1062</v>
      </c>
      <c r="L117" t="s">
        <v>1063</v>
      </c>
      <c r="M117" t="s">
        <v>86</v>
      </c>
      <c r="N117" t="s">
        <v>87</v>
      </c>
      <c r="O117" t="s">
        <v>123</v>
      </c>
      <c r="P117" t="s">
        <v>1064</v>
      </c>
      <c r="Q117" t="s">
        <v>90</v>
      </c>
      <c r="R117" t="s">
        <v>91</v>
      </c>
      <c r="S117" t="s">
        <v>92</v>
      </c>
      <c r="T117" t="s">
        <v>93</v>
      </c>
      <c r="U117" t="s">
        <v>1065</v>
      </c>
      <c r="V117" t="s">
        <v>1066</v>
      </c>
      <c r="W117" t="s">
        <v>1067</v>
      </c>
      <c r="X117" t="s">
        <v>97</v>
      </c>
      <c r="Y117" s="2" t="s">
        <v>1792</v>
      </c>
      <c r="Z117" s="2">
        <v>1</v>
      </c>
      <c r="AA117" s="2">
        <v>4874511</v>
      </c>
      <c r="AB117" s="2">
        <v>4874511</v>
      </c>
      <c r="AC117" s="2">
        <v>0</v>
      </c>
      <c r="AD117" s="2">
        <v>0</v>
      </c>
      <c r="AE117" s="2">
        <v>40000</v>
      </c>
      <c r="AF117" s="2">
        <v>0</v>
      </c>
      <c r="AG117" s="2">
        <v>156000</v>
      </c>
      <c r="AH117" s="2">
        <v>5000</v>
      </c>
      <c r="AI117" s="2">
        <v>10000</v>
      </c>
      <c r="AJ117" s="2">
        <v>20250</v>
      </c>
      <c r="AK117" s="2">
        <v>168500</v>
      </c>
      <c r="AL117" s="2">
        <v>0</v>
      </c>
      <c r="AM117" s="2">
        <v>30000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1442000</v>
      </c>
      <c r="AU117" s="2">
        <v>0</v>
      </c>
      <c r="AV117" s="2">
        <v>48745</v>
      </c>
      <c r="AW117" s="2">
        <v>51990.11</v>
      </c>
      <c r="AX117" s="2">
        <v>207960.44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46271.199999999997</v>
      </c>
      <c r="BF117" s="2">
        <v>15597.03</v>
      </c>
      <c r="BG117" s="2">
        <v>192363.41</v>
      </c>
      <c r="BH117" s="2">
        <v>103980.22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51990.11</v>
      </c>
      <c r="BP117" s="2">
        <v>103980.22</v>
      </c>
      <c r="BQ117" s="2">
        <v>0</v>
      </c>
      <c r="BR117" s="2">
        <v>0</v>
      </c>
      <c r="BS117" s="2">
        <v>0</v>
      </c>
      <c r="BT117" s="2">
        <v>3605556</v>
      </c>
    </row>
    <row r="118" spans="1:72" x14ac:dyDescent="0.35">
      <c r="A118" t="s">
        <v>1068</v>
      </c>
      <c r="B118" t="s">
        <v>77</v>
      </c>
      <c r="C118" t="s">
        <v>78</v>
      </c>
      <c r="D118" t="s">
        <v>79</v>
      </c>
      <c r="F118" t="s">
        <v>80</v>
      </c>
      <c r="G118" t="s">
        <v>333</v>
      </c>
      <c r="H118" t="s">
        <v>118</v>
      </c>
      <c r="J118" t="s">
        <v>1069</v>
      </c>
      <c r="K118" t="s">
        <v>1070</v>
      </c>
      <c r="L118" t="s">
        <v>1071</v>
      </c>
      <c r="M118" t="s">
        <v>86</v>
      </c>
      <c r="N118" t="s">
        <v>122</v>
      </c>
      <c r="O118" t="s">
        <v>1072</v>
      </c>
      <c r="P118" t="s">
        <v>1073</v>
      </c>
      <c r="Q118" t="s">
        <v>90</v>
      </c>
      <c r="R118" t="s">
        <v>91</v>
      </c>
      <c r="S118" t="s">
        <v>92</v>
      </c>
      <c r="T118" t="s">
        <v>93</v>
      </c>
      <c r="U118" t="s">
        <v>1074</v>
      </c>
      <c r="V118" t="s">
        <v>1075</v>
      </c>
      <c r="W118" t="s">
        <v>1076</v>
      </c>
      <c r="X118" t="s">
        <v>97</v>
      </c>
      <c r="Y118" s="2" t="s">
        <v>1071</v>
      </c>
      <c r="Z118" s="2">
        <v>1</v>
      </c>
      <c r="AA118" s="2">
        <v>4798511</v>
      </c>
      <c r="AB118" s="2">
        <v>4798511</v>
      </c>
      <c r="AC118" s="2">
        <v>0</v>
      </c>
      <c r="AD118" s="2">
        <v>0</v>
      </c>
      <c r="AE118" s="2">
        <v>0</v>
      </c>
      <c r="AF118" s="2">
        <v>0</v>
      </c>
      <c r="AG118" s="2">
        <v>156000</v>
      </c>
      <c r="AH118" s="2">
        <v>5000</v>
      </c>
      <c r="AI118" s="2">
        <v>17500</v>
      </c>
      <c r="AJ118" s="2">
        <v>11250</v>
      </c>
      <c r="AK118" s="2">
        <v>168500</v>
      </c>
      <c r="AL118" s="2">
        <v>0</v>
      </c>
      <c r="AM118" s="2">
        <v>30000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429420</v>
      </c>
      <c r="AU118" s="2">
        <v>0</v>
      </c>
      <c r="AV118" s="2">
        <v>47985</v>
      </c>
      <c r="AW118" s="2">
        <v>51230.11</v>
      </c>
      <c r="AX118" s="2">
        <v>204920.44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45594.8</v>
      </c>
      <c r="BF118" s="2">
        <v>15369.03</v>
      </c>
      <c r="BG118" s="2">
        <v>189551.41</v>
      </c>
      <c r="BH118" s="2">
        <v>102460.22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51230.11</v>
      </c>
      <c r="BP118" s="2">
        <v>102460.22</v>
      </c>
      <c r="BQ118" s="2">
        <v>0</v>
      </c>
      <c r="BR118" s="2">
        <v>0</v>
      </c>
      <c r="BS118" s="2">
        <v>0</v>
      </c>
      <c r="BT118" s="2">
        <v>4504436</v>
      </c>
    </row>
    <row r="119" spans="1:72" x14ac:dyDescent="0.35">
      <c r="A119" t="s">
        <v>1077</v>
      </c>
      <c r="B119" t="s">
        <v>77</v>
      </c>
      <c r="C119" t="s">
        <v>78</v>
      </c>
      <c r="D119" t="s">
        <v>79</v>
      </c>
      <c r="F119" t="s">
        <v>80</v>
      </c>
      <c r="G119" t="s">
        <v>333</v>
      </c>
      <c r="H119" t="s">
        <v>118</v>
      </c>
      <c r="J119" t="s">
        <v>1078</v>
      </c>
      <c r="K119" t="s">
        <v>1079</v>
      </c>
      <c r="L119" t="s">
        <v>1080</v>
      </c>
      <c r="M119" t="s">
        <v>86</v>
      </c>
      <c r="N119" t="s">
        <v>87</v>
      </c>
      <c r="O119" t="s">
        <v>1081</v>
      </c>
      <c r="P119" t="s">
        <v>1082</v>
      </c>
      <c r="Q119" t="s">
        <v>90</v>
      </c>
      <c r="R119" t="s">
        <v>91</v>
      </c>
      <c r="S119" t="s">
        <v>92</v>
      </c>
      <c r="T119" t="s">
        <v>93</v>
      </c>
      <c r="U119" t="s">
        <v>1083</v>
      </c>
      <c r="V119" t="s">
        <v>1084</v>
      </c>
      <c r="W119" t="s">
        <v>1085</v>
      </c>
      <c r="X119" t="s">
        <v>97</v>
      </c>
      <c r="Y119" s="2" t="s">
        <v>1080</v>
      </c>
      <c r="Z119" s="2">
        <v>1</v>
      </c>
      <c r="AA119" s="2">
        <v>4798511</v>
      </c>
      <c r="AB119" s="2">
        <v>4798511</v>
      </c>
      <c r="AC119" s="2">
        <v>0</v>
      </c>
      <c r="AD119" s="2">
        <v>0</v>
      </c>
      <c r="AE119" s="2">
        <v>0</v>
      </c>
      <c r="AF119" s="2">
        <v>0</v>
      </c>
      <c r="AG119" s="2">
        <v>156000</v>
      </c>
      <c r="AH119" s="2">
        <v>5000</v>
      </c>
      <c r="AI119" s="2">
        <v>20000</v>
      </c>
      <c r="AJ119" s="2">
        <v>9000</v>
      </c>
      <c r="AK119" s="2">
        <v>168500</v>
      </c>
      <c r="AL119" s="2">
        <v>0</v>
      </c>
      <c r="AM119" s="2">
        <v>30000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3688568</v>
      </c>
      <c r="AT119" s="2">
        <v>0</v>
      </c>
      <c r="AU119" s="2">
        <v>0</v>
      </c>
      <c r="AV119" s="2">
        <v>47985</v>
      </c>
      <c r="AW119" s="2">
        <v>51230.11</v>
      </c>
      <c r="AX119" s="2">
        <v>204920.44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45594.8</v>
      </c>
      <c r="BF119" s="2">
        <v>15369.03</v>
      </c>
      <c r="BG119" s="2">
        <v>189551.41</v>
      </c>
      <c r="BH119" s="2">
        <v>102460.22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51230.11</v>
      </c>
      <c r="BP119" s="2">
        <v>102460.22</v>
      </c>
      <c r="BQ119" s="2">
        <v>0</v>
      </c>
      <c r="BR119" s="2">
        <v>0</v>
      </c>
      <c r="BS119" s="2">
        <v>0</v>
      </c>
      <c r="BT119" s="2">
        <v>1245538</v>
      </c>
    </row>
    <row r="120" spans="1:72" x14ac:dyDescent="0.35">
      <c r="A120" t="s">
        <v>1086</v>
      </c>
      <c r="B120" t="s">
        <v>77</v>
      </c>
      <c r="C120" t="s">
        <v>78</v>
      </c>
      <c r="D120" t="s">
        <v>79</v>
      </c>
      <c r="F120" t="s">
        <v>80</v>
      </c>
      <c r="G120" t="s">
        <v>333</v>
      </c>
      <c r="H120" t="s">
        <v>118</v>
      </c>
      <c r="J120" t="s">
        <v>1087</v>
      </c>
      <c r="K120" t="s">
        <v>1088</v>
      </c>
      <c r="L120" t="s">
        <v>1089</v>
      </c>
      <c r="M120" t="s">
        <v>86</v>
      </c>
      <c r="N120" t="s">
        <v>87</v>
      </c>
      <c r="O120" t="s">
        <v>1090</v>
      </c>
      <c r="P120" t="s">
        <v>1091</v>
      </c>
      <c r="Q120" t="s">
        <v>90</v>
      </c>
      <c r="R120" t="s">
        <v>91</v>
      </c>
      <c r="S120" t="s">
        <v>92</v>
      </c>
      <c r="T120" t="s">
        <v>93</v>
      </c>
      <c r="U120" t="s">
        <v>1092</v>
      </c>
      <c r="V120" t="s">
        <v>1093</v>
      </c>
      <c r="W120" t="s">
        <v>1094</v>
      </c>
      <c r="X120" t="s">
        <v>97</v>
      </c>
      <c r="Y120" s="2" t="s">
        <v>1089</v>
      </c>
      <c r="Z120" s="2">
        <v>1</v>
      </c>
      <c r="AA120" s="2">
        <v>4803511</v>
      </c>
      <c r="AB120" s="2">
        <v>4803511</v>
      </c>
      <c r="AC120" s="2">
        <v>0</v>
      </c>
      <c r="AD120" s="2">
        <v>0</v>
      </c>
      <c r="AE120" s="2">
        <v>0</v>
      </c>
      <c r="AF120" s="2">
        <v>0</v>
      </c>
      <c r="AG120" s="2">
        <v>156000</v>
      </c>
      <c r="AH120" s="2">
        <v>5000</v>
      </c>
      <c r="AI120" s="2">
        <v>22500</v>
      </c>
      <c r="AJ120" s="2">
        <v>9000</v>
      </c>
      <c r="AK120" s="2">
        <v>168500</v>
      </c>
      <c r="AL120" s="2">
        <v>0</v>
      </c>
      <c r="AM120" s="2">
        <v>30000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48035</v>
      </c>
      <c r="AW120" s="2">
        <v>51280.11</v>
      </c>
      <c r="AX120" s="2">
        <v>205120.44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45639.3</v>
      </c>
      <c r="BF120" s="2">
        <v>15384.03</v>
      </c>
      <c r="BG120" s="2">
        <v>189736.41</v>
      </c>
      <c r="BH120" s="2">
        <v>102560.22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51280.11</v>
      </c>
      <c r="BP120" s="2">
        <v>102560.22</v>
      </c>
      <c r="BQ120" s="2">
        <v>0</v>
      </c>
      <c r="BR120" s="2">
        <v>0</v>
      </c>
      <c r="BS120" s="2">
        <v>0</v>
      </c>
      <c r="BT120" s="2">
        <v>4941356</v>
      </c>
    </row>
    <row r="121" spans="1:72" x14ac:dyDescent="0.35">
      <c r="A121" t="s">
        <v>1095</v>
      </c>
      <c r="B121" t="s">
        <v>77</v>
      </c>
      <c r="C121" t="s">
        <v>78</v>
      </c>
      <c r="D121" t="s">
        <v>79</v>
      </c>
      <c r="F121" t="s">
        <v>80</v>
      </c>
      <c r="G121" t="s">
        <v>333</v>
      </c>
      <c r="H121" t="s">
        <v>118</v>
      </c>
      <c r="J121" t="s">
        <v>1096</v>
      </c>
      <c r="K121" t="s">
        <v>1097</v>
      </c>
      <c r="L121" t="s">
        <v>1098</v>
      </c>
      <c r="M121" t="s">
        <v>86</v>
      </c>
      <c r="N121" t="s">
        <v>87</v>
      </c>
      <c r="O121" t="s">
        <v>462</v>
      </c>
      <c r="P121" t="s">
        <v>1099</v>
      </c>
      <c r="Q121" t="s">
        <v>90</v>
      </c>
      <c r="R121" t="s">
        <v>91</v>
      </c>
      <c r="S121" t="s">
        <v>92</v>
      </c>
      <c r="T121" t="s">
        <v>93</v>
      </c>
      <c r="U121" t="s">
        <v>1100</v>
      </c>
      <c r="V121" t="s">
        <v>1101</v>
      </c>
      <c r="W121" t="s">
        <v>1102</v>
      </c>
      <c r="X121" t="s">
        <v>97</v>
      </c>
      <c r="Y121" s="2" t="s">
        <v>1793</v>
      </c>
      <c r="Z121" s="2">
        <v>1</v>
      </c>
      <c r="AA121" s="2">
        <v>4789511</v>
      </c>
      <c r="AB121" s="2">
        <v>4789511</v>
      </c>
      <c r="AC121" s="2">
        <v>0</v>
      </c>
      <c r="AD121" s="2">
        <v>0</v>
      </c>
      <c r="AE121" s="2">
        <v>0</v>
      </c>
      <c r="AF121" s="2">
        <v>0</v>
      </c>
      <c r="AG121" s="2">
        <v>156000</v>
      </c>
      <c r="AH121" s="2">
        <v>5000</v>
      </c>
      <c r="AI121" s="2">
        <v>15000</v>
      </c>
      <c r="AJ121" s="2">
        <v>15750</v>
      </c>
      <c r="AK121" s="2">
        <v>168500</v>
      </c>
      <c r="AL121" s="2">
        <v>0</v>
      </c>
      <c r="AM121" s="2">
        <v>30000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3166618</v>
      </c>
      <c r="AU121" s="2">
        <v>0</v>
      </c>
      <c r="AV121" s="2">
        <v>47895</v>
      </c>
      <c r="AW121" s="2">
        <v>51140.11</v>
      </c>
      <c r="AX121" s="2">
        <v>204560.44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45514.7</v>
      </c>
      <c r="BF121" s="2">
        <v>15342.03</v>
      </c>
      <c r="BG121" s="2">
        <v>189218.41</v>
      </c>
      <c r="BH121" s="2">
        <v>102280.22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51140.11</v>
      </c>
      <c r="BP121" s="2">
        <v>102280.22</v>
      </c>
      <c r="BQ121" s="2">
        <v>0</v>
      </c>
      <c r="BR121" s="2">
        <v>0</v>
      </c>
      <c r="BS121" s="2">
        <v>0</v>
      </c>
      <c r="BT121" s="2">
        <v>1760688</v>
      </c>
    </row>
    <row r="122" spans="1:72" x14ac:dyDescent="0.35">
      <c r="A122" t="s">
        <v>1103</v>
      </c>
      <c r="B122" t="s">
        <v>77</v>
      </c>
      <c r="C122" t="s">
        <v>78</v>
      </c>
      <c r="D122" t="s">
        <v>79</v>
      </c>
      <c r="F122" t="s">
        <v>80</v>
      </c>
      <c r="G122" t="s">
        <v>1104</v>
      </c>
      <c r="H122" t="s">
        <v>82</v>
      </c>
      <c r="J122" t="s">
        <v>1105</v>
      </c>
      <c r="K122" t="s">
        <v>1106</v>
      </c>
      <c r="L122" t="s">
        <v>1107</v>
      </c>
      <c r="M122" t="s">
        <v>86</v>
      </c>
      <c r="N122" t="s">
        <v>218</v>
      </c>
      <c r="O122" t="s">
        <v>337</v>
      </c>
      <c r="P122" t="s">
        <v>1108</v>
      </c>
      <c r="Q122" t="s">
        <v>90</v>
      </c>
      <c r="R122" t="s">
        <v>91</v>
      </c>
      <c r="S122" t="s">
        <v>92</v>
      </c>
      <c r="T122" t="s">
        <v>93</v>
      </c>
      <c r="U122" t="s">
        <v>1109</v>
      </c>
      <c r="V122" t="s">
        <v>1110</v>
      </c>
      <c r="W122" t="s">
        <v>1111</v>
      </c>
      <c r="X122" t="s">
        <v>97</v>
      </c>
      <c r="Y122" s="2" t="s">
        <v>1107</v>
      </c>
      <c r="Z122" s="2">
        <v>1</v>
      </c>
      <c r="AA122" s="2">
        <v>5254581</v>
      </c>
      <c r="AB122" s="2">
        <v>5254581</v>
      </c>
      <c r="AC122" s="2">
        <v>80000</v>
      </c>
      <c r="AD122" s="2">
        <v>0</v>
      </c>
      <c r="AE122" s="2">
        <v>40000</v>
      </c>
      <c r="AF122" s="2">
        <v>0</v>
      </c>
      <c r="AG122" s="2">
        <v>156000</v>
      </c>
      <c r="AH122" s="2">
        <v>5000</v>
      </c>
      <c r="AI122" s="2">
        <v>0</v>
      </c>
      <c r="AJ122" s="2">
        <v>0</v>
      </c>
      <c r="AK122" s="2">
        <v>168500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1592000</v>
      </c>
      <c r="AU122" s="2">
        <v>0</v>
      </c>
      <c r="AV122" s="2">
        <v>52545</v>
      </c>
      <c r="AW122" s="2">
        <v>56590.81</v>
      </c>
      <c r="AX122" s="2">
        <v>226363.24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50365.82</v>
      </c>
      <c r="BF122" s="2">
        <v>16977.240000000002</v>
      </c>
      <c r="BG122" s="2">
        <v>209386</v>
      </c>
      <c r="BH122" s="2">
        <v>113181.62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56590.81</v>
      </c>
      <c r="BP122" s="2">
        <v>113181.62</v>
      </c>
      <c r="BQ122" s="2">
        <v>0</v>
      </c>
      <c r="BR122" s="2">
        <v>0</v>
      </c>
      <c r="BS122" s="2">
        <v>0</v>
      </c>
      <c r="BT122" s="2">
        <v>3833173</v>
      </c>
    </row>
    <row r="123" spans="1:72" x14ac:dyDescent="0.35">
      <c r="A123" t="s">
        <v>1112</v>
      </c>
      <c r="B123" t="s">
        <v>77</v>
      </c>
      <c r="C123" t="s">
        <v>78</v>
      </c>
      <c r="D123" t="s">
        <v>79</v>
      </c>
      <c r="F123" t="s">
        <v>80</v>
      </c>
      <c r="G123" t="s">
        <v>1104</v>
      </c>
      <c r="H123" t="s">
        <v>118</v>
      </c>
      <c r="J123" t="s">
        <v>1113</v>
      </c>
      <c r="K123" t="s">
        <v>1114</v>
      </c>
      <c r="L123" t="s">
        <v>1115</v>
      </c>
      <c r="M123" t="s">
        <v>86</v>
      </c>
      <c r="N123" t="s">
        <v>87</v>
      </c>
      <c r="O123" t="s">
        <v>123</v>
      </c>
      <c r="P123" t="s">
        <v>1116</v>
      </c>
      <c r="Q123" t="s">
        <v>90</v>
      </c>
      <c r="R123" t="s">
        <v>91</v>
      </c>
      <c r="S123" t="s">
        <v>92</v>
      </c>
      <c r="T123" t="s">
        <v>93</v>
      </c>
      <c r="U123" t="s">
        <v>1117</v>
      </c>
      <c r="V123" t="s">
        <v>1118</v>
      </c>
      <c r="W123" t="s">
        <v>1119</v>
      </c>
      <c r="X123" t="s">
        <v>97</v>
      </c>
      <c r="Y123" s="2" t="s">
        <v>1115</v>
      </c>
      <c r="Z123" s="2">
        <v>1</v>
      </c>
      <c r="AA123" s="2">
        <v>4844511</v>
      </c>
      <c r="AB123" s="2">
        <v>4844511</v>
      </c>
      <c r="AC123" s="2">
        <v>0</v>
      </c>
      <c r="AD123" s="2">
        <v>0</v>
      </c>
      <c r="AE123" s="2">
        <v>0</v>
      </c>
      <c r="AF123" s="2">
        <v>0</v>
      </c>
      <c r="AG123" s="2">
        <v>156000</v>
      </c>
      <c r="AH123" s="2">
        <v>5000</v>
      </c>
      <c r="AI123" s="2">
        <v>0</v>
      </c>
      <c r="AJ123" s="2">
        <v>0</v>
      </c>
      <c r="AK123" s="2">
        <v>168500</v>
      </c>
      <c r="AL123" s="2">
        <v>0</v>
      </c>
      <c r="AM123" s="2">
        <v>30000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901635</v>
      </c>
      <c r="AU123" s="2">
        <v>0</v>
      </c>
      <c r="AV123" s="2">
        <v>48445</v>
      </c>
      <c r="AW123" s="2">
        <v>51690.11</v>
      </c>
      <c r="AX123" s="2">
        <v>206760.44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46004.2</v>
      </c>
      <c r="BF123" s="2">
        <v>15507.03</v>
      </c>
      <c r="BG123" s="2">
        <v>191253.41</v>
      </c>
      <c r="BH123" s="2">
        <v>103380.22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51690.11</v>
      </c>
      <c r="BP123" s="2">
        <v>103380.22</v>
      </c>
      <c r="BQ123" s="2">
        <v>0</v>
      </c>
      <c r="BR123" s="2">
        <v>0</v>
      </c>
      <c r="BS123" s="2">
        <v>0</v>
      </c>
      <c r="BT123" s="2">
        <v>4047171</v>
      </c>
    </row>
    <row r="124" spans="1:72" x14ac:dyDescent="0.35">
      <c r="A124" t="s">
        <v>1120</v>
      </c>
      <c r="B124" t="s">
        <v>77</v>
      </c>
      <c r="C124" t="s">
        <v>78</v>
      </c>
      <c r="D124" t="s">
        <v>79</v>
      </c>
      <c r="F124" t="s">
        <v>80</v>
      </c>
      <c r="G124" t="s">
        <v>416</v>
      </c>
      <c r="H124" t="s">
        <v>82</v>
      </c>
      <c r="J124" t="s">
        <v>1121</v>
      </c>
      <c r="K124" t="s">
        <v>1122</v>
      </c>
      <c r="L124" t="s">
        <v>1123</v>
      </c>
      <c r="M124" t="s">
        <v>86</v>
      </c>
      <c r="N124" t="s">
        <v>218</v>
      </c>
      <c r="O124" t="s">
        <v>686</v>
      </c>
      <c r="P124" t="s">
        <v>1124</v>
      </c>
      <c r="Q124" t="s">
        <v>90</v>
      </c>
      <c r="R124" t="s">
        <v>91</v>
      </c>
      <c r="S124" t="s">
        <v>92</v>
      </c>
      <c r="T124" t="s">
        <v>93</v>
      </c>
      <c r="U124" t="s">
        <v>1125</v>
      </c>
      <c r="V124" t="s">
        <v>1126</v>
      </c>
      <c r="W124" t="s">
        <v>1127</v>
      </c>
      <c r="X124" t="s">
        <v>97</v>
      </c>
      <c r="Y124" s="2" t="s">
        <v>1123</v>
      </c>
      <c r="Z124" s="2">
        <v>1</v>
      </c>
      <c r="AA124" s="2">
        <v>5345259</v>
      </c>
      <c r="AB124" s="2">
        <v>5345259</v>
      </c>
      <c r="AC124" s="2">
        <v>80000</v>
      </c>
      <c r="AD124" s="2">
        <v>0</v>
      </c>
      <c r="AE124" s="2">
        <v>0</v>
      </c>
      <c r="AF124" s="2">
        <v>0</v>
      </c>
      <c r="AG124" s="2">
        <v>156000</v>
      </c>
      <c r="AH124" s="2">
        <v>5000</v>
      </c>
      <c r="AI124" s="2">
        <v>0</v>
      </c>
      <c r="AJ124" s="2">
        <v>20250</v>
      </c>
      <c r="AK124" s="2">
        <v>168500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818300</v>
      </c>
      <c r="AU124" s="2">
        <v>0</v>
      </c>
      <c r="AV124" s="2">
        <v>53452</v>
      </c>
      <c r="AW124" s="2">
        <v>57497.59</v>
      </c>
      <c r="AX124" s="2">
        <v>229990.36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51172.86</v>
      </c>
      <c r="BF124" s="2">
        <v>17249.28</v>
      </c>
      <c r="BG124" s="2">
        <v>212741.08</v>
      </c>
      <c r="BH124" s="2">
        <v>114995.18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57497.59</v>
      </c>
      <c r="BP124" s="2">
        <v>114995.18</v>
      </c>
      <c r="BQ124" s="2">
        <v>0</v>
      </c>
      <c r="BR124" s="2">
        <v>0</v>
      </c>
      <c r="BS124" s="2">
        <v>0</v>
      </c>
      <c r="BT124" s="2">
        <v>4673267</v>
      </c>
    </row>
    <row r="125" spans="1:72" x14ac:dyDescent="0.35">
      <c r="A125" t="s">
        <v>1128</v>
      </c>
      <c r="B125" t="s">
        <v>77</v>
      </c>
      <c r="C125" t="s">
        <v>78</v>
      </c>
      <c r="D125" t="s">
        <v>79</v>
      </c>
      <c r="F125" t="s">
        <v>425</v>
      </c>
      <c r="G125" t="s">
        <v>426</v>
      </c>
      <c r="H125" t="s">
        <v>82</v>
      </c>
      <c r="J125" t="s">
        <v>1129</v>
      </c>
      <c r="K125" t="s">
        <v>1130</v>
      </c>
      <c r="L125" t="s">
        <v>1131</v>
      </c>
      <c r="M125" t="s">
        <v>86</v>
      </c>
      <c r="N125" t="s">
        <v>122</v>
      </c>
      <c r="O125" t="s">
        <v>200</v>
      </c>
      <c r="P125" t="s">
        <v>1132</v>
      </c>
      <c r="Q125" t="s">
        <v>90</v>
      </c>
      <c r="R125" t="s">
        <v>91</v>
      </c>
      <c r="S125" t="s">
        <v>92</v>
      </c>
      <c r="T125" t="s">
        <v>93</v>
      </c>
      <c r="U125" t="s">
        <v>1133</v>
      </c>
      <c r="V125" t="s">
        <v>1134</v>
      </c>
      <c r="W125" t="s">
        <v>1135</v>
      </c>
      <c r="X125" t="s">
        <v>97</v>
      </c>
      <c r="Y125" s="2" t="s">
        <v>1131</v>
      </c>
      <c r="Z125" s="2">
        <v>1</v>
      </c>
      <c r="AA125" s="2">
        <v>5618266</v>
      </c>
      <c r="AB125" s="2">
        <v>5618266</v>
      </c>
      <c r="AC125" s="2">
        <v>80000</v>
      </c>
      <c r="AD125" s="2">
        <v>0</v>
      </c>
      <c r="AE125" s="2">
        <v>40000</v>
      </c>
      <c r="AF125" s="2">
        <v>0</v>
      </c>
      <c r="AG125" s="2">
        <v>156000</v>
      </c>
      <c r="AH125" s="2">
        <v>5000</v>
      </c>
      <c r="AI125" s="2">
        <v>0</v>
      </c>
      <c r="AJ125" s="2">
        <v>0</v>
      </c>
      <c r="AK125" s="2">
        <v>168500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2324842</v>
      </c>
      <c r="AU125" s="2">
        <v>0</v>
      </c>
      <c r="AV125" s="2">
        <v>56182</v>
      </c>
      <c r="AW125" s="2">
        <v>60227.66</v>
      </c>
      <c r="AX125" s="2">
        <v>240910.64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53602.62</v>
      </c>
      <c r="BF125" s="2">
        <v>18068.3</v>
      </c>
      <c r="BG125" s="2">
        <v>222842.34</v>
      </c>
      <c r="BH125" s="2">
        <v>120455.32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60227.66</v>
      </c>
      <c r="BP125" s="2">
        <v>120455.32</v>
      </c>
      <c r="BQ125" s="2">
        <v>19850</v>
      </c>
      <c r="BR125" s="2">
        <v>0</v>
      </c>
      <c r="BS125" s="2">
        <v>19850</v>
      </c>
      <c r="BT125" s="2">
        <v>3425981</v>
      </c>
    </row>
    <row r="126" spans="1:72" x14ac:dyDescent="0.35">
      <c r="A126" t="s">
        <v>1136</v>
      </c>
      <c r="B126" t="s">
        <v>77</v>
      </c>
      <c r="C126" t="s">
        <v>78</v>
      </c>
      <c r="D126" t="s">
        <v>79</v>
      </c>
      <c r="F126" t="s">
        <v>425</v>
      </c>
      <c r="G126" t="s">
        <v>443</v>
      </c>
      <c r="H126" t="s">
        <v>118</v>
      </c>
      <c r="J126" t="s">
        <v>1137</v>
      </c>
      <c r="K126" t="s">
        <v>1138</v>
      </c>
      <c r="L126" t="s">
        <v>1139</v>
      </c>
      <c r="M126" t="s">
        <v>86</v>
      </c>
      <c r="N126" t="s">
        <v>87</v>
      </c>
      <c r="O126" t="s">
        <v>337</v>
      </c>
      <c r="P126" t="s">
        <v>1140</v>
      </c>
      <c r="Q126" t="s">
        <v>90</v>
      </c>
      <c r="R126" t="s">
        <v>91</v>
      </c>
      <c r="S126" t="s">
        <v>92</v>
      </c>
      <c r="T126" t="s">
        <v>93</v>
      </c>
      <c r="U126" t="s">
        <v>1141</v>
      </c>
      <c r="V126" t="s">
        <v>1142</v>
      </c>
      <c r="W126" t="s">
        <v>1143</v>
      </c>
      <c r="X126" t="s">
        <v>97</v>
      </c>
      <c r="Y126" s="2" t="s">
        <v>1794</v>
      </c>
      <c r="Z126" s="2">
        <v>1</v>
      </c>
      <c r="AA126" s="2">
        <v>5175822</v>
      </c>
      <c r="AB126" s="2">
        <v>5175822</v>
      </c>
      <c r="AC126" s="2">
        <v>0</v>
      </c>
      <c r="AD126" s="2">
        <v>0</v>
      </c>
      <c r="AE126" s="2">
        <v>40000</v>
      </c>
      <c r="AF126" s="2">
        <v>0</v>
      </c>
      <c r="AG126" s="2">
        <v>156000</v>
      </c>
      <c r="AH126" s="2">
        <v>5000</v>
      </c>
      <c r="AI126" s="2">
        <v>20000</v>
      </c>
      <c r="AJ126" s="2">
        <v>15750</v>
      </c>
      <c r="AK126" s="2">
        <v>168500</v>
      </c>
      <c r="AL126" s="2">
        <v>0</v>
      </c>
      <c r="AM126" s="2">
        <v>30000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135200</v>
      </c>
      <c r="AU126" s="2">
        <v>0</v>
      </c>
      <c r="AV126" s="2">
        <v>51758</v>
      </c>
      <c r="AW126" s="2">
        <v>55003.22</v>
      </c>
      <c r="AX126" s="2">
        <v>220012.88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48952.87</v>
      </c>
      <c r="BF126" s="2">
        <v>16500.97</v>
      </c>
      <c r="BG126" s="2">
        <v>203511.91</v>
      </c>
      <c r="BH126" s="2">
        <v>110006.44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55003.22</v>
      </c>
      <c r="BP126" s="2">
        <v>110006.44</v>
      </c>
      <c r="BQ126" s="2">
        <v>0</v>
      </c>
      <c r="BR126" s="2">
        <v>0</v>
      </c>
      <c r="BS126" s="2">
        <v>0</v>
      </c>
      <c r="BT126" s="2">
        <v>5204101</v>
      </c>
    </row>
    <row r="127" spans="1:72" x14ac:dyDescent="0.35">
      <c r="A127" t="s">
        <v>1144</v>
      </c>
      <c r="B127" t="s">
        <v>77</v>
      </c>
      <c r="C127" t="s">
        <v>78</v>
      </c>
      <c r="D127" t="s">
        <v>79</v>
      </c>
      <c r="F127" t="s">
        <v>425</v>
      </c>
      <c r="G127" t="s">
        <v>443</v>
      </c>
      <c r="H127" t="s">
        <v>118</v>
      </c>
      <c r="J127" t="s">
        <v>1145</v>
      </c>
      <c r="K127" t="s">
        <v>1146</v>
      </c>
      <c r="L127" t="s">
        <v>1147</v>
      </c>
      <c r="M127" t="s">
        <v>86</v>
      </c>
      <c r="N127" t="s">
        <v>87</v>
      </c>
      <c r="O127" t="s">
        <v>1148</v>
      </c>
      <c r="P127" t="s">
        <v>1149</v>
      </c>
      <c r="Q127" t="s">
        <v>90</v>
      </c>
      <c r="R127" t="s">
        <v>91</v>
      </c>
      <c r="S127" t="s">
        <v>92</v>
      </c>
      <c r="T127" t="s">
        <v>93</v>
      </c>
      <c r="U127" t="s">
        <v>1150</v>
      </c>
      <c r="V127" t="s">
        <v>1151</v>
      </c>
      <c r="W127" t="s">
        <v>1152</v>
      </c>
      <c r="X127" t="s">
        <v>97</v>
      </c>
      <c r="Y127" s="2" t="s">
        <v>1147</v>
      </c>
      <c r="Z127" s="2">
        <v>1</v>
      </c>
      <c r="AA127" s="2">
        <v>4838511</v>
      </c>
      <c r="AB127" s="2">
        <v>4838511</v>
      </c>
      <c r="AC127" s="2">
        <v>0</v>
      </c>
      <c r="AD127" s="2">
        <v>0</v>
      </c>
      <c r="AE127" s="2">
        <v>40000</v>
      </c>
      <c r="AF127" s="2">
        <v>0</v>
      </c>
      <c r="AG127" s="2">
        <v>156000</v>
      </c>
      <c r="AH127" s="2">
        <v>5000</v>
      </c>
      <c r="AI127" s="2">
        <v>20000</v>
      </c>
      <c r="AJ127" s="2">
        <v>13500</v>
      </c>
      <c r="AK127" s="2">
        <v>168500</v>
      </c>
      <c r="AL127" s="2">
        <v>0</v>
      </c>
      <c r="AM127" s="2">
        <v>30000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3208973</v>
      </c>
      <c r="AU127" s="2">
        <v>0</v>
      </c>
      <c r="AV127" s="2">
        <v>48385</v>
      </c>
      <c r="AW127" s="2">
        <v>51630.11</v>
      </c>
      <c r="AX127" s="2">
        <v>206520.44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45950.8</v>
      </c>
      <c r="BF127" s="2">
        <v>15489.03</v>
      </c>
      <c r="BG127" s="2">
        <v>191031.41</v>
      </c>
      <c r="BH127" s="2">
        <v>103260.22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51630.11</v>
      </c>
      <c r="BP127" s="2">
        <v>103260.22</v>
      </c>
      <c r="BQ127" s="2">
        <v>0</v>
      </c>
      <c r="BR127" s="2">
        <v>0</v>
      </c>
      <c r="BS127" s="2">
        <v>0</v>
      </c>
      <c r="BT127" s="2">
        <v>1807633</v>
      </c>
    </row>
    <row r="128" spans="1:72" x14ac:dyDescent="0.35">
      <c r="A128" t="s">
        <v>1153</v>
      </c>
      <c r="B128" t="s">
        <v>77</v>
      </c>
      <c r="C128" t="s">
        <v>78</v>
      </c>
      <c r="D128" t="s">
        <v>79</v>
      </c>
      <c r="F128" t="s">
        <v>493</v>
      </c>
      <c r="G128" t="s">
        <v>494</v>
      </c>
      <c r="H128" t="s">
        <v>82</v>
      </c>
      <c r="J128" t="s">
        <v>1154</v>
      </c>
      <c r="K128" t="s">
        <v>1155</v>
      </c>
      <c r="L128" t="s">
        <v>1156</v>
      </c>
      <c r="M128" t="s">
        <v>86</v>
      </c>
      <c r="N128" t="s">
        <v>103</v>
      </c>
      <c r="O128" t="s">
        <v>1157</v>
      </c>
      <c r="P128" t="s">
        <v>1158</v>
      </c>
      <c r="Q128" t="s">
        <v>90</v>
      </c>
      <c r="R128" t="s">
        <v>91</v>
      </c>
      <c r="S128" t="s">
        <v>92</v>
      </c>
      <c r="T128" t="s">
        <v>93</v>
      </c>
      <c r="U128" t="s">
        <v>1159</v>
      </c>
      <c r="V128" t="s">
        <v>1160</v>
      </c>
      <c r="W128" t="s">
        <v>1161</v>
      </c>
      <c r="X128" t="s">
        <v>97</v>
      </c>
      <c r="Y128" s="2" t="s">
        <v>1795</v>
      </c>
      <c r="Z128" s="2">
        <v>1</v>
      </c>
      <c r="AA128" s="2">
        <v>5328608</v>
      </c>
      <c r="AB128" s="2">
        <v>5328608</v>
      </c>
      <c r="AC128" s="2">
        <v>80000</v>
      </c>
      <c r="AD128" s="2">
        <v>0</v>
      </c>
      <c r="AE128" s="2">
        <v>0</v>
      </c>
      <c r="AF128" s="2">
        <v>0</v>
      </c>
      <c r="AG128" s="2">
        <v>156000</v>
      </c>
      <c r="AH128" s="2">
        <v>5000</v>
      </c>
      <c r="AI128" s="2">
        <v>0</v>
      </c>
      <c r="AJ128" s="2">
        <v>0</v>
      </c>
      <c r="AK128" s="2">
        <v>168500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431250</v>
      </c>
      <c r="AU128" s="2">
        <v>0</v>
      </c>
      <c r="AV128" s="2">
        <v>53286</v>
      </c>
      <c r="AW128" s="2">
        <v>57331.08</v>
      </c>
      <c r="AX128" s="2">
        <v>229324.32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51024.66</v>
      </c>
      <c r="BF128" s="2">
        <v>17199.32</v>
      </c>
      <c r="BG128" s="2">
        <v>212125</v>
      </c>
      <c r="BH128" s="2">
        <v>114662.16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57331.08</v>
      </c>
      <c r="BP128" s="2">
        <v>114662.16</v>
      </c>
      <c r="BQ128" s="2">
        <v>24188</v>
      </c>
      <c r="BR128" s="2">
        <v>0</v>
      </c>
      <c r="BS128" s="2">
        <v>24188</v>
      </c>
      <c r="BT128" s="2">
        <v>5000060</v>
      </c>
    </row>
    <row r="129" spans="1:72" x14ac:dyDescent="0.35">
      <c r="A129" t="s">
        <v>1162</v>
      </c>
      <c r="B129" t="s">
        <v>77</v>
      </c>
      <c r="C129" t="s">
        <v>78</v>
      </c>
      <c r="D129" t="s">
        <v>79</v>
      </c>
      <c r="F129" t="s">
        <v>493</v>
      </c>
      <c r="G129" t="s">
        <v>494</v>
      </c>
      <c r="H129" t="s">
        <v>118</v>
      </c>
      <c r="J129" t="s">
        <v>1163</v>
      </c>
      <c r="K129" t="s">
        <v>1164</v>
      </c>
      <c r="L129" t="s">
        <v>1165</v>
      </c>
      <c r="M129" t="s">
        <v>86</v>
      </c>
      <c r="N129" t="s">
        <v>218</v>
      </c>
      <c r="O129" t="s">
        <v>1166</v>
      </c>
      <c r="P129" t="s">
        <v>1167</v>
      </c>
      <c r="Q129" t="s">
        <v>90</v>
      </c>
      <c r="R129" t="s">
        <v>91</v>
      </c>
      <c r="S129" t="s">
        <v>92</v>
      </c>
      <c r="T129" t="s">
        <v>93</v>
      </c>
      <c r="U129" t="s">
        <v>1168</v>
      </c>
      <c r="V129" t="s">
        <v>1169</v>
      </c>
      <c r="W129" t="s">
        <v>1170</v>
      </c>
      <c r="X129" t="s">
        <v>97</v>
      </c>
      <c r="Y129" s="2" t="s">
        <v>1165</v>
      </c>
      <c r="Z129" s="2">
        <v>1</v>
      </c>
      <c r="AA129" s="2">
        <v>4843511</v>
      </c>
      <c r="AB129" s="2">
        <v>4843511</v>
      </c>
      <c r="AC129" s="2">
        <v>0</v>
      </c>
      <c r="AD129" s="2">
        <v>0</v>
      </c>
      <c r="AE129" s="2">
        <v>0</v>
      </c>
      <c r="AF129" s="2">
        <v>0</v>
      </c>
      <c r="AG129" s="2">
        <v>156000</v>
      </c>
      <c r="AH129" s="2">
        <v>5000</v>
      </c>
      <c r="AI129" s="2">
        <v>0</v>
      </c>
      <c r="AJ129" s="2">
        <v>0</v>
      </c>
      <c r="AK129" s="2">
        <v>168500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491200</v>
      </c>
      <c r="AU129" s="2">
        <v>0</v>
      </c>
      <c r="AV129" s="2">
        <v>48435</v>
      </c>
      <c r="AW129" s="2">
        <v>51680.11</v>
      </c>
      <c r="AX129" s="2">
        <v>206720.44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45995.3</v>
      </c>
      <c r="BF129" s="2">
        <v>15504.03</v>
      </c>
      <c r="BG129" s="2">
        <v>191216.41</v>
      </c>
      <c r="BH129" s="2">
        <v>103360.22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51680.11</v>
      </c>
      <c r="BP129" s="2">
        <v>103360.22</v>
      </c>
      <c r="BQ129" s="2">
        <v>0</v>
      </c>
      <c r="BR129" s="2">
        <v>0</v>
      </c>
      <c r="BS129" s="2">
        <v>0</v>
      </c>
      <c r="BT129" s="2">
        <v>4426656</v>
      </c>
    </row>
    <row r="130" spans="1:72" x14ac:dyDescent="0.35">
      <c r="A130" t="s">
        <v>1171</v>
      </c>
      <c r="B130" t="s">
        <v>77</v>
      </c>
      <c r="C130" t="s">
        <v>78</v>
      </c>
      <c r="D130" t="s">
        <v>79</v>
      </c>
      <c r="F130" t="s">
        <v>493</v>
      </c>
      <c r="G130" t="s">
        <v>538</v>
      </c>
      <c r="H130" t="s">
        <v>118</v>
      </c>
      <c r="J130" t="s">
        <v>1172</v>
      </c>
      <c r="K130" t="s">
        <v>1173</v>
      </c>
      <c r="L130" t="s">
        <v>1174</v>
      </c>
      <c r="M130" t="s">
        <v>86</v>
      </c>
      <c r="N130" t="s">
        <v>347</v>
      </c>
      <c r="O130" t="s">
        <v>1175</v>
      </c>
      <c r="P130" t="s">
        <v>1176</v>
      </c>
      <c r="Q130" t="s">
        <v>90</v>
      </c>
      <c r="R130" t="s">
        <v>91</v>
      </c>
      <c r="S130" t="s">
        <v>92</v>
      </c>
      <c r="T130" t="s">
        <v>93</v>
      </c>
      <c r="U130" t="s">
        <v>1177</v>
      </c>
      <c r="V130" t="s">
        <v>1178</v>
      </c>
      <c r="W130" t="s">
        <v>1179</v>
      </c>
      <c r="X130" t="s">
        <v>97</v>
      </c>
      <c r="Y130" s="2" t="s">
        <v>1174</v>
      </c>
      <c r="Z130" s="2">
        <v>1</v>
      </c>
      <c r="AA130" s="2">
        <v>4858511</v>
      </c>
      <c r="AB130" s="2">
        <v>4858511</v>
      </c>
      <c r="AC130" s="2">
        <v>0</v>
      </c>
      <c r="AD130" s="2">
        <v>0</v>
      </c>
      <c r="AE130" s="2">
        <v>0</v>
      </c>
      <c r="AF130" s="2">
        <v>0</v>
      </c>
      <c r="AG130" s="2">
        <v>156000</v>
      </c>
      <c r="AH130" s="2">
        <v>5000</v>
      </c>
      <c r="AI130" s="2">
        <v>15000</v>
      </c>
      <c r="AJ130" s="2">
        <v>18000</v>
      </c>
      <c r="AK130" s="2">
        <v>168500</v>
      </c>
      <c r="AL130" s="2">
        <v>0</v>
      </c>
      <c r="AM130" s="2">
        <v>30000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204000</v>
      </c>
      <c r="AU130" s="2">
        <v>0</v>
      </c>
      <c r="AV130" s="2">
        <v>48585</v>
      </c>
      <c r="AW130" s="2">
        <v>51830.11</v>
      </c>
      <c r="AX130" s="2">
        <v>207320.44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46128.800000000003</v>
      </c>
      <c r="BF130" s="2">
        <v>15549.03</v>
      </c>
      <c r="BG130" s="2">
        <v>191771.41</v>
      </c>
      <c r="BH130" s="2">
        <v>103660.22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51830.11</v>
      </c>
      <c r="BP130" s="2">
        <v>103660.22</v>
      </c>
      <c r="BQ130" s="2">
        <v>19342</v>
      </c>
      <c r="BR130" s="2">
        <v>0</v>
      </c>
      <c r="BS130" s="2">
        <v>19342</v>
      </c>
      <c r="BT130" s="2">
        <v>4771764</v>
      </c>
    </row>
    <row r="131" spans="1:72" x14ac:dyDescent="0.35">
      <c r="A131" t="s">
        <v>1180</v>
      </c>
      <c r="B131" t="s">
        <v>77</v>
      </c>
      <c r="C131" t="s">
        <v>78</v>
      </c>
      <c r="D131" t="s">
        <v>79</v>
      </c>
      <c r="F131" t="s">
        <v>493</v>
      </c>
      <c r="G131" t="s">
        <v>538</v>
      </c>
      <c r="H131" t="s">
        <v>82</v>
      </c>
      <c r="J131" t="s">
        <v>1181</v>
      </c>
      <c r="K131" t="s">
        <v>1182</v>
      </c>
      <c r="L131" t="s">
        <v>1183</v>
      </c>
      <c r="M131" t="s">
        <v>86</v>
      </c>
      <c r="N131" t="s">
        <v>218</v>
      </c>
      <c r="O131" t="s">
        <v>462</v>
      </c>
      <c r="P131" t="s">
        <v>1184</v>
      </c>
      <c r="Q131" t="s">
        <v>90</v>
      </c>
      <c r="R131" t="s">
        <v>91</v>
      </c>
      <c r="S131" t="s">
        <v>92</v>
      </c>
      <c r="T131" t="s">
        <v>93</v>
      </c>
      <c r="U131" t="s">
        <v>1185</v>
      </c>
      <c r="V131" t="s">
        <v>1186</v>
      </c>
      <c r="W131" t="s">
        <v>1187</v>
      </c>
      <c r="X131" t="s">
        <v>97</v>
      </c>
      <c r="Y131" s="2" t="s">
        <v>1183</v>
      </c>
      <c r="Z131" s="2">
        <v>1</v>
      </c>
      <c r="AA131" s="2">
        <v>4824511</v>
      </c>
      <c r="AB131" s="2">
        <v>4824511</v>
      </c>
      <c r="AC131" s="2">
        <v>80000</v>
      </c>
      <c r="AD131" s="2">
        <v>0</v>
      </c>
      <c r="AE131" s="2">
        <v>0</v>
      </c>
      <c r="AF131" s="2">
        <v>0</v>
      </c>
      <c r="AG131" s="2">
        <v>156000</v>
      </c>
      <c r="AH131" s="2">
        <v>5000</v>
      </c>
      <c r="AI131" s="2">
        <v>0</v>
      </c>
      <c r="AJ131" s="2">
        <v>0</v>
      </c>
      <c r="AK131" s="2">
        <v>168500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100000</v>
      </c>
      <c r="AU131" s="2">
        <v>0</v>
      </c>
      <c r="AV131" s="2">
        <v>48245</v>
      </c>
      <c r="AW131" s="2">
        <v>52290.11</v>
      </c>
      <c r="AX131" s="2">
        <v>209160.44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46538.2</v>
      </c>
      <c r="BF131" s="2">
        <v>15687.03</v>
      </c>
      <c r="BG131" s="2">
        <v>193473.41</v>
      </c>
      <c r="BH131" s="2">
        <v>104580.22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52290.11</v>
      </c>
      <c r="BP131" s="2">
        <v>104580.22</v>
      </c>
      <c r="BQ131" s="2">
        <v>0</v>
      </c>
      <c r="BR131" s="2">
        <v>0</v>
      </c>
      <c r="BS131" s="2">
        <v>0</v>
      </c>
      <c r="BT131" s="2">
        <v>4876606</v>
      </c>
    </row>
    <row r="132" spans="1:72" x14ac:dyDescent="0.35">
      <c r="A132" t="s">
        <v>1188</v>
      </c>
      <c r="B132" t="s">
        <v>77</v>
      </c>
      <c r="C132" t="s">
        <v>78</v>
      </c>
      <c r="D132" t="s">
        <v>79</v>
      </c>
      <c r="F132" t="s">
        <v>588</v>
      </c>
      <c r="G132" t="s">
        <v>589</v>
      </c>
      <c r="H132" t="s">
        <v>99</v>
      </c>
      <c r="J132" t="s">
        <v>1189</v>
      </c>
      <c r="K132" t="s">
        <v>1190</v>
      </c>
      <c r="L132" t="s">
        <v>1191</v>
      </c>
      <c r="M132" t="s">
        <v>346</v>
      </c>
      <c r="N132" t="s">
        <v>347</v>
      </c>
      <c r="O132" t="s">
        <v>1192</v>
      </c>
      <c r="P132" t="s">
        <v>1193</v>
      </c>
      <c r="Q132" t="s">
        <v>90</v>
      </c>
      <c r="R132" t="s">
        <v>91</v>
      </c>
      <c r="S132" t="s">
        <v>92</v>
      </c>
      <c r="T132" t="s">
        <v>93</v>
      </c>
      <c r="U132" t="s">
        <v>1194</v>
      </c>
      <c r="V132" t="s">
        <v>1195</v>
      </c>
      <c r="W132" t="s">
        <v>1196</v>
      </c>
      <c r="X132" t="s">
        <v>97</v>
      </c>
      <c r="Y132" s="2" t="s">
        <v>1191</v>
      </c>
      <c r="Z132" s="2">
        <v>1</v>
      </c>
      <c r="AA132" s="2">
        <v>4858511</v>
      </c>
      <c r="AB132" s="2">
        <v>4858511</v>
      </c>
      <c r="AC132" s="2">
        <v>0</v>
      </c>
      <c r="AD132" s="2">
        <v>0</v>
      </c>
      <c r="AE132" s="2">
        <v>40000</v>
      </c>
      <c r="AF132" s="2">
        <v>0</v>
      </c>
      <c r="AG132" s="2">
        <v>156000</v>
      </c>
      <c r="AH132" s="2">
        <v>5000</v>
      </c>
      <c r="AI132" s="2">
        <v>0</v>
      </c>
      <c r="AJ132" s="2">
        <v>0</v>
      </c>
      <c r="AK132" s="2">
        <v>168500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274769</v>
      </c>
      <c r="AU132" s="2">
        <v>0</v>
      </c>
      <c r="AV132" s="2">
        <v>48585</v>
      </c>
      <c r="AW132" s="2">
        <v>51830.11</v>
      </c>
      <c r="AX132" s="2">
        <v>207320.44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46128.800000000003</v>
      </c>
      <c r="BF132" s="2">
        <v>15549.03</v>
      </c>
      <c r="BG132" s="2">
        <v>191771.41</v>
      </c>
      <c r="BH132" s="2">
        <v>103660.22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51830.11</v>
      </c>
      <c r="BP132" s="2">
        <v>103660.22</v>
      </c>
      <c r="BQ132" s="2">
        <v>18258</v>
      </c>
      <c r="BR132" s="2">
        <v>0</v>
      </c>
      <c r="BS132" s="2">
        <v>18258</v>
      </c>
      <c r="BT132" s="2">
        <v>4679079</v>
      </c>
    </row>
    <row r="133" spans="1:72" x14ac:dyDescent="0.35">
      <c r="A133" t="s">
        <v>1197</v>
      </c>
      <c r="B133" t="s">
        <v>77</v>
      </c>
      <c r="C133" t="s">
        <v>78</v>
      </c>
      <c r="D133" t="s">
        <v>79</v>
      </c>
      <c r="F133" t="s">
        <v>588</v>
      </c>
      <c r="G133" t="s">
        <v>589</v>
      </c>
      <c r="H133" t="s">
        <v>118</v>
      </c>
      <c r="J133" t="s">
        <v>1198</v>
      </c>
      <c r="K133" t="s">
        <v>1199</v>
      </c>
      <c r="L133" t="s">
        <v>1200</v>
      </c>
      <c r="M133" t="s">
        <v>86</v>
      </c>
      <c r="N133" t="s">
        <v>87</v>
      </c>
      <c r="O133" t="s">
        <v>1201</v>
      </c>
      <c r="P133" t="s">
        <v>1202</v>
      </c>
      <c r="Q133" t="s">
        <v>90</v>
      </c>
      <c r="R133" t="s">
        <v>91</v>
      </c>
      <c r="S133" t="s">
        <v>92</v>
      </c>
      <c r="T133" t="s">
        <v>93</v>
      </c>
      <c r="U133" t="s">
        <v>1203</v>
      </c>
      <c r="V133" t="s">
        <v>1204</v>
      </c>
      <c r="W133" t="s">
        <v>1205</v>
      </c>
      <c r="X133" t="s">
        <v>97</v>
      </c>
      <c r="Y133" s="2" t="s">
        <v>1200</v>
      </c>
      <c r="Z133" s="2">
        <v>1</v>
      </c>
      <c r="AA133" s="2">
        <v>4843511</v>
      </c>
      <c r="AB133" s="2">
        <v>4843511</v>
      </c>
      <c r="AC133" s="2">
        <v>0</v>
      </c>
      <c r="AD133" s="2">
        <v>0</v>
      </c>
      <c r="AE133" s="2">
        <v>0</v>
      </c>
      <c r="AF133" s="2">
        <v>0</v>
      </c>
      <c r="AG133" s="2">
        <v>156000</v>
      </c>
      <c r="AH133" s="2">
        <v>5000</v>
      </c>
      <c r="AI133" s="2">
        <v>0</v>
      </c>
      <c r="AJ133" s="2">
        <v>27000</v>
      </c>
      <c r="AK133" s="2">
        <v>168500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412000</v>
      </c>
      <c r="AU133" s="2">
        <v>0</v>
      </c>
      <c r="AV133" s="2">
        <v>48435</v>
      </c>
      <c r="AW133" s="2">
        <v>51680.11</v>
      </c>
      <c r="AX133" s="2">
        <v>206720.44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45995.3</v>
      </c>
      <c r="BF133" s="2">
        <v>15504.03</v>
      </c>
      <c r="BG133" s="2">
        <v>191216.41</v>
      </c>
      <c r="BH133" s="2">
        <v>103360.22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51680.11</v>
      </c>
      <c r="BP133" s="2">
        <v>103360.22</v>
      </c>
      <c r="BQ133" s="2">
        <v>0</v>
      </c>
      <c r="BR133" s="2">
        <v>0</v>
      </c>
      <c r="BS133" s="2">
        <v>0</v>
      </c>
      <c r="BT133" s="2">
        <v>4532856</v>
      </c>
    </row>
    <row r="134" spans="1:72" x14ac:dyDescent="0.35">
      <c r="A134" t="s">
        <v>1206</v>
      </c>
      <c r="B134" t="s">
        <v>77</v>
      </c>
      <c r="C134" t="s">
        <v>78</v>
      </c>
      <c r="D134" t="s">
        <v>79</v>
      </c>
      <c r="F134" t="s">
        <v>632</v>
      </c>
      <c r="G134" t="s">
        <v>633</v>
      </c>
      <c r="H134" t="s">
        <v>118</v>
      </c>
      <c r="J134" t="s">
        <v>1207</v>
      </c>
      <c r="K134" t="s">
        <v>1208</v>
      </c>
      <c r="L134" t="s">
        <v>1209</v>
      </c>
      <c r="M134" t="s">
        <v>86</v>
      </c>
      <c r="N134" t="s">
        <v>103</v>
      </c>
      <c r="O134" t="s">
        <v>219</v>
      </c>
      <c r="P134" t="s">
        <v>1210</v>
      </c>
      <c r="Q134" t="s">
        <v>90</v>
      </c>
      <c r="R134" t="s">
        <v>91</v>
      </c>
      <c r="S134" t="s">
        <v>92</v>
      </c>
      <c r="T134" t="s">
        <v>93</v>
      </c>
      <c r="U134" t="s">
        <v>1211</v>
      </c>
      <c r="V134" t="s">
        <v>1212</v>
      </c>
      <c r="W134" t="s">
        <v>1213</v>
      </c>
      <c r="X134" t="s">
        <v>97</v>
      </c>
      <c r="Y134" s="2" t="s">
        <v>1209</v>
      </c>
      <c r="Z134" s="2">
        <v>1</v>
      </c>
      <c r="AA134" s="2">
        <v>5647777</v>
      </c>
      <c r="AB134" s="2">
        <v>5647777</v>
      </c>
      <c r="AC134" s="2">
        <v>0</v>
      </c>
      <c r="AD134" s="2">
        <v>0</v>
      </c>
      <c r="AE134" s="2">
        <v>40000</v>
      </c>
      <c r="AF134" s="2">
        <v>0</v>
      </c>
      <c r="AG134" s="2">
        <v>156000</v>
      </c>
      <c r="AH134" s="2">
        <v>5000</v>
      </c>
      <c r="AI134" s="2">
        <v>0</v>
      </c>
      <c r="AJ134" s="2">
        <v>0</v>
      </c>
      <c r="AK134" s="2">
        <v>168500</v>
      </c>
      <c r="AL134" s="2">
        <v>0</v>
      </c>
      <c r="AM134" s="2">
        <v>30000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56477</v>
      </c>
      <c r="AW134" s="2">
        <v>59722.77</v>
      </c>
      <c r="AX134" s="2">
        <v>238891.08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53153.27</v>
      </c>
      <c r="BF134" s="2">
        <v>17916.830000000002</v>
      </c>
      <c r="BG134" s="2">
        <v>220974.25</v>
      </c>
      <c r="BH134" s="2">
        <v>119445.54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59722.77</v>
      </c>
      <c r="BP134" s="2">
        <v>119445.54</v>
      </c>
      <c r="BQ134" s="2">
        <v>37654</v>
      </c>
      <c r="BR134" s="2">
        <v>0</v>
      </c>
      <c r="BS134" s="2">
        <v>37654</v>
      </c>
      <c r="BT134" s="2">
        <v>5714255</v>
      </c>
    </row>
    <row r="135" spans="1:72" x14ac:dyDescent="0.35">
      <c r="A135" t="s">
        <v>1214</v>
      </c>
      <c r="B135" t="s">
        <v>77</v>
      </c>
      <c r="C135" t="s">
        <v>78</v>
      </c>
      <c r="D135" t="s">
        <v>79</v>
      </c>
      <c r="F135" t="s">
        <v>632</v>
      </c>
      <c r="G135" t="s">
        <v>633</v>
      </c>
      <c r="H135" t="s">
        <v>118</v>
      </c>
      <c r="J135" t="s">
        <v>1215</v>
      </c>
      <c r="K135" t="s">
        <v>1216</v>
      </c>
      <c r="L135" t="s">
        <v>1217</v>
      </c>
      <c r="M135" t="s">
        <v>86</v>
      </c>
      <c r="N135" t="s">
        <v>87</v>
      </c>
      <c r="O135" t="s">
        <v>123</v>
      </c>
      <c r="P135" t="s">
        <v>1218</v>
      </c>
      <c r="Q135" t="s">
        <v>90</v>
      </c>
      <c r="R135" t="s">
        <v>91</v>
      </c>
      <c r="S135" t="s">
        <v>92</v>
      </c>
      <c r="T135" t="s">
        <v>93</v>
      </c>
      <c r="U135" t="s">
        <v>1219</v>
      </c>
      <c r="V135" t="s">
        <v>1220</v>
      </c>
      <c r="W135" t="s">
        <v>1221</v>
      </c>
      <c r="X135" t="s">
        <v>97</v>
      </c>
      <c r="Y135" s="2" t="s">
        <v>1217</v>
      </c>
      <c r="Z135" s="2">
        <v>1</v>
      </c>
      <c r="AA135" s="2">
        <v>4844511</v>
      </c>
      <c r="AB135" s="2">
        <v>4844511</v>
      </c>
      <c r="AC135" s="2">
        <v>0</v>
      </c>
      <c r="AD135" s="2">
        <v>0</v>
      </c>
      <c r="AE135" s="2">
        <v>0</v>
      </c>
      <c r="AF135" s="2">
        <v>0</v>
      </c>
      <c r="AG135" s="2">
        <v>156000</v>
      </c>
      <c r="AH135" s="2">
        <v>5000</v>
      </c>
      <c r="AI135" s="2">
        <v>0</v>
      </c>
      <c r="AJ135" s="2">
        <v>4500</v>
      </c>
      <c r="AK135" s="2">
        <v>168500</v>
      </c>
      <c r="AL135" s="2">
        <v>0</v>
      </c>
      <c r="AM135" s="2">
        <v>30000</v>
      </c>
      <c r="AN135" s="2">
        <v>0</v>
      </c>
      <c r="AO135" s="2">
        <v>0</v>
      </c>
      <c r="AP135" s="2">
        <v>0</v>
      </c>
      <c r="AQ135" s="2">
        <v>0</v>
      </c>
      <c r="AR135" s="2">
        <v>2250</v>
      </c>
      <c r="AS135" s="2">
        <v>0</v>
      </c>
      <c r="AT135" s="2">
        <v>100000</v>
      </c>
      <c r="AU135" s="2">
        <v>0</v>
      </c>
      <c r="AV135" s="2">
        <v>48445</v>
      </c>
      <c r="AW135" s="2">
        <v>51690.11</v>
      </c>
      <c r="AX135" s="2">
        <v>206760.44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46004.2</v>
      </c>
      <c r="BF135" s="2">
        <v>15507.03</v>
      </c>
      <c r="BG135" s="2">
        <v>191253.41</v>
      </c>
      <c r="BH135" s="2">
        <v>103380.22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51690.11</v>
      </c>
      <c r="BP135" s="2">
        <v>103380.22</v>
      </c>
      <c r="BQ135" s="2">
        <v>0</v>
      </c>
      <c r="BR135" s="2">
        <v>0</v>
      </c>
      <c r="BS135" s="2">
        <v>0</v>
      </c>
      <c r="BT135" s="2">
        <v>4855556</v>
      </c>
    </row>
    <row r="136" spans="1:72" x14ac:dyDescent="0.35">
      <c r="A136" t="s">
        <v>1222</v>
      </c>
      <c r="B136" t="s">
        <v>77</v>
      </c>
      <c r="C136" t="s">
        <v>78</v>
      </c>
      <c r="D136" t="s">
        <v>79</v>
      </c>
      <c r="F136" t="s">
        <v>632</v>
      </c>
      <c r="G136" t="s">
        <v>633</v>
      </c>
      <c r="H136" t="s">
        <v>82</v>
      </c>
      <c r="J136" t="s">
        <v>1223</v>
      </c>
      <c r="K136" t="s">
        <v>1224</v>
      </c>
      <c r="L136" t="s">
        <v>1225</v>
      </c>
      <c r="M136" t="s">
        <v>86</v>
      </c>
      <c r="N136" t="s">
        <v>122</v>
      </c>
      <c r="O136" t="s">
        <v>123</v>
      </c>
      <c r="P136" t="s">
        <v>1226</v>
      </c>
      <c r="Q136" t="s">
        <v>90</v>
      </c>
      <c r="R136" t="s">
        <v>91</v>
      </c>
      <c r="S136" t="s">
        <v>92</v>
      </c>
      <c r="T136" t="s">
        <v>93</v>
      </c>
      <c r="U136" t="s">
        <v>1227</v>
      </c>
      <c r="V136" t="s">
        <v>1228</v>
      </c>
      <c r="W136" t="s">
        <v>1229</v>
      </c>
      <c r="X136" t="s">
        <v>97</v>
      </c>
      <c r="Y136" s="2" t="s">
        <v>1225</v>
      </c>
      <c r="Z136" s="2">
        <v>1</v>
      </c>
      <c r="AA136" s="2">
        <v>4874511</v>
      </c>
      <c r="AB136" s="2">
        <v>4874511</v>
      </c>
      <c r="AC136" s="2">
        <v>80000</v>
      </c>
      <c r="AD136" s="2">
        <v>0</v>
      </c>
      <c r="AE136" s="2">
        <v>40000</v>
      </c>
      <c r="AF136" s="2">
        <v>0</v>
      </c>
      <c r="AG136" s="2">
        <v>156000</v>
      </c>
      <c r="AH136" s="2">
        <v>5000</v>
      </c>
      <c r="AI136" s="2">
        <v>0</v>
      </c>
      <c r="AJ136" s="2">
        <v>0</v>
      </c>
      <c r="AK136" s="2">
        <v>168500</v>
      </c>
      <c r="AL136" s="2">
        <v>0</v>
      </c>
      <c r="AM136" s="2">
        <v>30000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1086945</v>
      </c>
      <c r="AU136" s="2">
        <v>0</v>
      </c>
      <c r="AV136" s="2">
        <v>48745</v>
      </c>
      <c r="AW136" s="2">
        <v>52790.11</v>
      </c>
      <c r="AX136" s="2">
        <v>211160.44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46983.199999999997</v>
      </c>
      <c r="BF136" s="2">
        <v>15837.03</v>
      </c>
      <c r="BG136" s="2">
        <v>195323.41</v>
      </c>
      <c r="BH136" s="2">
        <v>105580.22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52790.11</v>
      </c>
      <c r="BP136" s="2">
        <v>105580.22</v>
      </c>
      <c r="BQ136" s="2">
        <v>0</v>
      </c>
      <c r="BR136" s="2">
        <v>0</v>
      </c>
      <c r="BS136" s="2">
        <v>0</v>
      </c>
      <c r="BT136" s="2">
        <v>4007161</v>
      </c>
    </row>
    <row r="137" spans="1:72" x14ac:dyDescent="0.35">
      <c r="A137" t="s">
        <v>1230</v>
      </c>
      <c r="B137" t="s">
        <v>77</v>
      </c>
      <c r="C137" t="s">
        <v>78</v>
      </c>
      <c r="D137" t="s">
        <v>79</v>
      </c>
      <c r="F137" t="s">
        <v>632</v>
      </c>
      <c r="G137" t="s">
        <v>633</v>
      </c>
      <c r="H137" t="s">
        <v>118</v>
      </c>
      <c r="J137" t="s">
        <v>1231</v>
      </c>
      <c r="K137" t="s">
        <v>1232</v>
      </c>
      <c r="L137" t="s">
        <v>1233</v>
      </c>
      <c r="M137" t="s">
        <v>86</v>
      </c>
      <c r="N137" t="s">
        <v>87</v>
      </c>
      <c r="O137" t="s">
        <v>1234</v>
      </c>
      <c r="P137" t="s">
        <v>1235</v>
      </c>
      <c r="Q137" t="s">
        <v>90</v>
      </c>
      <c r="R137" t="s">
        <v>91</v>
      </c>
      <c r="S137" t="s">
        <v>92</v>
      </c>
      <c r="T137" t="s">
        <v>93</v>
      </c>
      <c r="U137" t="s">
        <v>1236</v>
      </c>
      <c r="V137" t="s">
        <v>1237</v>
      </c>
      <c r="W137" t="s">
        <v>1238</v>
      </c>
      <c r="X137" t="s">
        <v>97</v>
      </c>
      <c r="Y137" s="2" t="s">
        <v>1233</v>
      </c>
      <c r="Z137" s="2">
        <v>1</v>
      </c>
      <c r="AA137" s="2">
        <v>4843511</v>
      </c>
      <c r="AB137" s="2">
        <v>4843511</v>
      </c>
      <c r="AC137" s="2">
        <v>0</v>
      </c>
      <c r="AD137" s="2">
        <v>0</v>
      </c>
      <c r="AE137" s="2">
        <v>40000</v>
      </c>
      <c r="AF137" s="2">
        <v>0</v>
      </c>
      <c r="AG137" s="2">
        <v>156000</v>
      </c>
      <c r="AH137" s="2">
        <v>5000</v>
      </c>
      <c r="AI137" s="2">
        <v>0</v>
      </c>
      <c r="AJ137" s="2">
        <v>0</v>
      </c>
      <c r="AK137" s="2">
        <v>168500</v>
      </c>
      <c r="AL137" s="2">
        <v>0</v>
      </c>
      <c r="AM137" s="2">
        <v>30000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48435</v>
      </c>
      <c r="AW137" s="2">
        <v>51680.11</v>
      </c>
      <c r="AX137" s="2">
        <v>206720.44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45995.3</v>
      </c>
      <c r="BF137" s="2">
        <v>15504.03</v>
      </c>
      <c r="BG137" s="2">
        <v>191216.41</v>
      </c>
      <c r="BH137" s="2">
        <v>103360.22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51680.11</v>
      </c>
      <c r="BP137" s="2">
        <v>103360.22</v>
      </c>
      <c r="BQ137" s="2">
        <v>0</v>
      </c>
      <c r="BR137" s="2">
        <v>0</v>
      </c>
      <c r="BS137" s="2">
        <v>0</v>
      </c>
      <c r="BT137" s="2">
        <v>4987856</v>
      </c>
    </row>
    <row r="138" spans="1:72" x14ac:dyDescent="0.35">
      <c r="A138" t="s">
        <v>1239</v>
      </c>
      <c r="B138" t="s">
        <v>77</v>
      </c>
      <c r="C138" t="s">
        <v>78</v>
      </c>
      <c r="D138" t="s">
        <v>79</v>
      </c>
      <c r="F138" t="s">
        <v>632</v>
      </c>
      <c r="G138" t="s">
        <v>682</v>
      </c>
      <c r="H138" t="s">
        <v>118</v>
      </c>
      <c r="J138" t="s">
        <v>1240</v>
      </c>
      <c r="K138" t="s">
        <v>1241</v>
      </c>
      <c r="L138" t="s">
        <v>1242</v>
      </c>
      <c r="M138" t="s">
        <v>86</v>
      </c>
      <c r="N138" t="s">
        <v>122</v>
      </c>
      <c r="O138" t="s">
        <v>1243</v>
      </c>
      <c r="P138" t="s">
        <v>1244</v>
      </c>
      <c r="Q138" t="s">
        <v>90</v>
      </c>
      <c r="R138" t="s">
        <v>91</v>
      </c>
      <c r="S138" t="s">
        <v>92</v>
      </c>
      <c r="T138" t="s">
        <v>93</v>
      </c>
      <c r="U138" t="s">
        <v>1245</v>
      </c>
      <c r="V138" t="s">
        <v>1246</v>
      </c>
      <c r="W138" t="s">
        <v>1247</v>
      </c>
      <c r="X138" t="s">
        <v>97</v>
      </c>
      <c r="Y138" s="2" t="s">
        <v>1242</v>
      </c>
      <c r="Z138" s="2">
        <v>1</v>
      </c>
      <c r="AA138" s="2">
        <v>4843511</v>
      </c>
      <c r="AB138" s="2">
        <v>4843511</v>
      </c>
      <c r="AC138" s="2">
        <v>0</v>
      </c>
      <c r="AD138" s="2">
        <v>0</v>
      </c>
      <c r="AE138" s="2">
        <v>40000</v>
      </c>
      <c r="AF138" s="2">
        <v>0</v>
      </c>
      <c r="AG138" s="2">
        <v>156000</v>
      </c>
      <c r="AH138" s="2">
        <v>5000</v>
      </c>
      <c r="AI138" s="2">
        <v>0</v>
      </c>
      <c r="AJ138" s="2">
        <v>18000</v>
      </c>
      <c r="AK138" s="2">
        <v>168500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412000</v>
      </c>
      <c r="AU138" s="2">
        <v>0</v>
      </c>
      <c r="AV138" s="2">
        <v>48435</v>
      </c>
      <c r="AW138" s="2">
        <v>51680.11</v>
      </c>
      <c r="AX138" s="2">
        <v>206720.44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45995.3</v>
      </c>
      <c r="BF138" s="2">
        <v>15504.03</v>
      </c>
      <c r="BG138" s="2">
        <v>191216.41</v>
      </c>
      <c r="BH138" s="2">
        <v>103360.22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51680.11</v>
      </c>
      <c r="BP138" s="2">
        <v>103360.22</v>
      </c>
      <c r="BQ138" s="2">
        <v>0</v>
      </c>
      <c r="BR138" s="2">
        <v>0</v>
      </c>
      <c r="BS138" s="2">
        <v>0</v>
      </c>
      <c r="BT138" s="2">
        <v>4563856</v>
      </c>
    </row>
    <row r="139" spans="1:72" x14ac:dyDescent="0.35">
      <c r="A139" t="s">
        <v>1248</v>
      </c>
      <c r="B139" t="s">
        <v>77</v>
      </c>
      <c r="C139" t="s">
        <v>78</v>
      </c>
      <c r="D139" t="s">
        <v>79</v>
      </c>
      <c r="F139" t="s">
        <v>632</v>
      </c>
      <c r="G139" t="s">
        <v>682</v>
      </c>
      <c r="H139" t="s">
        <v>118</v>
      </c>
      <c r="J139" t="s">
        <v>1249</v>
      </c>
      <c r="K139" t="s">
        <v>1250</v>
      </c>
      <c r="L139" t="s">
        <v>1251</v>
      </c>
      <c r="M139" t="s">
        <v>86</v>
      </c>
      <c r="N139" t="s">
        <v>87</v>
      </c>
      <c r="O139" t="s">
        <v>1252</v>
      </c>
      <c r="P139" t="s">
        <v>1253</v>
      </c>
      <c r="Q139" t="s">
        <v>90</v>
      </c>
      <c r="R139" t="s">
        <v>91</v>
      </c>
      <c r="S139" t="s">
        <v>627</v>
      </c>
      <c r="T139" t="s">
        <v>93</v>
      </c>
      <c r="U139" t="s">
        <v>1254</v>
      </c>
      <c r="V139" t="s">
        <v>1255</v>
      </c>
      <c r="W139" t="s">
        <v>1256</v>
      </c>
      <c r="X139" t="s">
        <v>97</v>
      </c>
      <c r="Y139" s="2" t="s">
        <v>1796</v>
      </c>
      <c r="Z139" s="2">
        <v>1</v>
      </c>
      <c r="AA139" s="2">
        <v>4339514</v>
      </c>
      <c r="AB139" s="2">
        <v>4339514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5000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11250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412000</v>
      </c>
      <c r="AU139" s="2">
        <v>0</v>
      </c>
      <c r="AV139" s="2">
        <v>48966</v>
      </c>
      <c r="AW139" s="2">
        <v>43395.14</v>
      </c>
      <c r="AX139" s="2">
        <v>173580.56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38621.67</v>
      </c>
      <c r="BF139" s="2">
        <v>13018.54</v>
      </c>
      <c r="BG139" s="2">
        <v>160562.01999999999</v>
      </c>
      <c r="BH139" s="2">
        <v>86790.28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43395.14</v>
      </c>
      <c r="BP139" s="2">
        <v>86790.28</v>
      </c>
      <c r="BQ139" s="2">
        <v>0</v>
      </c>
      <c r="BR139" s="2">
        <v>0</v>
      </c>
      <c r="BS139" s="2">
        <v>0</v>
      </c>
      <c r="BT139" s="2">
        <v>3721217</v>
      </c>
    </row>
    <row r="140" spans="1:72" x14ac:dyDescent="0.35">
      <c r="A140" t="s">
        <v>1257</v>
      </c>
      <c r="B140" t="s">
        <v>77</v>
      </c>
      <c r="C140" t="s">
        <v>78</v>
      </c>
      <c r="D140" t="s">
        <v>79</v>
      </c>
      <c r="F140" t="s">
        <v>632</v>
      </c>
      <c r="G140" t="s">
        <v>740</v>
      </c>
      <c r="H140" t="s">
        <v>82</v>
      </c>
      <c r="J140" t="s">
        <v>1258</v>
      </c>
      <c r="K140" t="s">
        <v>1259</v>
      </c>
      <c r="L140" t="s">
        <v>1260</v>
      </c>
      <c r="M140" t="s">
        <v>86</v>
      </c>
      <c r="N140" t="s">
        <v>103</v>
      </c>
      <c r="O140" t="s">
        <v>123</v>
      </c>
      <c r="P140" t="s">
        <v>1261</v>
      </c>
      <c r="Q140" t="s">
        <v>90</v>
      </c>
      <c r="R140" t="s">
        <v>91</v>
      </c>
      <c r="S140" t="s">
        <v>92</v>
      </c>
      <c r="T140" t="s">
        <v>93</v>
      </c>
      <c r="U140" t="s">
        <v>1262</v>
      </c>
      <c r="V140" t="s">
        <v>1263</v>
      </c>
      <c r="W140" t="s">
        <v>1264</v>
      </c>
      <c r="X140" t="s">
        <v>97</v>
      </c>
      <c r="Y140" s="2" t="s">
        <v>1260</v>
      </c>
      <c r="Z140" s="2">
        <v>1</v>
      </c>
      <c r="AA140" s="2">
        <v>4904511</v>
      </c>
      <c r="AB140" s="2">
        <v>4904511</v>
      </c>
      <c r="AC140" s="2">
        <v>80000</v>
      </c>
      <c r="AD140" s="2">
        <v>0</v>
      </c>
      <c r="AE140" s="2">
        <v>40000</v>
      </c>
      <c r="AF140" s="2">
        <v>0</v>
      </c>
      <c r="AG140" s="2">
        <v>156000</v>
      </c>
      <c r="AH140" s="2">
        <v>5000</v>
      </c>
      <c r="AI140" s="2">
        <v>0</v>
      </c>
      <c r="AJ140" s="2">
        <v>0</v>
      </c>
      <c r="AK140" s="2">
        <v>168500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637492</v>
      </c>
      <c r="AU140" s="2">
        <v>0</v>
      </c>
      <c r="AV140" s="2">
        <v>49045</v>
      </c>
      <c r="AW140" s="2">
        <v>53090.11</v>
      </c>
      <c r="AX140" s="2">
        <v>212360.44</v>
      </c>
      <c r="AY140" s="2">
        <v>0</v>
      </c>
      <c r="AZ140" s="2">
        <v>53090.11</v>
      </c>
      <c r="BA140" s="2">
        <v>53090.11</v>
      </c>
      <c r="BB140" s="2">
        <v>0</v>
      </c>
      <c r="BC140" s="2">
        <v>0</v>
      </c>
      <c r="BD140" s="2">
        <v>0</v>
      </c>
      <c r="BE140" s="2">
        <v>47250.2</v>
      </c>
      <c r="BF140" s="2">
        <v>15927.03</v>
      </c>
      <c r="BG140" s="2">
        <v>196433.41</v>
      </c>
      <c r="BH140" s="2">
        <v>106180.22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53090.11</v>
      </c>
      <c r="BP140" s="2">
        <v>106180.22</v>
      </c>
      <c r="BQ140" s="2">
        <v>5367</v>
      </c>
      <c r="BR140" s="2">
        <v>0</v>
      </c>
      <c r="BS140" s="2">
        <v>5367</v>
      </c>
      <c r="BT140" s="2">
        <v>4343566</v>
      </c>
    </row>
    <row r="141" spans="1:72" x14ac:dyDescent="0.35">
      <c r="A141" t="s">
        <v>1265</v>
      </c>
      <c r="B141" t="s">
        <v>77</v>
      </c>
      <c r="C141" t="s">
        <v>78</v>
      </c>
      <c r="D141" t="s">
        <v>79</v>
      </c>
      <c r="F141" t="s">
        <v>792</v>
      </c>
      <c r="G141" t="s">
        <v>793</v>
      </c>
      <c r="H141" t="s">
        <v>99</v>
      </c>
      <c r="J141" t="s">
        <v>1266</v>
      </c>
      <c r="K141" t="s">
        <v>1267</v>
      </c>
      <c r="L141" t="s">
        <v>1268</v>
      </c>
      <c r="M141" t="s">
        <v>346</v>
      </c>
      <c r="N141" t="s">
        <v>347</v>
      </c>
      <c r="O141" t="s">
        <v>1269</v>
      </c>
      <c r="P141" t="s">
        <v>1270</v>
      </c>
      <c r="Q141" t="s">
        <v>90</v>
      </c>
      <c r="R141" t="s">
        <v>91</v>
      </c>
      <c r="S141" t="s">
        <v>92</v>
      </c>
      <c r="T141" t="s">
        <v>93</v>
      </c>
      <c r="U141" t="s">
        <v>1271</v>
      </c>
      <c r="V141" t="s">
        <v>1272</v>
      </c>
      <c r="W141" t="s">
        <v>1273</v>
      </c>
      <c r="X141" t="s">
        <v>97</v>
      </c>
      <c r="Y141" s="2" t="s">
        <v>1268</v>
      </c>
      <c r="Z141" s="2">
        <v>1</v>
      </c>
      <c r="AA141" s="2">
        <v>4750511</v>
      </c>
      <c r="AB141" s="2">
        <v>4750511</v>
      </c>
      <c r="AC141" s="2">
        <v>0</v>
      </c>
      <c r="AD141" s="2">
        <v>0</v>
      </c>
      <c r="AE141" s="2">
        <v>40000</v>
      </c>
      <c r="AF141" s="2">
        <v>0</v>
      </c>
      <c r="AG141" s="2">
        <v>156000</v>
      </c>
      <c r="AH141" s="2">
        <v>5000</v>
      </c>
      <c r="AI141" s="2">
        <v>0</v>
      </c>
      <c r="AJ141" s="2">
        <v>0</v>
      </c>
      <c r="AK141" s="2">
        <v>168500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879867</v>
      </c>
      <c r="AU141" s="2">
        <v>0</v>
      </c>
      <c r="AV141" s="2">
        <v>0</v>
      </c>
      <c r="AW141" s="2">
        <v>50750.11</v>
      </c>
      <c r="AX141" s="2">
        <v>203000.44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45167.6</v>
      </c>
      <c r="BF141" s="2">
        <v>15225.03</v>
      </c>
      <c r="BG141" s="2">
        <v>187775.41</v>
      </c>
      <c r="BH141" s="2">
        <v>101500.22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50750.11</v>
      </c>
      <c r="BP141" s="2">
        <v>101500.22</v>
      </c>
      <c r="BQ141" s="2">
        <v>13221</v>
      </c>
      <c r="BR141" s="2">
        <v>0</v>
      </c>
      <c r="BS141" s="2">
        <v>13221</v>
      </c>
      <c r="BT141" s="2">
        <v>4023923</v>
      </c>
    </row>
    <row r="142" spans="1:72" x14ac:dyDescent="0.35">
      <c r="A142" t="s">
        <v>1274</v>
      </c>
      <c r="B142" t="s">
        <v>77</v>
      </c>
      <c r="C142" t="s">
        <v>78</v>
      </c>
      <c r="D142" t="s">
        <v>79</v>
      </c>
      <c r="F142" t="s">
        <v>792</v>
      </c>
      <c r="G142" t="s">
        <v>802</v>
      </c>
      <c r="H142" t="s">
        <v>118</v>
      </c>
      <c r="I142" t="s">
        <v>1275</v>
      </c>
      <c r="J142" t="s">
        <v>1276</v>
      </c>
      <c r="K142" t="s">
        <v>1277</v>
      </c>
      <c r="L142" t="s">
        <v>1278</v>
      </c>
      <c r="M142" t="s">
        <v>86</v>
      </c>
      <c r="N142" t="s">
        <v>218</v>
      </c>
      <c r="O142" t="s">
        <v>1279</v>
      </c>
      <c r="P142" t="s">
        <v>1280</v>
      </c>
      <c r="Q142" t="s">
        <v>90</v>
      </c>
      <c r="R142" t="s">
        <v>91</v>
      </c>
      <c r="S142" t="s">
        <v>627</v>
      </c>
      <c r="T142" t="s">
        <v>93</v>
      </c>
      <c r="U142" t="s">
        <v>1281</v>
      </c>
      <c r="V142" t="s">
        <v>1282</v>
      </c>
      <c r="W142" t="s">
        <v>1283</v>
      </c>
      <c r="X142" t="s">
        <v>97</v>
      </c>
      <c r="Y142" s="2" t="s">
        <v>1278</v>
      </c>
      <c r="Z142" s="2">
        <v>1</v>
      </c>
      <c r="AA142" s="2">
        <v>4339514</v>
      </c>
      <c r="AB142" s="2">
        <v>4339514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5000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638000</v>
      </c>
      <c r="AU142" s="2">
        <v>0</v>
      </c>
      <c r="AV142" s="2">
        <v>0</v>
      </c>
      <c r="AW142" s="2">
        <v>43395.14</v>
      </c>
      <c r="AX142" s="2">
        <v>173580.56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38621.67</v>
      </c>
      <c r="BF142" s="2">
        <v>13018.54</v>
      </c>
      <c r="BG142" s="2">
        <v>160562.01999999999</v>
      </c>
      <c r="BH142" s="2">
        <v>86790.28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43395.14</v>
      </c>
      <c r="BP142" s="2">
        <v>86790.28</v>
      </c>
      <c r="BQ142" s="2">
        <v>0</v>
      </c>
      <c r="BR142" s="2">
        <v>0</v>
      </c>
      <c r="BS142" s="2">
        <v>0</v>
      </c>
      <c r="BT142" s="2">
        <v>3532933</v>
      </c>
    </row>
    <row r="143" spans="1:72" x14ac:dyDescent="0.35">
      <c r="A143" t="s">
        <v>1284</v>
      </c>
      <c r="B143" t="s">
        <v>77</v>
      </c>
      <c r="C143" t="s">
        <v>78</v>
      </c>
      <c r="D143" t="s">
        <v>79</v>
      </c>
      <c r="F143" t="s">
        <v>792</v>
      </c>
      <c r="G143" t="s">
        <v>837</v>
      </c>
      <c r="H143" t="s">
        <v>118</v>
      </c>
      <c r="J143" t="s">
        <v>1285</v>
      </c>
      <c r="K143" t="s">
        <v>1286</v>
      </c>
      <c r="L143" t="s">
        <v>1287</v>
      </c>
      <c r="M143" t="s">
        <v>86</v>
      </c>
      <c r="N143" t="s">
        <v>122</v>
      </c>
      <c r="O143" t="s">
        <v>261</v>
      </c>
      <c r="P143" t="s">
        <v>1288</v>
      </c>
      <c r="Q143" t="s">
        <v>90</v>
      </c>
      <c r="R143" t="s">
        <v>91</v>
      </c>
      <c r="S143" t="s">
        <v>92</v>
      </c>
      <c r="T143" t="s">
        <v>93</v>
      </c>
      <c r="U143" t="s">
        <v>1289</v>
      </c>
      <c r="V143" t="s">
        <v>1290</v>
      </c>
      <c r="W143" t="s">
        <v>1291</v>
      </c>
      <c r="X143" t="s">
        <v>97</v>
      </c>
      <c r="Y143" s="2" t="s">
        <v>1287</v>
      </c>
      <c r="Z143" s="2">
        <v>1</v>
      </c>
      <c r="AA143" s="2">
        <v>5111345</v>
      </c>
      <c r="AB143" s="2">
        <v>5111345</v>
      </c>
      <c r="AC143" s="2">
        <v>0</v>
      </c>
      <c r="AD143" s="2">
        <v>0</v>
      </c>
      <c r="AE143" s="2">
        <v>0</v>
      </c>
      <c r="AF143" s="2">
        <v>0</v>
      </c>
      <c r="AG143" s="2">
        <v>156000</v>
      </c>
      <c r="AH143" s="2">
        <v>5000</v>
      </c>
      <c r="AI143" s="2">
        <v>0</v>
      </c>
      <c r="AJ143" s="2">
        <v>0</v>
      </c>
      <c r="AK143" s="2">
        <v>168500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1462308</v>
      </c>
      <c r="AU143" s="2">
        <v>0</v>
      </c>
      <c r="AV143" s="2">
        <v>51113</v>
      </c>
      <c r="AW143" s="2">
        <v>54358.45</v>
      </c>
      <c r="AX143" s="2">
        <v>217433.8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48379.02</v>
      </c>
      <c r="BF143" s="2">
        <v>16307.54</v>
      </c>
      <c r="BG143" s="2">
        <v>201126.27</v>
      </c>
      <c r="BH143" s="2">
        <v>108716.9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54358.45</v>
      </c>
      <c r="BP143" s="2">
        <v>108716.9</v>
      </c>
      <c r="BQ143" s="2">
        <v>0</v>
      </c>
      <c r="BR143" s="2">
        <v>0</v>
      </c>
      <c r="BS143" s="2">
        <v>0</v>
      </c>
      <c r="BT143" s="2">
        <v>3709990</v>
      </c>
    </row>
    <row r="144" spans="1:72" x14ac:dyDescent="0.35">
      <c r="A144" t="s">
        <v>1292</v>
      </c>
      <c r="B144" t="s">
        <v>77</v>
      </c>
      <c r="C144" t="s">
        <v>78</v>
      </c>
      <c r="D144" t="s">
        <v>79</v>
      </c>
      <c r="F144" t="s">
        <v>1293</v>
      </c>
      <c r="G144" t="s">
        <v>1294</v>
      </c>
      <c r="H144" t="s">
        <v>99</v>
      </c>
      <c r="J144" t="s">
        <v>1295</v>
      </c>
      <c r="K144" t="s">
        <v>1296</v>
      </c>
      <c r="L144" t="s">
        <v>1297</v>
      </c>
      <c r="M144" t="s">
        <v>86</v>
      </c>
      <c r="N144" t="s">
        <v>218</v>
      </c>
      <c r="O144" t="s">
        <v>1298</v>
      </c>
      <c r="P144" t="s">
        <v>1299</v>
      </c>
      <c r="Q144" t="s">
        <v>90</v>
      </c>
      <c r="R144" t="s">
        <v>91</v>
      </c>
      <c r="S144" t="s">
        <v>92</v>
      </c>
      <c r="T144" t="s">
        <v>93</v>
      </c>
      <c r="U144" t="s">
        <v>1300</v>
      </c>
      <c r="V144" t="s">
        <v>1301</v>
      </c>
      <c r="W144" t="s">
        <v>1302</v>
      </c>
      <c r="X144" t="s">
        <v>97</v>
      </c>
      <c r="Y144" s="2" t="s">
        <v>1797</v>
      </c>
      <c r="Z144" s="2">
        <v>1</v>
      </c>
      <c r="AA144" s="2">
        <v>4718511</v>
      </c>
      <c r="AB144" s="2">
        <v>4718511</v>
      </c>
      <c r="AC144" s="2">
        <v>0</v>
      </c>
      <c r="AD144" s="2">
        <v>0</v>
      </c>
      <c r="AE144" s="2">
        <v>0</v>
      </c>
      <c r="AF144" s="2">
        <v>0</v>
      </c>
      <c r="AG144" s="2">
        <v>156000</v>
      </c>
      <c r="AH144" s="2">
        <v>5000</v>
      </c>
      <c r="AI144" s="2">
        <v>0</v>
      </c>
      <c r="AJ144" s="2">
        <v>0</v>
      </c>
      <c r="AK144" s="2">
        <v>168500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1817000</v>
      </c>
      <c r="AU144" s="2">
        <v>0</v>
      </c>
      <c r="AV144" s="2">
        <v>0</v>
      </c>
      <c r="AW144" s="2">
        <v>50430.11</v>
      </c>
      <c r="AX144" s="2">
        <v>201720.44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44882.8</v>
      </c>
      <c r="BF144" s="2">
        <v>15129.03</v>
      </c>
      <c r="BG144" s="2">
        <v>186591.41</v>
      </c>
      <c r="BH144" s="2">
        <v>100860.22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50430.11</v>
      </c>
      <c r="BP144" s="2">
        <v>100860.22</v>
      </c>
      <c r="BQ144" s="2">
        <v>0</v>
      </c>
      <c r="BR144" s="2">
        <v>0</v>
      </c>
      <c r="BS144" s="2">
        <v>0</v>
      </c>
      <c r="BT144" s="2">
        <v>3029291</v>
      </c>
    </row>
    <row r="145" spans="1:72" x14ac:dyDescent="0.35">
      <c r="A145" t="s">
        <v>1303</v>
      </c>
      <c r="B145" t="s">
        <v>77</v>
      </c>
      <c r="C145" t="s">
        <v>78</v>
      </c>
      <c r="D145" t="s">
        <v>79</v>
      </c>
      <c r="F145" t="s">
        <v>1304</v>
      </c>
      <c r="G145" t="s">
        <v>1305</v>
      </c>
      <c r="H145" t="s">
        <v>99</v>
      </c>
      <c r="J145" t="s">
        <v>1306</v>
      </c>
      <c r="K145" t="s">
        <v>1307</v>
      </c>
      <c r="L145" t="s">
        <v>1308</v>
      </c>
      <c r="M145" t="s">
        <v>346</v>
      </c>
      <c r="N145" t="s">
        <v>347</v>
      </c>
      <c r="O145" t="s">
        <v>1309</v>
      </c>
      <c r="P145" t="s">
        <v>1310</v>
      </c>
      <c r="Q145" t="s">
        <v>90</v>
      </c>
      <c r="R145" t="s">
        <v>91</v>
      </c>
      <c r="S145" t="s">
        <v>92</v>
      </c>
      <c r="T145" t="s">
        <v>93</v>
      </c>
      <c r="U145" t="s">
        <v>1311</v>
      </c>
      <c r="V145" t="s">
        <v>1312</v>
      </c>
      <c r="W145" t="s">
        <v>1313</v>
      </c>
      <c r="X145" t="s">
        <v>97</v>
      </c>
      <c r="Y145" s="2" t="s">
        <v>1308</v>
      </c>
      <c r="Z145" s="2">
        <v>1</v>
      </c>
      <c r="AA145" s="2">
        <v>4752511</v>
      </c>
      <c r="AB145" s="2">
        <v>4752511</v>
      </c>
      <c r="AC145" s="2">
        <v>0</v>
      </c>
      <c r="AD145" s="2">
        <v>0</v>
      </c>
      <c r="AE145" s="2">
        <v>0</v>
      </c>
      <c r="AF145" s="2">
        <v>0</v>
      </c>
      <c r="AG145" s="2">
        <v>156000</v>
      </c>
      <c r="AH145" s="2">
        <v>5000</v>
      </c>
      <c r="AI145" s="2">
        <v>0</v>
      </c>
      <c r="AJ145" s="2">
        <v>0</v>
      </c>
      <c r="AK145" s="2">
        <v>168500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100000</v>
      </c>
      <c r="AU145" s="2">
        <v>0</v>
      </c>
      <c r="AV145" s="2">
        <v>0</v>
      </c>
      <c r="AW145" s="2">
        <v>50770.11</v>
      </c>
      <c r="AX145" s="2">
        <v>203080.44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45185.4</v>
      </c>
      <c r="BF145" s="2">
        <v>15231.03</v>
      </c>
      <c r="BG145" s="2">
        <v>187849.41</v>
      </c>
      <c r="BH145" s="2">
        <v>101540.22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50770.11</v>
      </c>
      <c r="BP145" s="2">
        <v>101540.22</v>
      </c>
      <c r="BQ145" s="2">
        <v>11433</v>
      </c>
      <c r="BR145" s="2">
        <v>0</v>
      </c>
      <c r="BS145" s="2">
        <v>11433</v>
      </c>
      <c r="BT145" s="2">
        <v>4767498</v>
      </c>
    </row>
    <row r="146" spans="1:72" x14ac:dyDescent="0.35">
      <c r="A146" t="s">
        <v>1314</v>
      </c>
      <c r="B146" t="s">
        <v>77</v>
      </c>
      <c r="C146" t="s">
        <v>78</v>
      </c>
      <c r="D146" t="s">
        <v>79</v>
      </c>
      <c r="E146" t="s">
        <v>1315</v>
      </c>
      <c r="F146" t="s">
        <v>80</v>
      </c>
      <c r="G146" t="s">
        <v>81</v>
      </c>
      <c r="H146" t="s">
        <v>118</v>
      </c>
      <c r="J146" t="s">
        <v>1316</v>
      </c>
      <c r="K146" t="s">
        <v>1317</v>
      </c>
      <c r="L146" t="s">
        <v>1318</v>
      </c>
      <c r="M146" t="s">
        <v>86</v>
      </c>
      <c r="N146" t="s">
        <v>87</v>
      </c>
      <c r="O146" t="s">
        <v>123</v>
      </c>
      <c r="P146" t="s">
        <v>1319</v>
      </c>
      <c r="Q146" t="s">
        <v>90</v>
      </c>
      <c r="R146" t="s">
        <v>91</v>
      </c>
      <c r="S146" t="s">
        <v>92</v>
      </c>
      <c r="T146" t="s">
        <v>93</v>
      </c>
      <c r="U146" t="s">
        <v>1320</v>
      </c>
      <c r="V146" t="s">
        <v>1321</v>
      </c>
      <c r="W146" t="s">
        <v>1322</v>
      </c>
      <c r="X146" t="s">
        <v>97</v>
      </c>
      <c r="Y146" s="2" t="s">
        <v>1318</v>
      </c>
      <c r="Z146" s="2">
        <v>1</v>
      </c>
      <c r="AA146" s="2">
        <v>4834511</v>
      </c>
      <c r="AB146" s="2">
        <v>4834511</v>
      </c>
      <c r="AC146" s="2">
        <v>0</v>
      </c>
      <c r="AD146" s="2">
        <v>0</v>
      </c>
      <c r="AE146" s="2">
        <v>40000</v>
      </c>
      <c r="AF146" s="2">
        <v>0</v>
      </c>
      <c r="AG146" s="2">
        <v>156000</v>
      </c>
      <c r="AH146" s="2">
        <v>5000</v>
      </c>
      <c r="AI146" s="2">
        <v>22500</v>
      </c>
      <c r="AJ146" s="2">
        <v>11250</v>
      </c>
      <c r="AK146" s="2">
        <v>168500</v>
      </c>
      <c r="AL146" s="2">
        <v>0</v>
      </c>
      <c r="AM146" s="2">
        <v>30000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844670</v>
      </c>
      <c r="AU146" s="2">
        <v>0</v>
      </c>
      <c r="AV146" s="2">
        <v>48345</v>
      </c>
      <c r="AW146" s="2">
        <v>51590.11</v>
      </c>
      <c r="AX146" s="2">
        <v>206360.44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45915.199999999997</v>
      </c>
      <c r="BF146" s="2">
        <v>15477.03</v>
      </c>
      <c r="BG146" s="2">
        <v>190883.41</v>
      </c>
      <c r="BH146" s="2">
        <v>103180.22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51590.11</v>
      </c>
      <c r="BP146" s="2">
        <v>103180.22</v>
      </c>
      <c r="BQ146" s="2">
        <v>0</v>
      </c>
      <c r="BR146" s="2">
        <v>0</v>
      </c>
      <c r="BS146" s="2">
        <v>0</v>
      </c>
      <c r="BT146" s="2">
        <v>4168386</v>
      </c>
    </row>
    <row r="147" spans="1:72" x14ac:dyDescent="0.35">
      <c r="A147" t="s">
        <v>1323</v>
      </c>
      <c r="B147" t="s">
        <v>77</v>
      </c>
      <c r="C147" t="s">
        <v>78</v>
      </c>
      <c r="D147" t="s">
        <v>79</v>
      </c>
      <c r="E147" t="s">
        <v>1315</v>
      </c>
      <c r="F147" t="s">
        <v>80</v>
      </c>
      <c r="G147" t="s">
        <v>81</v>
      </c>
      <c r="H147" t="s">
        <v>82</v>
      </c>
      <c r="J147" t="s">
        <v>1324</v>
      </c>
      <c r="K147" t="s">
        <v>1325</v>
      </c>
      <c r="L147" t="s">
        <v>1326</v>
      </c>
      <c r="M147" t="s">
        <v>86</v>
      </c>
      <c r="N147" t="s">
        <v>87</v>
      </c>
      <c r="O147" t="s">
        <v>123</v>
      </c>
      <c r="P147" t="s">
        <v>1327</v>
      </c>
      <c r="Q147" t="s">
        <v>90</v>
      </c>
      <c r="R147" t="s">
        <v>91</v>
      </c>
      <c r="S147" t="s">
        <v>92</v>
      </c>
      <c r="T147" t="s">
        <v>93</v>
      </c>
      <c r="U147" t="s">
        <v>1328</v>
      </c>
      <c r="V147" t="s">
        <v>1329</v>
      </c>
      <c r="W147" t="s">
        <v>1330</v>
      </c>
      <c r="X147" t="s">
        <v>97</v>
      </c>
      <c r="Y147" s="2" t="s">
        <v>1326</v>
      </c>
      <c r="Z147" s="2">
        <v>1</v>
      </c>
      <c r="AA147" s="2">
        <v>4849511</v>
      </c>
      <c r="AB147" s="2">
        <v>4849511</v>
      </c>
      <c r="AC147" s="2">
        <v>80000</v>
      </c>
      <c r="AD147" s="2">
        <v>0</v>
      </c>
      <c r="AE147" s="2">
        <v>0</v>
      </c>
      <c r="AF147" s="2">
        <v>0</v>
      </c>
      <c r="AG147" s="2">
        <v>156000</v>
      </c>
      <c r="AH147" s="2">
        <v>5000</v>
      </c>
      <c r="AI147" s="2">
        <v>15000</v>
      </c>
      <c r="AJ147" s="2">
        <v>15750</v>
      </c>
      <c r="AK147" s="2">
        <v>168500</v>
      </c>
      <c r="AL147" s="2">
        <v>0</v>
      </c>
      <c r="AM147" s="2">
        <v>30000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48495</v>
      </c>
      <c r="AW147" s="2">
        <v>52540.11</v>
      </c>
      <c r="AX147" s="2">
        <v>210160.44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46760.7</v>
      </c>
      <c r="BF147" s="2">
        <v>15762.03</v>
      </c>
      <c r="BG147" s="2">
        <v>194398.41</v>
      </c>
      <c r="BH147" s="2">
        <v>105080.22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52540.11</v>
      </c>
      <c r="BP147" s="2">
        <v>105080.22</v>
      </c>
      <c r="BQ147" s="2">
        <v>0</v>
      </c>
      <c r="BR147" s="2">
        <v>0</v>
      </c>
      <c r="BS147" s="2">
        <v>0</v>
      </c>
      <c r="BT147" s="2">
        <v>5061106</v>
      </c>
    </row>
    <row r="148" spans="1:72" x14ac:dyDescent="0.35">
      <c r="A148" t="s">
        <v>1331</v>
      </c>
      <c r="B148" t="s">
        <v>77</v>
      </c>
      <c r="C148" t="s">
        <v>78</v>
      </c>
      <c r="D148" t="s">
        <v>79</v>
      </c>
      <c r="E148" t="s">
        <v>1315</v>
      </c>
      <c r="F148" t="s">
        <v>80</v>
      </c>
      <c r="G148" t="s">
        <v>169</v>
      </c>
      <c r="H148" t="s">
        <v>118</v>
      </c>
      <c r="J148" t="s">
        <v>1332</v>
      </c>
      <c r="K148" t="s">
        <v>1333</v>
      </c>
      <c r="L148" t="s">
        <v>1334</v>
      </c>
      <c r="M148" t="s">
        <v>86</v>
      </c>
      <c r="N148" t="s">
        <v>122</v>
      </c>
      <c r="O148" t="s">
        <v>104</v>
      </c>
      <c r="P148" t="s">
        <v>1335</v>
      </c>
      <c r="Q148" t="s">
        <v>90</v>
      </c>
      <c r="R148" t="s">
        <v>91</v>
      </c>
      <c r="S148" t="s">
        <v>92</v>
      </c>
      <c r="T148" t="s">
        <v>93</v>
      </c>
      <c r="U148" t="s">
        <v>1336</v>
      </c>
      <c r="V148" t="s">
        <v>1337</v>
      </c>
      <c r="W148" t="s">
        <v>1338</v>
      </c>
      <c r="X148" t="s">
        <v>97</v>
      </c>
      <c r="Y148" s="2" t="s">
        <v>1334</v>
      </c>
      <c r="Z148" s="2">
        <v>1</v>
      </c>
      <c r="AA148" s="2">
        <v>4996261</v>
      </c>
      <c r="AB148" s="2">
        <v>4996261</v>
      </c>
      <c r="AC148" s="2">
        <v>0</v>
      </c>
      <c r="AD148" s="2">
        <v>0</v>
      </c>
      <c r="AE148" s="2">
        <v>0</v>
      </c>
      <c r="AF148" s="2">
        <v>0</v>
      </c>
      <c r="AG148" s="2">
        <v>156000</v>
      </c>
      <c r="AH148" s="2">
        <v>5000</v>
      </c>
      <c r="AI148" s="2">
        <v>0</v>
      </c>
      <c r="AJ148" s="2">
        <v>0</v>
      </c>
      <c r="AK148" s="2">
        <v>168500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1155185</v>
      </c>
      <c r="AU148" s="2">
        <v>0</v>
      </c>
      <c r="AV148" s="2">
        <v>49962</v>
      </c>
      <c r="AW148" s="2">
        <v>53207.61</v>
      </c>
      <c r="AX148" s="2">
        <v>212830.44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47354.77</v>
      </c>
      <c r="BF148" s="2">
        <v>15962.28</v>
      </c>
      <c r="BG148" s="2">
        <v>196868.16</v>
      </c>
      <c r="BH148" s="2">
        <v>106415.22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53207.61</v>
      </c>
      <c r="BP148" s="2">
        <v>106415.22</v>
      </c>
      <c r="BQ148" s="2">
        <v>0</v>
      </c>
      <c r="BR148" s="2">
        <v>0</v>
      </c>
      <c r="BS148" s="2">
        <v>0</v>
      </c>
      <c r="BT148" s="2">
        <v>3907784</v>
      </c>
    </row>
    <row r="149" spans="1:72" x14ac:dyDescent="0.35">
      <c r="A149" t="s">
        <v>1339</v>
      </c>
      <c r="B149" t="s">
        <v>77</v>
      </c>
      <c r="C149" t="s">
        <v>78</v>
      </c>
      <c r="D149" t="s">
        <v>79</v>
      </c>
      <c r="E149" t="s">
        <v>1315</v>
      </c>
      <c r="F149" t="s">
        <v>80</v>
      </c>
      <c r="G149" t="s">
        <v>169</v>
      </c>
      <c r="H149" t="s">
        <v>82</v>
      </c>
      <c r="J149" t="s">
        <v>1340</v>
      </c>
      <c r="K149" t="s">
        <v>1341</v>
      </c>
      <c r="L149" t="s">
        <v>1342</v>
      </c>
      <c r="M149" t="s">
        <v>86</v>
      </c>
      <c r="N149" t="s">
        <v>87</v>
      </c>
      <c r="O149" t="s">
        <v>123</v>
      </c>
      <c r="P149" t="s">
        <v>1343</v>
      </c>
      <c r="Q149" t="s">
        <v>90</v>
      </c>
      <c r="R149" t="s">
        <v>91</v>
      </c>
      <c r="S149" t="s">
        <v>92</v>
      </c>
      <c r="T149" t="s">
        <v>93</v>
      </c>
      <c r="U149" t="s">
        <v>1344</v>
      </c>
      <c r="V149" t="s">
        <v>1345</v>
      </c>
      <c r="W149" t="s">
        <v>1346</v>
      </c>
      <c r="X149" t="s">
        <v>97</v>
      </c>
      <c r="Y149" s="2" t="s">
        <v>1798</v>
      </c>
      <c r="Z149" s="2">
        <v>1</v>
      </c>
      <c r="AA149" s="2">
        <v>4829511</v>
      </c>
      <c r="AB149" s="2">
        <v>4829511</v>
      </c>
      <c r="AC149" s="2">
        <v>80000</v>
      </c>
      <c r="AD149" s="2">
        <v>0</v>
      </c>
      <c r="AE149" s="2">
        <v>0</v>
      </c>
      <c r="AF149" s="2">
        <v>0</v>
      </c>
      <c r="AG149" s="2">
        <v>156000</v>
      </c>
      <c r="AH149" s="2">
        <v>5000</v>
      </c>
      <c r="AI149" s="2">
        <v>0</v>
      </c>
      <c r="AJ149" s="2">
        <v>0</v>
      </c>
      <c r="AK149" s="2">
        <v>168500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48295</v>
      </c>
      <c r="AW149" s="2">
        <v>52340.11</v>
      </c>
      <c r="AX149" s="2">
        <v>209360.44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46582.7</v>
      </c>
      <c r="BF149" s="2">
        <v>15702.03</v>
      </c>
      <c r="BG149" s="2">
        <v>193658.41</v>
      </c>
      <c r="BH149" s="2">
        <v>104680.22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52340.11</v>
      </c>
      <c r="BP149" s="2">
        <v>104680.22</v>
      </c>
      <c r="BQ149" s="2">
        <v>0</v>
      </c>
      <c r="BR149" s="2">
        <v>0</v>
      </c>
      <c r="BS149" s="2">
        <v>0</v>
      </c>
      <c r="BT149" s="2">
        <v>4981356</v>
      </c>
    </row>
    <row r="150" spans="1:72" x14ac:dyDescent="0.35">
      <c r="A150" t="s">
        <v>1347</v>
      </c>
      <c r="B150" t="s">
        <v>77</v>
      </c>
      <c r="C150" t="s">
        <v>78</v>
      </c>
      <c r="D150" t="s">
        <v>79</v>
      </c>
      <c r="E150" t="s">
        <v>1315</v>
      </c>
      <c r="F150" t="s">
        <v>80</v>
      </c>
      <c r="G150" t="s">
        <v>178</v>
      </c>
      <c r="H150" t="s">
        <v>118</v>
      </c>
      <c r="J150" t="s">
        <v>1348</v>
      </c>
      <c r="K150" t="s">
        <v>1349</v>
      </c>
      <c r="L150" t="s">
        <v>1350</v>
      </c>
      <c r="M150" t="s">
        <v>86</v>
      </c>
      <c r="N150" t="s">
        <v>87</v>
      </c>
      <c r="O150" t="s">
        <v>1351</v>
      </c>
      <c r="P150" t="s">
        <v>1352</v>
      </c>
      <c r="Q150" t="s">
        <v>90</v>
      </c>
      <c r="R150" t="s">
        <v>91</v>
      </c>
      <c r="S150" t="s">
        <v>92</v>
      </c>
      <c r="T150" t="s">
        <v>93</v>
      </c>
      <c r="U150" t="s">
        <v>1353</v>
      </c>
      <c r="V150" t="s">
        <v>1354</v>
      </c>
      <c r="W150" t="s">
        <v>1355</v>
      </c>
      <c r="X150" t="s">
        <v>97</v>
      </c>
      <c r="Y150" s="2" t="s">
        <v>1799</v>
      </c>
      <c r="Z150" s="2">
        <v>1</v>
      </c>
      <c r="AA150" s="2">
        <v>4858511</v>
      </c>
      <c r="AB150" s="2">
        <v>4858511</v>
      </c>
      <c r="AC150" s="2">
        <v>0</v>
      </c>
      <c r="AD150" s="2">
        <v>0</v>
      </c>
      <c r="AE150" s="2">
        <v>40000</v>
      </c>
      <c r="AF150" s="2">
        <v>0</v>
      </c>
      <c r="AG150" s="2">
        <v>156000</v>
      </c>
      <c r="AH150" s="2">
        <v>5000</v>
      </c>
      <c r="AI150" s="2">
        <v>0</v>
      </c>
      <c r="AJ150" s="2">
        <v>0</v>
      </c>
      <c r="AK150" s="2">
        <v>168500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48585</v>
      </c>
      <c r="AW150" s="2">
        <v>51830.11</v>
      </c>
      <c r="AX150" s="2">
        <v>207320.44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46128.800000000003</v>
      </c>
      <c r="BF150" s="2">
        <v>15549.03</v>
      </c>
      <c r="BG150" s="2">
        <v>191771.41</v>
      </c>
      <c r="BH150" s="2">
        <v>103660.22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51830.11</v>
      </c>
      <c r="BP150" s="2">
        <v>103660.22</v>
      </c>
      <c r="BQ150" s="2">
        <v>0</v>
      </c>
      <c r="BR150" s="2">
        <v>0</v>
      </c>
      <c r="BS150" s="2">
        <v>0</v>
      </c>
      <c r="BT150" s="2">
        <v>4972106</v>
      </c>
    </row>
    <row r="151" spans="1:72" x14ac:dyDescent="0.35">
      <c r="A151" t="s">
        <v>1356</v>
      </c>
      <c r="B151" t="s">
        <v>77</v>
      </c>
      <c r="C151" t="s">
        <v>78</v>
      </c>
      <c r="D151" t="s">
        <v>79</v>
      </c>
      <c r="E151" t="s">
        <v>1315</v>
      </c>
      <c r="F151" t="s">
        <v>80</v>
      </c>
      <c r="G151" t="s">
        <v>196</v>
      </c>
      <c r="H151" t="s">
        <v>118</v>
      </c>
      <c r="J151" t="s">
        <v>1357</v>
      </c>
      <c r="K151" t="s">
        <v>1358</v>
      </c>
      <c r="L151" t="s">
        <v>1359</v>
      </c>
      <c r="M151" t="s">
        <v>86</v>
      </c>
      <c r="N151" t="s">
        <v>87</v>
      </c>
      <c r="O151" t="s">
        <v>261</v>
      </c>
      <c r="P151" t="s">
        <v>1360</v>
      </c>
      <c r="Q151" t="s">
        <v>90</v>
      </c>
      <c r="R151" t="s">
        <v>91</v>
      </c>
      <c r="S151" t="s">
        <v>92</v>
      </c>
      <c r="T151" t="s">
        <v>93</v>
      </c>
      <c r="U151" t="s">
        <v>1361</v>
      </c>
      <c r="V151" t="s">
        <v>1362</v>
      </c>
      <c r="W151" t="s">
        <v>1363</v>
      </c>
      <c r="X151" t="s">
        <v>97</v>
      </c>
      <c r="Y151" s="2" t="s">
        <v>1800</v>
      </c>
      <c r="Z151" s="2">
        <v>1</v>
      </c>
      <c r="AA151" s="2">
        <v>5096917</v>
      </c>
      <c r="AB151" s="2">
        <v>5096917</v>
      </c>
      <c r="AC151" s="2">
        <v>0</v>
      </c>
      <c r="AD151" s="2">
        <v>0</v>
      </c>
      <c r="AE151" s="2">
        <v>0</v>
      </c>
      <c r="AF151" s="2">
        <v>0</v>
      </c>
      <c r="AG151" s="2">
        <v>156000</v>
      </c>
      <c r="AH151" s="2">
        <v>5000</v>
      </c>
      <c r="AI151" s="2">
        <v>0</v>
      </c>
      <c r="AJ151" s="2">
        <v>0</v>
      </c>
      <c r="AK151" s="2">
        <v>168500</v>
      </c>
      <c r="AL151" s="2">
        <v>0</v>
      </c>
      <c r="AM151" s="2">
        <v>30000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927000</v>
      </c>
      <c r="AU151" s="2">
        <v>0</v>
      </c>
      <c r="AV151" s="2">
        <v>50969</v>
      </c>
      <c r="AW151" s="2">
        <v>54214.17</v>
      </c>
      <c r="AX151" s="2">
        <v>216856.68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48250.61</v>
      </c>
      <c r="BF151" s="2">
        <v>16264.25</v>
      </c>
      <c r="BG151" s="2">
        <v>200592.43</v>
      </c>
      <c r="BH151" s="2">
        <v>108428.34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54214.17</v>
      </c>
      <c r="BP151" s="2">
        <v>108428.34</v>
      </c>
      <c r="BQ151" s="2">
        <v>0</v>
      </c>
      <c r="BR151" s="2">
        <v>0</v>
      </c>
      <c r="BS151" s="2">
        <v>0</v>
      </c>
      <c r="BT151" s="2">
        <v>4261591</v>
      </c>
    </row>
    <row r="152" spans="1:72" x14ac:dyDescent="0.35">
      <c r="A152" t="s">
        <v>1364</v>
      </c>
      <c r="B152" t="s">
        <v>77</v>
      </c>
      <c r="C152" t="s">
        <v>78</v>
      </c>
      <c r="D152" t="s">
        <v>79</v>
      </c>
      <c r="E152" t="s">
        <v>1315</v>
      </c>
      <c r="F152" t="s">
        <v>80</v>
      </c>
      <c r="G152" t="s">
        <v>196</v>
      </c>
      <c r="H152" t="s">
        <v>118</v>
      </c>
      <c r="J152" t="s">
        <v>1365</v>
      </c>
      <c r="K152" t="s">
        <v>1366</v>
      </c>
      <c r="L152" t="s">
        <v>1367</v>
      </c>
      <c r="M152" t="s">
        <v>86</v>
      </c>
      <c r="N152" t="s">
        <v>218</v>
      </c>
      <c r="O152" t="s">
        <v>123</v>
      </c>
      <c r="P152" t="s">
        <v>1368</v>
      </c>
      <c r="Q152" t="s">
        <v>90</v>
      </c>
      <c r="R152" t="s">
        <v>91</v>
      </c>
      <c r="S152" t="s">
        <v>92</v>
      </c>
      <c r="T152" t="s">
        <v>93</v>
      </c>
      <c r="U152" t="s">
        <v>1369</v>
      </c>
      <c r="V152" t="s">
        <v>1370</v>
      </c>
      <c r="W152" t="s">
        <v>1371</v>
      </c>
      <c r="X152" t="s">
        <v>97</v>
      </c>
      <c r="Y152" s="2" t="s">
        <v>1367</v>
      </c>
      <c r="Z152" s="2">
        <v>1</v>
      </c>
      <c r="AA152" s="2">
        <v>4874511</v>
      </c>
      <c r="AB152" s="2">
        <v>4874511</v>
      </c>
      <c r="AC152" s="2">
        <v>0</v>
      </c>
      <c r="AD152" s="2">
        <v>0</v>
      </c>
      <c r="AE152" s="2">
        <v>0</v>
      </c>
      <c r="AF152" s="2">
        <v>0</v>
      </c>
      <c r="AG152" s="2">
        <v>156000</v>
      </c>
      <c r="AH152" s="2">
        <v>5000</v>
      </c>
      <c r="AI152" s="2">
        <v>0</v>
      </c>
      <c r="AJ152" s="2">
        <v>0</v>
      </c>
      <c r="AK152" s="2">
        <v>168500</v>
      </c>
      <c r="AL152" s="2">
        <v>0</v>
      </c>
      <c r="AM152" s="2">
        <v>30000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4128608</v>
      </c>
      <c r="AU152" s="2">
        <v>0</v>
      </c>
      <c r="AV152" s="2">
        <v>48745</v>
      </c>
      <c r="AW152" s="2">
        <v>51990.11</v>
      </c>
      <c r="AX152" s="2">
        <v>207960.44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46271.199999999997</v>
      </c>
      <c r="BF152" s="2">
        <v>15597.03</v>
      </c>
      <c r="BG152" s="2">
        <v>192363.41</v>
      </c>
      <c r="BH152" s="2">
        <v>103980.22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51990.11</v>
      </c>
      <c r="BP152" s="2">
        <v>103980.22</v>
      </c>
      <c r="BQ152" s="2">
        <v>0</v>
      </c>
      <c r="BR152" s="2">
        <v>0</v>
      </c>
      <c r="BS152" s="2">
        <v>0</v>
      </c>
      <c r="BT152" s="2">
        <v>848698</v>
      </c>
    </row>
    <row r="153" spans="1:72" x14ac:dyDescent="0.35">
      <c r="A153" t="s">
        <v>1372</v>
      </c>
      <c r="B153" t="s">
        <v>77</v>
      </c>
      <c r="C153" t="s">
        <v>78</v>
      </c>
      <c r="D153" t="s">
        <v>79</v>
      </c>
      <c r="E153" t="s">
        <v>1315</v>
      </c>
      <c r="F153" t="s">
        <v>80</v>
      </c>
      <c r="G153" t="s">
        <v>214</v>
      </c>
      <c r="H153" t="s">
        <v>118</v>
      </c>
      <c r="J153" t="s">
        <v>1373</v>
      </c>
      <c r="K153" t="s">
        <v>1374</v>
      </c>
      <c r="L153" t="s">
        <v>1375</v>
      </c>
      <c r="M153" t="s">
        <v>86</v>
      </c>
      <c r="N153" t="s">
        <v>347</v>
      </c>
      <c r="O153" t="s">
        <v>1376</v>
      </c>
      <c r="P153" t="s">
        <v>1377</v>
      </c>
      <c r="Q153" t="s">
        <v>90</v>
      </c>
      <c r="R153" t="s">
        <v>91</v>
      </c>
      <c r="S153" t="s">
        <v>627</v>
      </c>
      <c r="T153" t="s">
        <v>93</v>
      </c>
      <c r="U153" t="s">
        <v>1378</v>
      </c>
      <c r="V153" t="s">
        <v>1379</v>
      </c>
      <c r="W153" t="s">
        <v>1380</v>
      </c>
      <c r="X153" t="s">
        <v>97</v>
      </c>
      <c r="Y153" s="2" t="s">
        <v>1375</v>
      </c>
      <c r="Z153" s="2">
        <v>1</v>
      </c>
      <c r="AA153" s="2">
        <v>4339514</v>
      </c>
      <c r="AB153" s="2">
        <v>4339514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5000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100000</v>
      </c>
      <c r="AU153" s="2">
        <v>0</v>
      </c>
      <c r="AV153" s="2">
        <v>0</v>
      </c>
      <c r="AW153" s="2">
        <v>43395.14</v>
      </c>
      <c r="AX153" s="2">
        <v>173580.56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38621.67</v>
      </c>
      <c r="BF153" s="2">
        <v>13018.54</v>
      </c>
      <c r="BG153" s="2">
        <v>160562.01999999999</v>
      </c>
      <c r="BH153" s="2">
        <v>86790.28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43395.14</v>
      </c>
      <c r="BP153" s="2">
        <v>86790.28</v>
      </c>
      <c r="BQ153" s="2">
        <v>0</v>
      </c>
      <c r="BR153" s="2">
        <v>0</v>
      </c>
      <c r="BS153" s="2">
        <v>0</v>
      </c>
      <c r="BT153" s="2">
        <v>4070933</v>
      </c>
    </row>
    <row r="154" spans="1:72" x14ac:dyDescent="0.35">
      <c r="A154" t="s">
        <v>1381</v>
      </c>
      <c r="B154" t="s">
        <v>77</v>
      </c>
      <c r="C154" t="s">
        <v>78</v>
      </c>
      <c r="D154" t="s">
        <v>79</v>
      </c>
      <c r="E154" t="s">
        <v>1315</v>
      </c>
      <c r="F154" t="s">
        <v>80</v>
      </c>
      <c r="G154" t="s">
        <v>257</v>
      </c>
      <c r="H154" t="s">
        <v>82</v>
      </c>
      <c r="J154" t="s">
        <v>1382</v>
      </c>
      <c r="K154" t="s">
        <v>1383</v>
      </c>
      <c r="L154" t="s">
        <v>1384</v>
      </c>
      <c r="M154" t="s">
        <v>86</v>
      </c>
      <c r="N154" t="s">
        <v>103</v>
      </c>
      <c r="O154" t="s">
        <v>123</v>
      </c>
      <c r="P154" t="s">
        <v>1385</v>
      </c>
      <c r="Q154" t="s">
        <v>90</v>
      </c>
      <c r="R154" t="s">
        <v>91</v>
      </c>
      <c r="S154" t="s">
        <v>92</v>
      </c>
      <c r="T154" t="s">
        <v>93</v>
      </c>
      <c r="U154" t="s">
        <v>868</v>
      </c>
      <c r="V154" t="s">
        <v>1386</v>
      </c>
      <c r="W154" t="s">
        <v>1387</v>
      </c>
      <c r="X154" t="s">
        <v>97</v>
      </c>
      <c r="Y154" s="2" t="s">
        <v>1384</v>
      </c>
      <c r="Z154" s="2">
        <v>1</v>
      </c>
      <c r="AA154" s="2">
        <v>4894511</v>
      </c>
      <c r="AB154" s="2">
        <v>4894511</v>
      </c>
      <c r="AC154" s="2">
        <v>80000</v>
      </c>
      <c r="AD154" s="2">
        <v>0</v>
      </c>
      <c r="AE154" s="2">
        <v>0</v>
      </c>
      <c r="AF154" s="2">
        <v>0</v>
      </c>
      <c r="AG154" s="2">
        <v>156000</v>
      </c>
      <c r="AH154" s="2">
        <v>5000</v>
      </c>
      <c r="AI154" s="2">
        <v>22500</v>
      </c>
      <c r="AJ154" s="2">
        <v>13500</v>
      </c>
      <c r="AK154" s="2">
        <v>168500</v>
      </c>
      <c r="AL154" s="2">
        <v>0</v>
      </c>
      <c r="AM154" s="2">
        <v>30000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1224700</v>
      </c>
      <c r="AU154" s="2">
        <v>0</v>
      </c>
      <c r="AV154" s="2">
        <v>48945</v>
      </c>
      <c r="AW154" s="2">
        <v>52990.11</v>
      </c>
      <c r="AX154" s="2">
        <v>211960.44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47161.2</v>
      </c>
      <c r="BF154" s="2">
        <v>15897.03</v>
      </c>
      <c r="BG154" s="2">
        <v>196063.41</v>
      </c>
      <c r="BH154" s="2">
        <v>105980.22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52990.11</v>
      </c>
      <c r="BP154" s="2">
        <v>105980.22</v>
      </c>
      <c r="BQ154" s="2">
        <v>6125</v>
      </c>
      <c r="BR154" s="2">
        <v>0</v>
      </c>
      <c r="BS154" s="2">
        <v>6125</v>
      </c>
      <c r="BT154" s="2">
        <v>3878281</v>
      </c>
    </row>
    <row r="155" spans="1:72" x14ac:dyDescent="0.35">
      <c r="A155" t="s">
        <v>1388</v>
      </c>
      <c r="B155" t="s">
        <v>77</v>
      </c>
      <c r="C155" t="s">
        <v>78</v>
      </c>
      <c r="D155" t="s">
        <v>79</v>
      </c>
      <c r="E155" t="s">
        <v>1315</v>
      </c>
      <c r="F155" t="s">
        <v>80</v>
      </c>
      <c r="G155" t="s">
        <v>257</v>
      </c>
      <c r="H155" t="s">
        <v>118</v>
      </c>
      <c r="J155" t="s">
        <v>1389</v>
      </c>
      <c r="K155" t="s">
        <v>1390</v>
      </c>
      <c r="L155" t="s">
        <v>1391</v>
      </c>
      <c r="M155" t="s">
        <v>86</v>
      </c>
      <c r="N155" t="s">
        <v>122</v>
      </c>
      <c r="O155" t="s">
        <v>123</v>
      </c>
      <c r="P155" t="s">
        <v>1392</v>
      </c>
      <c r="Q155" t="s">
        <v>90</v>
      </c>
      <c r="R155" t="s">
        <v>91</v>
      </c>
      <c r="S155" t="s">
        <v>92</v>
      </c>
      <c r="T155" t="s">
        <v>93</v>
      </c>
      <c r="U155" t="s">
        <v>1393</v>
      </c>
      <c r="V155" t="s">
        <v>1394</v>
      </c>
      <c r="W155" t="s">
        <v>1395</v>
      </c>
      <c r="X155" t="s">
        <v>97</v>
      </c>
      <c r="Y155" s="2" t="s">
        <v>1391</v>
      </c>
      <c r="Z155" s="2">
        <v>1</v>
      </c>
      <c r="AA155" s="2">
        <v>4874511</v>
      </c>
      <c r="AB155" s="2">
        <v>4874511</v>
      </c>
      <c r="AC155" s="2">
        <v>0</v>
      </c>
      <c r="AD155" s="2">
        <v>0</v>
      </c>
      <c r="AE155" s="2">
        <v>40000</v>
      </c>
      <c r="AF155" s="2">
        <v>0</v>
      </c>
      <c r="AG155" s="2">
        <v>156000</v>
      </c>
      <c r="AH155" s="2">
        <v>5000</v>
      </c>
      <c r="AI155" s="2">
        <v>15000</v>
      </c>
      <c r="AJ155" s="2">
        <v>15750</v>
      </c>
      <c r="AK155" s="2">
        <v>168500</v>
      </c>
      <c r="AL155" s="2">
        <v>0</v>
      </c>
      <c r="AM155" s="2">
        <v>30000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204000</v>
      </c>
      <c r="AU155" s="2">
        <v>0</v>
      </c>
      <c r="AV155" s="2">
        <v>48745</v>
      </c>
      <c r="AW155" s="2">
        <v>51990.11</v>
      </c>
      <c r="AX155" s="2">
        <v>207960.44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46271.199999999997</v>
      </c>
      <c r="BF155" s="2">
        <v>15597.03</v>
      </c>
      <c r="BG155" s="2">
        <v>192363.41</v>
      </c>
      <c r="BH155" s="2">
        <v>103980.22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51990.11</v>
      </c>
      <c r="BP155" s="2">
        <v>103980.22</v>
      </c>
      <c r="BQ155" s="2">
        <v>0</v>
      </c>
      <c r="BR155" s="2">
        <v>0</v>
      </c>
      <c r="BS155" s="2">
        <v>0</v>
      </c>
      <c r="BT155" s="2">
        <v>4844056</v>
      </c>
    </row>
    <row r="156" spans="1:72" x14ac:dyDescent="0.35">
      <c r="A156" t="s">
        <v>1396</v>
      </c>
      <c r="B156" t="s">
        <v>77</v>
      </c>
      <c r="C156" t="s">
        <v>78</v>
      </c>
      <c r="D156" t="s">
        <v>79</v>
      </c>
      <c r="E156" t="s">
        <v>1315</v>
      </c>
      <c r="F156" t="s">
        <v>80</v>
      </c>
      <c r="G156" t="s">
        <v>257</v>
      </c>
      <c r="H156" t="s">
        <v>118</v>
      </c>
      <c r="J156" t="s">
        <v>1397</v>
      </c>
      <c r="K156" t="s">
        <v>1398</v>
      </c>
      <c r="L156" t="s">
        <v>1399</v>
      </c>
      <c r="M156" t="s">
        <v>86</v>
      </c>
      <c r="N156" t="s">
        <v>218</v>
      </c>
      <c r="O156" t="s">
        <v>123</v>
      </c>
      <c r="P156" t="s">
        <v>1400</v>
      </c>
      <c r="Q156" t="s">
        <v>90</v>
      </c>
      <c r="R156" t="s">
        <v>91</v>
      </c>
      <c r="S156" t="s">
        <v>92</v>
      </c>
      <c r="T156" t="s">
        <v>93</v>
      </c>
      <c r="U156" t="s">
        <v>1401</v>
      </c>
      <c r="V156" t="s">
        <v>1402</v>
      </c>
      <c r="W156" t="s">
        <v>1403</v>
      </c>
      <c r="X156" t="s">
        <v>97</v>
      </c>
      <c r="Y156" s="2" t="s">
        <v>1399</v>
      </c>
      <c r="Z156" s="2">
        <v>1</v>
      </c>
      <c r="AA156" s="2">
        <v>4809511</v>
      </c>
      <c r="AB156" s="2">
        <v>4809511</v>
      </c>
      <c r="AC156" s="2">
        <v>0</v>
      </c>
      <c r="AD156" s="2">
        <v>0</v>
      </c>
      <c r="AE156" s="2">
        <v>40000</v>
      </c>
      <c r="AF156" s="2">
        <v>0</v>
      </c>
      <c r="AG156" s="2">
        <v>156000</v>
      </c>
      <c r="AH156" s="2">
        <v>5000</v>
      </c>
      <c r="AI156" s="2">
        <v>15000</v>
      </c>
      <c r="AJ156" s="2">
        <v>20250</v>
      </c>
      <c r="AK156" s="2">
        <v>168500</v>
      </c>
      <c r="AL156" s="2">
        <v>0</v>
      </c>
      <c r="AM156" s="2">
        <v>30000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1848785</v>
      </c>
      <c r="AU156" s="2">
        <v>0</v>
      </c>
      <c r="AV156" s="2">
        <v>48095</v>
      </c>
      <c r="AW156" s="2">
        <v>51340.11</v>
      </c>
      <c r="AX156" s="2">
        <v>205360.44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45692.7</v>
      </c>
      <c r="BF156" s="2">
        <v>15402.03</v>
      </c>
      <c r="BG156" s="2">
        <v>189958.41</v>
      </c>
      <c r="BH156" s="2">
        <v>102680.22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51340.11</v>
      </c>
      <c r="BP156" s="2">
        <v>102680.22</v>
      </c>
      <c r="BQ156" s="2">
        <v>0</v>
      </c>
      <c r="BR156" s="2">
        <v>0</v>
      </c>
      <c r="BS156" s="2">
        <v>0</v>
      </c>
      <c r="BT156" s="2">
        <v>3142021</v>
      </c>
    </row>
    <row r="157" spans="1:72" x14ac:dyDescent="0.35">
      <c r="A157" t="s">
        <v>1404</v>
      </c>
      <c r="B157" t="s">
        <v>77</v>
      </c>
      <c r="C157" t="s">
        <v>78</v>
      </c>
      <c r="D157" t="s">
        <v>79</v>
      </c>
      <c r="E157" t="s">
        <v>1315</v>
      </c>
      <c r="F157" t="s">
        <v>80</v>
      </c>
      <c r="G157" t="s">
        <v>257</v>
      </c>
      <c r="H157" t="s">
        <v>118</v>
      </c>
      <c r="J157" t="s">
        <v>1405</v>
      </c>
      <c r="K157" t="s">
        <v>1406</v>
      </c>
      <c r="L157" t="s">
        <v>1407</v>
      </c>
      <c r="M157" t="s">
        <v>86</v>
      </c>
      <c r="N157" t="s">
        <v>87</v>
      </c>
      <c r="O157" t="s">
        <v>1408</v>
      </c>
      <c r="P157" t="s">
        <v>1409</v>
      </c>
      <c r="Q157" t="s">
        <v>90</v>
      </c>
      <c r="R157" t="s">
        <v>91</v>
      </c>
      <c r="S157" t="s">
        <v>92</v>
      </c>
      <c r="T157" t="s">
        <v>93</v>
      </c>
      <c r="U157" t="s">
        <v>1410</v>
      </c>
      <c r="V157" t="s">
        <v>1411</v>
      </c>
      <c r="W157" t="s">
        <v>1412</v>
      </c>
      <c r="X157" t="s">
        <v>97</v>
      </c>
      <c r="Y157" s="2" t="s">
        <v>1407</v>
      </c>
      <c r="Z157" s="2">
        <v>1</v>
      </c>
      <c r="AA157" s="2">
        <v>4803511</v>
      </c>
      <c r="AB157" s="2">
        <v>4803511</v>
      </c>
      <c r="AC157" s="2">
        <v>0</v>
      </c>
      <c r="AD157" s="2">
        <v>0</v>
      </c>
      <c r="AE157" s="2">
        <v>0</v>
      </c>
      <c r="AF157" s="2">
        <v>0</v>
      </c>
      <c r="AG157" s="2">
        <v>156000</v>
      </c>
      <c r="AH157" s="2">
        <v>5000</v>
      </c>
      <c r="AI157" s="2">
        <v>17500</v>
      </c>
      <c r="AJ157" s="2">
        <v>13500</v>
      </c>
      <c r="AK157" s="2">
        <v>168500</v>
      </c>
      <c r="AL157" s="2">
        <v>0</v>
      </c>
      <c r="AM157" s="2">
        <v>30000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1843239</v>
      </c>
      <c r="AU157" s="2">
        <v>0</v>
      </c>
      <c r="AV157" s="2">
        <v>48035</v>
      </c>
      <c r="AW157" s="2">
        <v>51280.11</v>
      </c>
      <c r="AX157" s="2">
        <v>205120.44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45639.3</v>
      </c>
      <c r="BF157" s="2">
        <v>15384.03</v>
      </c>
      <c r="BG157" s="2">
        <v>189736.41</v>
      </c>
      <c r="BH157" s="2">
        <v>102560.22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51280.11</v>
      </c>
      <c r="BP157" s="2">
        <v>102560.22</v>
      </c>
      <c r="BQ157" s="2">
        <v>0</v>
      </c>
      <c r="BR157" s="2">
        <v>0</v>
      </c>
      <c r="BS157" s="2">
        <v>0</v>
      </c>
      <c r="BT157" s="2">
        <v>3097617</v>
      </c>
    </row>
    <row r="158" spans="1:72" x14ac:dyDescent="0.35">
      <c r="A158" t="s">
        <v>1413</v>
      </c>
      <c r="B158" t="s">
        <v>77</v>
      </c>
      <c r="C158" t="s">
        <v>78</v>
      </c>
      <c r="D158" t="s">
        <v>79</v>
      </c>
      <c r="E158" t="s">
        <v>1315</v>
      </c>
      <c r="F158" t="s">
        <v>80</v>
      </c>
      <c r="G158" t="s">
        <v>257</v>
      </c>
      <c r="H158" t="s">
        <v>118</v>
      </c>
      <c r="J158" t="s">
        <v>1414</v>
      </c>
      <c r="K158" t="s">
        <v>1415</v>
      </c>
      <c r="L158" t="s">
        <v>1416</v>
      </c>
      <c r="M158" t="s">
        <v>86</v>
      </c>
      <c r="N158" t="s">
        <v>103</v>
      </c>
      <c r="O158" t="s">
        <v>1417</v>
      </c>
      <c r="P158" t="s">
        <v>1418</v>
      </c>
      <c r="Q158" t="s">
        <v>90</v>
      </c>
      <c r="R158" t="s">
        <v>91</v>
      </c>
      <c r="S158" t="s">
        <v>92</v>
      </c>
      <c r="T158" t="s">
        <v>93</v>
      </c>
      <c r="U158" t="s">
        <v>1419</v>
      </c>
      <c r="V158" t="s">
        <v>1420</v>
      </c>
      <c r="W158" t="s">
        <v>1421</v>
      </c>
      <c r="X158" t="s">
        <v>97</v>
      </c>
      <c r="Y158" s="2" t="s">
        <v>1416</v>
      </c>
      <c r="Z158" s="2">
        <v>1</v>
      </c>
      <c r="AA158" s="2">
        <v>4709511</v>
      </c>
      <c r="AB158" s="2">
        <v>4709511</v>
      </c>
      <c r="AC158" s="2">
        <v>0</v>
      </c>
      <c r="AD158" s="2">
        <v>0</v>
      </c>
      <c r="AE158" s="2">
        <v>0</v>
      </c>
      <c r="AF158" s="2">
        <v>0</v>
      </c>
      <c r="AG158" s="2">
        <v>156000</v>
      </c>
      <c r="AH158" s="2">
        <v>5000</v>
      </c>
      <c r="AI158" s="2">
        <v>17500</v>
      </c>
      <c r="AJ158" s="2">
        <v>13500</v>
      </c>
      <c r="AK158" s="2">
        <v>168500</v>
      </c>
      <c r="AL158" s="2">
        <v>0</v>
      </c>
      <c r="AM158" s="2">
        <v>30000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429685</v>
      </c>
      <c r="AU158" s="2">
        <v>0</v>
      </c>
      <c r="AV158" s="2">
        <v>47095</v>
      </c>
      <c r="AW158" s="2">
        <v>50340.11</v>
      </c>
      <c r="AX158" s="2">
        <v>201360.44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44802.7</v>
      </c>
      <c r="BF158" s="2">
        <v>15102.03</v>
      </c>
      <c r="BG158" s="2">
        <v>186258.41</v>
      </c>
      <c r="BH158" s="2">
        <v>100680.22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50340.11</v>
      </c>
      <c r="BP158" s="2">
        <v>100680.22</v>
      </c>
      <c r="BQ158" s="2">
        <v>0</v>
      </c>
      <c r="BR158" s="2">
        <v>0</v>
      </c>
      <c r="BS158" s="2">
        <v>0</v>
      </c>
      <c r="BT158" s="2">
        <v>4421871</v>
      </c>
    </row>
    <row r="159" spans="1:72" x14ac:dyDescent="0.35">
      <c r="A159" t="s">
        <v>1422</v>
      </c>
      <c r="B159" t="s">
        <v>77</v>
      </c>
      <c r="C159" t="s">
        <v>78</v>
      </c>
      <c r="D159" t="s">
        <v>79</v>
      </c>
      <c r="E159" t="s">
        <v>1315</v>
      </c>
      <c r="F159" t="s">
        <v>80</v>
      </c>
      <c r="G159" t="s">
        <v>257</v>
      </c>
      <c r="H159" t="s">
        <v>118</v>
      </c>
      <c r="J159" t="s">
        <v>1423</v>
      </c>
      <c r="K159" t="s">
        <v>1424</v>
      </c>
      <c r="L159" t="s">
        <v>1425</v>
      </c>
      <c r="M159" t="s">
        <v>86</v>
      </c>
      <c r="N159" t="s">
        <v>347</v>
      </c>
      <c r="O159" t="s">
        <v>1426</v>
      </c>
      <c r="P159" t="s">
        <v>1427</v>
      </c>
      <c r="Q159" t="s">
        <v>90</v>
      </c>
      <c r="R159" t="s">
        <v>91</v>
      </c>
      <c r="S159" t="s">
        <v>627</v>
      </c>
      <c r="T159" t="s">
        <v>93</v>
      </c>
      <c r="U159" t="s">
        <v>1428</v>
      </c>
      <c r="V159" t="s">
        <v>1429</v>
      </c>
      <c r="W159" t="s">
        <v>1430</v>
      </c>
      <c r="X159" t="s">
        <v>97</v>
      </c>
      <c r="Y159" s="2" t="s">
        <v>1801</v>
      </c>
      <c r="Z159" s="2">
        <v>1</v>
      </c>
      <c r="AA159" s="2">
        <v>4339514</v>
      </c>
      <c r="AB159" s="2">
        <v>4339514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5000</v>
      </c>
      <c r="AI159" s="2">
        <v>0</v>
      </c>
      <c r="AJ159" s="2">
        <v>0</v>
      </c>
      <c r="AK159" s="2">
        <v>0</v>
      </c>
      <c r="AL159" s="2">
        <v>7500</v>
      </c>
      <c r="AM159" s="2">
        <v>15000</v>
      </c>
      <c r="AN159" s="2">
        <v>7875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43395.14</v>
      </c>
      <c r="AX159" s="2">
        <v>173580.56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38621.67</v>
      </c>
      <c r="BF159" s="2">
        <v>13018.54</v>
      </c>
      <c r="BG159" s="2">
        <v>160562.01999999999</v>
      </c>
      <c r="BH159" s="2">
        <v>86790.28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43395.14</v>
      </c>
      <c r="BP159" s="2">
        <v>86790.28</v>
      </c>
      <c r="BQ159" s="2">
        <v>0</v>
      </c>
      <c r="BR159" s="2">
        <v>0</v>
      </c>
      <c r="BS159" s="2">
        <v>0</v>
      </c>
      <c r="BT159" s="2">
        <v>4201308</v>
      </c>
    </row>
    <row r="160" spans="1:72" x14ac:dyDescent="0.35">
      <c r="A160" t="s">
        <v>1431</v>
      </c>
      <c r="B160" t="s">
        <v>77</v>
      </c>
      <c r="C160" t="s">
        <v>78</v>
      </c>
      <c r="D160" t="s">
        <v>79</v>
      </c>
      <c r="E160" t="s">
        <v>1315</v>
      </c>
      <c r="F160" t="s">
        <v>80</v>
      </c>
      <c r="G160" t="s">
        <v>257</v>
      </c>
      <c r="H160" t="s">
        <v>118</v>
      </c>
      <c r="J160" t="s">
        <v>1432</v>
      </c>
      <c r="K160" t="s">
        <v>1433</v>
      </c>
      <c r="L160" t="s">
        <v>1434</v>
      </c>
      <c r="M160" t="s">
        <v>86</v>
      </c>
      <c r="N160" t="s">
        <v>347</v>
      </c>
      <c r="O160" t="s">
        <v>1376</v>
      </c>
      <c r="P160" t="s">
        <v>1435</v>
      </c>
      <c r="Q160" t="s">
        <v>90</v>
      </c>
      <c r="R160" t="s">
        <v>91</v>
      </c>
      <c r="S160" t="s">
        <v>627</v>
      </c>
      <c r="T160" t="s">
        <v>93</v>
      </c>
      <c r="U160" t="s">
        <v>1436</v>
      </c>
      <c r="V160" t="s">
        <v>1437</v>
      </c>
      <c r="W160" t="s">
        <v>1438</v>
      </c>
      <c r="X160" t="s">
        <v>97</v>
      </c>
      <c r="Y160" s="2" t="s">
        <v>1434</v>
      </c>
      <c r="Z160" s="2">
        <v>1</v>
      </c>
      <c r="AA160" s="2">
        <v>4339514</v>
      </c>
      <c r="AB160" s="2">
        <v>4339514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5000</v>
      </c>
      <c r="AI160" s="2">
        <v>0</v>
      </c>
      <c r="AJ160" s="2">
        <v>0</v>
      </c>
      <c r="AK160" s="2">
        <v>0</v>
      </c>
      <c r="AL160" s="2">
        <v>7500</v>
      </c>
      <c r="AM160" s="2">
        <v>15000</v>
      </c>
      <c r="AN160" s="2">
        <v>7875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43395.14</v>
      </c>
      <c r="AX160" s="2">
        <v>173580.56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38621.67</v>
      </c>
      <c r="BF160" s="2">
        <v>13018.54</v>
      </c>
      <c r="BG160" s="2">
        <v>160562.01999999999</v>
      </c>
      <c r="BH160" s="2">
        <v>86790.28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43395.14</v>
      </c>
      <c r="BP160" s="2">
        <v>86790.28</v>
      </c>
      <c r="BQ160" s="2">
        <v>0</v>
      </c>
      <c r="BR160" s="2">
        <v>0</v>
      </c>
      <c r="BS160" s="2">
        <v>0</v>
      </c>
      <c r="BT160" s="2">
        <v>4201308</v>
      </c>
    </row>
    <row r="161" spans="1:72" x14ac:dyDescent="0.35">
      <c r="A161" t="s">
        <v>1439</v>
      </c>
      <c r="B161" t="s">
        <v>77</v>
      </c>
      <c r="C161" t="s">
        <v>78</v>
      </c>
      <c r="D161" t="s">
        <v>79</v>
      </c>
      <c r="E161" t="s">
        <v>1315</v>
      </c>
      <c r="F161" t="s">
        <v>80</v>
      </c>
      <c r="G161" t="s">
        <v>257</v>
      </c>
      <c r="H161" t="s">
        <v>118</v>
      </c>
      <c r="J161" t="s">
        <v>1440</v>
      </c>
      <c r="K161" t="s">
        <v>1441</v>
      </c>
      <c r="L161" t="s">
        <v>1442</v>
      </c>
      <c r="M161" t="s">
        <v>86</v>
      </c>
      <c r="N161" t="s">
        <v>87</v>
      </c>
      <c r="O161" t="s">
        <v>1376</v>
      </c>
      <c r="P161" t="s">
        <v>1443</v>
      </c>
      <c r="Q161" t="s">
        <v>90</v>
      </c>
      <c r="R161" t="s">
        <v>91</v>
      </c>
      <c r="S161" t="s">
        <v>627</v>
      </c>
      <c r="T161" t="s">
        <v>93</v>
      </c>
      <c r="U161" t="s">
        <v>1444</v>
      </c>
      <c r="V161" t="s">
        <v>1445</v>
      </c>
      <c r="W161" t="s">
        <v>1446</v>
      </c>
      <c r="X161" t="s">
        <v>97</v>
      </c>
      <c r="Y161" s="2" t="s">
        <v>1442</v>
      </c>
      <c r="Z161" s="2">
        <v>1</v>
      </c>
      <c r="AA161" s="2">
        <v>4339514</v>
      </c>
      <c r="AB161" s="2">
        <v>4339514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5000</v>
      </c>
      <c r="AI161" s="2">
        <v>0</v>
      </c>
      <c r="AJ161" s="2">
        <v>0</v>
      </c>
      <c r="AK161" s="2">
        <v>0</v>
      </c>
      <c r="AL161" s="2">
        <v>8750</v>
      </c>
      <c r="AM161" s="2">
        <v>15000</v>
      </c>
      <c r="AN161" s="2">
        <v>6750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43395.14</v>
      </c>
      <c r="AX161" s="2">
        <v>173580.56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38621.67</v>
      </c>
      <c r="BF161" s="2">
        <v>13018.54</v>
      </c>
      <c r="BG161" s="2">
        <v>160562.01999999999</v>
      </c>
      <c r="BH161" s="2">
        <v>86790.28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43395.14</v>
      </c>
      <c r="BP161" s="2">
        <v>86790.28</v>
      </c>
      <c r="BQ161" s="2">
        <v>0</v>
      </c>
      <c r="BR161" s="2">
        <v>0</v>
      </c>
      <c r="BS161" s="2">
        <v>0</v>
      </c>
      <c r="BT161" s="2">
        <v>4201433</v>
      </c>
    </row>
    <row r="162" spans="1:72" x14ac:dyDescent="0.35">
      <c r="A162" t="s">
        <v>1447</v>
      </c>
      <c r="B162" t="s">
        <v>77</v>
      </c>
      <c r="C162" t="s">
        <v>78</v>
      </c>
      <c r="D162" t="s">
        <v>79</v>
      </c>
      <c r="E162" t="s">
        <v>1315</v>
      </c>
      <c r="F162" t="s">
        <v>80</v>
      </c>
      <c r="G162" t="s">
        <v>257</v>
      </c>
      <c r="H162" t="s">
        <v>118</v>
      </c>
      <c r="J162" t="s">
        <v>1448</v>
      </c>
      <c r="K162" t="s">
        <v>1449</v>
      </c>
      <c r="L162" t="s">
        <v>1450</v>
      </c>
      <c r="M162" t="s">
        <v>86</v>
      </c>
      <c r="N162" t="s">
        <v>347</v>
      </c>
      <c r="O162" t="s">
        <v>1451</v>
      </c>
      <c r="P162" t="s">
        <v>1452</v>
      </c>
      <c r="Q162" t="s">
        <v>90</v>
      </c>
      <c r="R162" t="s">
        <v>91</v>
      </c>
      <c r="S162" t="s">
        <v>627</v>
      </c>
      <c r="T162" t="s">
        <v>93</v>
      </c>
      <c r="U162" t="s">
        <v>1453</v>
      </c>
      <c r="V162" t="s">
        <v>1454</v>
      </c>
      <c r="W162" t="s">
        <v>1455</v>
      </c>
      <c r="X162" t="s">
        <v>97</v>
      </c>
      <c r="Y162" s="2" t="s">
        <v>1450</v>
      </c>
      <c r="Z162" s="2">
        <v>1</v>
      </c>
      <c r="AA162" s="2">
        <v>4339514</v>
      </c>
      <c r="AB162" s="2">
        <v>4339514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5000</v>
      </c>
      <c r="AI162" s="2">
        <v>0</v>
      </c>
      <c r="AJ162" s="2">
        <v>0</v>
      </c>
      <c r="AK162" s="2">
        <v>0</v>
      </c>
      <c r="AL162" s="2">
        <v>8750</v>
      </c>
      <c r="AM162" s="2">
        <v>15000</v>
      </c>
      <c r="AN162" s="2">
        <v>6750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43395.14</v>
      </c>
      <c r="AX162" s="2">
        <v>173580.56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38621.67</v>
      </c>
      <c r="BF162" s="2">
        <v>13018.54</v>
      </c>
      <c r="BG162" s="2">
        <v>160562.01999999999</v>
      </c>
      <c r="BH162" s="2">
        <v>86790.28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43395.14</v>
      </c>
      <c r="BP162" s="2">
        <v>86790.28</v>
      </c>
      <c r="BQ162" s="2">
        <v>0</v>
      </c>
      <c r="BR162" s="2">
        <v>0</v>
      </c>
      <c r="BS162" s="2">
        <v>0</v>
      </c>
      <c r="BT162" s="2">
        <v>4201433</v>
      </c>
    </row>
    <row r="163" spans="1:72" x14ac:dyDescent="0.35">
      <c r="A163" t="s">
        <v>1456</v>
      </c>
      <c r="B163" t="s">
        <v>77</v>
      </c>
      <c r="C163" t="s">
        <v>78</v>
      </c>
      <c r="D163" t="s">
        <v>79</v>
      </c>
      <c r="E163" t="s">
        <v>1315</v>
      </c>
      <c r="F163" t="s">
        <v>80</v>
      </c>
      <c r="G163" t="s">
        <v>257</v>
      </c>
      <c r="H163" t="s">
        <v>118</v>
      </c>
      <c r="J163" t="s">
        <v>1457</v>
      </c>
      <c r="K163" t="s">
        <v>1458</v>
      </c>
      <c r="L163" t="s">
        <v>1459</v>
      </c>
      <c r="M163" t="s">
        <v>86</v>
      </c>
      <c r="N163" t="s">
        <v>347</v>
      </c>
      <c r="O163" t="s">
        <v>1460</v>
      </c>
      <c r="P163" t="s">
        <v>1461</v>
      </c>
      <c r="Q163" t="s">
        <v>90</v>
      </c>
      <c r="R163" t="s">
        <v>91</v>
      </c>
      <c r="S163" t="s">
        <v>627</v>
      </c>
      <c r="T163" t="s">
        <v>93</v>
      </c>
      <c r="U163" t="s">
        <v>1462</v>
      </c>
      <c r="V163" t="s">
        <v>1463</v>
      </c>
      <c r="W163" t="s">
        <v>1464</v>
      </c>
      <c r="X163" t="s">
        <v>97</v>
      </c>
      <c r="Y163" s="2" t="s">
        <v>1802</v>
      </c>
      <c r="Z163" s="2">
        <v>1</v>
      </c>
      <c r="AA163" s="2">
        <v>4339514</v>
      </c>
      <c r="AB163" s="2">
        <v>4339514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5000</v>
      </c>
      <c r="AI163" s="2">
        <v>0</v>
      </c>
      <c r="AJ163" s="2">
        <v>0</v>
      </c>
      <c r="AK163" s="2">
        <v>0</v>
      </c>
      <c r="AL163" s="2">
        <v>11250</v>
      </c>
      <c r="AM163" s="2">
        <v>15000</v>
      </c>
      <c r="AN163" s="2">
        <v>6750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43395.14</v>
      </c>
      <c r="AX163" s="2">
        <v>173580.56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38621.67</v>
      </c>
      <c r="BF163" s="2">
        <v>13018.54</v>
      </c>
      <c r="BG163" s="2">
        <v>160562.01999999999</v>
      </c>
      <c r="BH163" s="2">
        <v>86790.28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43395.14</v>
      </c>
      <c r="BP163" s="2">
        <v>86790.28</v>
      </c>
      <c r="BQ163" s="2">
        <v>0</v>
      </c>
      <c r="BR163" s="2">
        <v>0</v>
      </c>
      <c r="BS163" s="2">
        <v>0</v>
      </c>
      <c r="BT163" s="2">
        <v>4203933</v>
      </c>
    </row>
    <row r="164" spans="1:72" x14ac:dyDescent="0.35">
      <c r="A164" t="s">
        <v>1465</v>
      </c>
      <c r="B164" t="s">
        <v>77</v>
      </c>
      <c r="C164" t="s">
        <v>78</v>
      </c>
      <c r="D164" t="s">
        <v>79</v>
      </c>
      <c r="E164" t="s">
        <v>1315</v>
      </c>
      <c r="F164" t="s">
        <v>80</v>
      </c>
      <c r="G164" t="s">
        <v>257</v>
      </c>
      <c r="H164" t="s">
        <v>118</v>
      </c>
      <c r="J164" t="s">
        <v>1466</v>
      </c>
      <c r="K164" t="s">
        <v>1467</v>
      </c>
      <c r="L164" t="s">
        <v>1468</v>
      </c>
      <c r="M164" t="s">
        <v>86</v>
      </c>
      <c r="N164" t="s">
        <v>103</v>
      </c>
      <c r="O164" t="s">
        <v>1469</v>
      </c>
      <c r="P164" t="s">
        <v>1470</v>
      </c>
      <c r="Q164" t="s">
        <v>90</v>
      </c>
      <c r="R164" t="s">
        <v>91</v>
      </c>
      <c r="S164" t="s">
        <v>627</v>
      </c>
      <c r="T164" t="s">
        <v>93</v>
      </c>
      <c r="U164" t="s">
        <v>1471</v>
      </c>
      <c r="V164" t="s">
        <v>1472</v>
      </c>
      <c r="W164" t="s">
        <v>1473</v>
      </c>
      <c r="X164" t="s">
        <v>97</v>
      </c>
      <c r="Y164" s="2" t="s">
        <v>1803</v>
      </c>
      <c r="Z164" s="2">
        <v>1</v>
      </c>
      <c r="AA164" s="2">
        <v>4339514</v>
      </c>
      <c r="AB164" s="2">
        <v>4339514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5000</v>
      </c>
      <c r="AI164" s="2">
        <v>0</v>
      </c>
      <c r="AJ164" s="2">
        <v>0</v>
      </c>
      <c r="AK164" s="2">
        <v>0</v>
      </c>
      <c r="AL164" s="2">
        <v>6250</v>
      </c>
      <c r="AM164" s="2">
        <v>15000</v>
      </c>
      <c r="AN164" s="2">
        <v>10125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43395.14</v>
      </c>
      <c r="AX164" s="2">
        <v>173580.56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38621.67</v>
      </c>
      <c r="BF164" s="2">
        <v>13018.54</v>
      </c>
      <c r="BG164" s="2">
        <v>160562.01999999999</v>
      </c>
      <c r="BH164" s="2">
        <v>86790.28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43395.14</v>
      </c>
      <c r="BP164" s="2">
        <v>86790.28</v>
      </c>
      <c r="BQ164" s="2">
        <v>0</v>
      </c>
      <c r="BR164" s="2">
        <v>0</v>
      </c>
      <c r="BS164" s="2">
        <v>0</v>
      </c>
      <c r="BT164" s="2">
        <v>4202308</v>
      </c>
    </row>
    <row r="165" spans="1:72" x14ac:dyDescent="0.35">
      <c r="A165" t="s">
        <v>1474</v>
      </c>
      <c r="B165" t="s">
        <v>77</v>
      </c>
      <c r="C165" t="s">
        <v>78</v>
      </c>
      <c r="D165" t="s">
        <v>79</v>
      </c>
      <c r="E165" t="s">
        <v>1315</v>
      </c>
      <c r="F165" t="s">
        <v>80</v>
      </c>
      <c r="G165" t="s">
        <v>333</v>
      </c>
      <c r="H165" t="s">
        <v>118</v>
      </c>
      <c r="J165" t="s">
        <v>1475</v>
      </c>
      <c r="K165" t="s">
        <v>1476</v>
      </c>
      <c r="L165" t="s">
        <v>1477</v>
      </c>
      <c r="M165" t="s">
        <v>86</v>
      </c>
      <c r="N165" t="s">
        <v>347</v>
      </c>
      <c r="O165" t="s">
        <v>1426</v>
      </c>
      <c r="P165" t="s">
        <v>1478</v>
      </c>
      <c r="Q165" t="s">
        <v>90</v>
      </c>
      <c r="R165" t="s">
        <v>91</v>
      </c>
      <c r="S165" t="s">
        <v>627</v>
      </c>
      <c r="T165" t="s">
        <v>93</v>
      </c>
      <c r="U165" t="s">
        <v>1479</v>
      </c>
      <c r="V165" t="s">
        <v>1480</v>
      </c>
      <c r="W165" t="s">
        <v>1481</v>
      </c>
      <c r="X165" t="s">
        <v>97</v>
      </c>
      <c r="Y165" s="2" t="s">
        <v>1804</v>
      </c>
      <c r="Z165" s="2">
        <v>1</v>
      </c>
      <c r="AA165" s="2">
        <v>4339514</v>
      </c>
      <c r="AB165" s="2">
        <v>4339514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5000</v>
      </c>
      <c r="AI165" s="2">
        <v>0</v>
      </c>
      <c r="AJ165" s="2">
        <v>0</v>
      </c>
      <c r="AK165" s="2">
        <v>0</v>
      </c>
      <c r="AL165" s="2">
        <v>8750</v>
      </c>
      <c r="AM165" s="2">
        <v>15000</v>
      </c>
      <c r="AN165" s="2">
        <v>6750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43395.14</v>
      </c>
      <c r="AX165" s="2">
        <v>173580.56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38621.67</v>
      </c>
      <c r="BF165" s="2">
        <v>13018.54</v>
      </c>
      <c r="BG165" s="2">
        <v>160562.01999999999</v>
      </c>
      <c r="BH165" s="2">
        <v>86790.28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43395.14</v>
      </c>
      <c r="BP165" s="2">
        <v>86790.28</v>
      </c>
      <c r="BQ165" s="2">
        <v>0</v>
      </c>
      <c r="BR165" s="2">
        <v>0</v>
      </c>
      <c r="BS165" s="2">
        <v>0</v>
      </c>
      <c r="BT165" s="2">
        <v>4201433</v>
      </c>
    </row>
    <row r="166" spans="1:72" x14ac:dyDescent="0.35">
      <c r="A166" t="s">
        <v>1482</v>
      </c>
      <c r="B166" t="s">
        <v>77</v>
      </c>
      <c r="C166" t="s">
        <v>78</v>
      </c>
      <c r="D166" t="s">
        <v>79</v>
      </c>
      <c r="E166" t="s">
        <v>1315</v>
      </c>
      <c r="F166" t="s">
        <v>80</v>
      </c>
      <c r="G166" t="s">
        <v>333</v>
      </c>
      <c r="H166" t="s">
        <v>118</v>
      </c>
      <c r="J166" t="s">
        <v>1483</v>
      </c>
      <c r="K166" t="s">
        <v>1484</v>
      </c>
      <c r="L166" t="s">
        <v>1485</v>
      </c>
      <c r="M166" t="s">
        <v>86</v>
      </c>
      <c r="N166" t="s">
        <v>347</v>
      </c>
      <c r="O166" t="s">
        <v>1376</v>
      </c>
      <c r="P166" t="s">
        <v>1486</v>
      </c>
      <c r="Q166" t="s">
        <v>90</v>
      </c>
      <c r="R166" t="s">
        <v>91</v>
      </c>
      <c r="S166" t="s">
        <v>627</v>
      </c>
      <c r="T166" t="s">
        <v>93</v>
      </c>
      <c r="U166" t="s">
        <v>1487</v>
      </c>
      <c r="V166" t="s">
        <v>1488</v>
      </c>
      <c r="W166" t="s">
        <v>1489</v>
      </c>
      <c r="X166" t="s">
        <v>97</v>
      </c>
      <c r="Y166" s="2" t="s">
        <v>1485</v>
      </c>
      <c r="Z166" s="2">
        <v>1</v>
      </c>
      <c r="AA166" s="2">
        <v>4339514</v>
      </c>
      <c r="AB166" s="2">
        <v>4339514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5000</v>
      </c>
      <c r="AI166" s="2">
        <v>0</v>
      </c>
      <c r="AJ166" s="2">
        <v>0</v>
      </c>
      <c r="AK166" s="2">
        <v>0</v>
      </c>
      <c r="AL166" s="2">
        <v>7500</v>
      </c>
      <c r="AM166" s="2">
        <v>15000</v>
      </c>
      <c r="AN166" s="2">
        <v>5625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43395.14</v>
      </c>
      <c r="AX166" s="2">
        <v>173580.56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38621.67</v>
      </c>
      <c r="BF166" s="2">
        <v>13018.54</v>
      </c>
      <c r="BG166" s="2">
        <v>160562.01999999999</v>
      </c>
      <c r="BH166" s="2">
        <v>86790.28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43395.14</v>
      </c>
      <c r="BP166" s="2">
        <v>86790.28</v>
      </c>
      <c r="BQ166" s="2">
        <v>0</v>
      </c>
      <c r="BR166" s="2">
        <v>0</v>
      </c>
      <c r="BS166" s="2">
        <v>0</v>
      </c>
      <c r="BT166" s="2">
        <v>4199058</v>
      </c>
    </row>
    <row r="167" spans="1:72" x14ac:dyDescent="0.35">
      <c r="A167" t="s">
        <v>1490</v>
      </c>
      <c r="B167" t="s">
        <v>77</v>
      </c>
      <c r="C167" t="s">
        <v>78</v>
      </c>
      <c r="D167" t="s">
        <v>79</v>
      </c>
      <c r="E167" t="s">
        <v>1315</v>
      </c>
      <c r="F167" t="s">
        <v>80</v>
      </c>
      <c r="G167" t="s">
        <v>333</v>
      </c>
      <c r="H167" t="s">
        <v>118</v>
      </c>
      <c r="J167" t="s">
        <v>1491</v>
      </c>
      <c r="K167" t="s">
        <v>1492</v>
      </c>
      <c r="L167" t="s">
        <v>1493</v>
      </c>
      <c r="M167" t="s">
        <v>86</v>
      </c>
      <c r="N167" t="s">
        <v>122</v>
      </c>
      <c r="O167" t="s">
        <v>1451</v>
      </c>
      <c r="P167" t="s">
        <v>1494</v>
      </c>
      <c r="Q167" t="s">
        <v>90</v>
      </c>
      <c r="R167" t="s">
        <v>91</v>
      </c>
      <c r="S167" t="s">
        <v>627</v>
      </c>
      <c r="T167" t="s">
        <v>93</v>
      </c>
      <c r="U167" t="s">
        <v>1495</v>
      </c>
      <c r="V167" t="s">
        <v>1496</v>
      </c>
      <c r="W167" t="s">
        <v>1497</v>
      </c>
      <c r="X167" t="s">
        <v>97</v>
      </c>
      <c r="Y167" s="2" t="s">
        <v>1493</v>
      </c>
      <c r="Z167" s="2">
        <v>1</v>
      </c>
      <c r="AA167" s="2">
        <v>4339514</v>
      </c>
      <c r="AB167" s="2">
        <v>4339514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5000</v>
      </c>
      <c r="AI167" s="2">
        <v>0</v>
      </c>
      <c r="AJ167" s="2">
        <v>0</v>
      </c>
      <c r="AK167" s="2">
        <v>0</v>
      </c>
      <c r="AL167" s="2">
        <v>10000</v>
      </c>
      <c r="AM167" s="2">
        <v>15000</v>
      </c>
      <c r="AN167" s="2">
        <v>5625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43395.14</v>
      </c>
      <c r="AX167" s="2">
        <v>173580.56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38621.67</v>
      </c>
      <c r="BF167" s="2">
        <v>13018.54</v>
      </c>
      <c r="BG167" s="2">
        <v>160562.01999999999</v>
      </c>
      <c r="BH167" s="2">
        <v>86790.28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43395.14</v>
      </c>
      <c r="BP167" s="2">
        <v>86790.28</v>
      </c>
      <c r="BQ167" s="2">
        <v>0</v>
      </c>
      <c r="BR167" s="2">
        <v>0</v>
      </c>
      <c r="BS167" s="2">
        <v>0</v>
      </c>
      <c r="BT167" s="2">
        <v>4201558</v>
      </c>
    </row>
    <row r="168" spans="1:72" x14ac:dyDescent="0.35">
      <c r="A168" t="s">
        <v>1498</v>
      </c>
      <c r="B168" t="s">
        <v>77</v>
      </c>
      <c r="C168" t="s">
        <v>78</v>
      </c>
      <c r="D168" t="s">
        <v>79</v>
      </c>
      <c r="E168" t="s">
        <v>1315</v>
      </c>
      <c r="F168" t="s">
        <v>80</v>
      </c>
      <c r="G168" t="s">
        <v>333</v>
      </c>
      <c r="H168" t="s">
        <v>118</v>
      </c>
      <c r="J168" t="s">
        <v>1499</v>
      </c>
      <c r="K168" t="s">
        <v>1500</v>
      </c>
      <c r="L168" t="s">
        <v>1501</v>
      </c>
      <c r="M168" t="s">
        <v>86</v>
      </c>
      <c r="N168" t="s">
        <v>347</v>
      </c>
      <c r="O168" t="s">
        <v>1502</v>
      </c>
      <c r="P168" t="s">
        <v>1503</v>
      </c>
      <c r="Q168" t="s">
        <v>90</v>
      </c>
      <c r="R168" t="s">
        <v>91</v>
      </c>
      <c r="S168" t="s">
        <v>627</v>
      </c>
      <c r="T168" t="s">
        <v>93</v>
      </c>
      <c r="U168" t="s">
        <v>1504</v>
      </c>
      <c r="V168" t="s">
        <v>1505</v>
      </c>
      <c r="W168" t="s">
        <v>1506</v>
      </c>
      <c r="X168" t="s">
        <v>97</v>
      </c>
      <c r="Y168" s="2" t="s">
        <v>1805</v>
      </c>
      <c r="Z168" s="2">
        <v>1</v>
      </c>
      <c r="AA168" s="2">
        <v>4339514</v>
      </c>
      <c r="AB168" s="2">
        <v>4339514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5000</v>
      </c>
      <c r="AI168" s="2">
        <v>0</v>
      </c>
      <c r="AJ168" s="2">
        <v>0</v>
      </c>
      <c r="AK168" s="2">
        <v>0</v>
      </c>
      <c r="AL168" s="2">
        <v>7500</v>
      </c>
      <c r="AM168" s="2">
        <v>15000</v>
      </c>
      <c r="AN168" s="2">
        <v>7875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43395.14</v>
      </c>
      <c r="AX168" s="2">
        <v>173580.56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38621.67</v>
      </c>
      <c r="BF168" s="2">
        <v>13018.54</v>
      </c>
      <c r="BG168" s="2">
        <v>160562.01999999999</v>
      </c>
      <c r="BH168" s="2">
        <v>86790.28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43395.14</v>
      </c>
      <c r="BP168" s="2">
        <v>86790.28</v>
      </c>
      <c r="BQ168" s="2">
        <v>0</v>
      </c>
      <c r="BR168" s="2">
        <v>0</v>
      </c>
      <c r="BS168" s="2">
        <v>0</v>
      </c>
      <c r="BT168" s="2">
        <v>4201308</v>
      </c>
    </row>
    <row r="169" spans="1:72" x14ac:dyDescent="0.35">
      <c r="A169" t="s">
        <v>1507</v>
      </c>
      <c r="B169" t="s">
        <v>77</v>
      </c>
      <c r="C169" t="s">
        <v>78</v>
      </c>
      <c r="D169" t="s">
        <v>79</v>
      </c>
      <c r="E169" t="s">
        <v>1315</v>
      </c>
      <c r="F169" t="s">
        <v>80</v>
      </c>
      <c r="G169" t="s">
        <v>333</v>
      </c>
      <c r="H169" t="s">
        <v>118</v>
      </c>
      <c r="J169" t="s">
        <v>1508</v>
      </c>
      <c r="K169" t="s">
        <v>1509</v>
      </c>
      <c r="L169" t="s">
        <v>1510</v>
      </c>
      <c r="M169" t="s">
        <v>86</v>
      </c>
      <c r="N169" t="s">
        <v>347</v>
      </c>
      <c r="O169" t="s">
        <v>1502</v>
      </c>
      <c r="P169" t="s">
        <v>1511</v>
      </c>
      <c r="Q169" t="s">
        <v>90</v>
      </c>
      <c r="R169" t="s">
        <v>91</v>
      </c>
      <c r="S169" t="s">
        <v>627</v>
      </c>
      <c r="T169" t="s">
        <v>93</v>
      </c>
      <c r="U169" t="s">
        <v>1512</v>
      </c>
      <c r="V169" t="s">
        <v>1513</v>
      </c>
      <c r="W169" t="s">
        <v>1514</v>
      </c>
      <c r="X169" t="s">
        <v>97</v>
      </c>
      <c r="Y169" s="2" t="s">
        <v>1510</v>
      </c>
      <c r="Z169" s="2">
        <v>1</v>
      </c>
      <c r="AA169" s="2">
        <v>4339514</v>
      </c>
      <c r="AB169" s="2">
        <v>4339514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5000</v>
      </c>
      <c r="AI169" s="2">
        <v>0</v>
      </c>
      <c r="AJ169" s="2">
        <v>0</v>
      </c>
      <c r="AK169" s="2">
        <v>0</v>
      </c>
      <c r="AL169" s="2">
        <v>11250</v>
      </c>
      <c r="AM169" s="2">
        <v>15000</v>
      </c>
      <c r="AN169" s="2">
        <v>5625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43395.14</v>
      </c>
      <c r="AX169" s="2">
        <v>173580.56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38621.67</v>
      </c>
      <c r="BF169" s="2">
        <v>13018.54</v>
      </c>
      <c r="BG169" s="2">
        <v>160562.01999999999</v>
      </c>
      <c r="BH169" s="2">
        <v>86790.28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43395.14</v>
      </c>
      <c r="BP169" s="2">
        <v>86790.28</v>
      </c>
      <c r="BQ169" s="2">
        <v>0</v>
      </c>
      <c r="BR169" s="2">
        <v>0</v>
      </c>
      <c r="BS169" s="2">
        <v>0</v>
      </c>
      <c r="BT169" s="2">
        <v>4202808</v>
      </c>
    </row>
    <row r="170" spans="1:72" x14ac:dyDescent="0.35">
      <c r="A170" t="s">
        <v>1515</v>
      </c>
      <c r="B170" t="s">
        <v>77</v>
      </c>
      <c r="C170" t="s">
        <v>78</v>
      </c>
      <c r="D170" t="s">
        <v>79</v>
      </c>
      <c r="E170" t="s">
        <v>1315</v>
      </c>
      <c r="F170" t="s">
        <v>80</v>
      </c>
      <c r="G170" t="s">
        <v>333</v>
      </c>
      <c r="H170" t="s">
        <v>118</v>
      </c>
      <c r="J170" t="s">
        <v>1516</v>
      </c>
      <c r="K170" t="s">
        <v>1517</v>
      </c>
      <c r="L170" t="s">
        <v>1518</v>
      </c>
      <c r="M170" t="s">
        <v>86</v>
      </c>
      <c r="N170" t="s">
        <v>87</v>
      </c>
      <c r="O170" t="s">
        <v>1502</v>
      </c>
      <c r="P170" t="s">
        <v>1519</v>
      </c>
      <c r="Q170" t="s">
        <v>90</v>
      </c>
      <c r="R170" t="s">
        <v>91</v>
      </c>
      <c r="S170" t="s">
        <v>627</v>
      </c>
      <c r="T170" t="s">
        <v>93</v>
      </c>
      <c r="U170" t="s">
        <v>1520</v>
      </c>
      <c r="V170" t="s">
        <v>1521</v>
      </c>
      <c r="W170" t="s">
        <v>1522</v>
      </c>
      <c r="X170" t="s">
        <v>97</v>
      </c>
      <c r="Y170" s="2" t="s">
        <v>1518</v>
      </c>
      <c r="Z170" s="2">
        <v>1</v>
      </c>
      <c r="AA170" s="2">
        <v>4339514</v>
      </c>
      <c r="AB170" s="2">
        <v>4339514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5000</v>
      </c>
      <c r="AI170" s="2">
        <v>0</v>
      </c>
      <c r="AJ170" s="2">
        <v>0</v>
      </c>
      <c r="AK170" s="2">
        <v>0</v>
      </c>
      <c r="AL170" s="2">
        <v>8750</v>
      </c>
      <c r="AM170" s="2">
        <v>15000</v>
      </c>
      <c r="AN170" s="2">
        <v>6750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43395.14</v>
      </c>
      <c r="AX170" s="2">
        <v>173580.56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38621.67</v>
      </c>
      <c r="BF170" s="2">
        <v>13018.54</v>
      </c>
      <c r="BG170" s="2">
        <v>160562.01999999999</v>
      </c>
      <c r="BH170" s="2">
        <v>86790.28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43395.14</v>
      </c>
      <c r="BP170" s="2">
        <v>86790.28</v>
      </c>
      <c r="BQ170" s="2">
        <v>0</v>
      </c>
      <c r="BR170" s="2">
        <v>0</v>
      </c>
      <c r="BS170" s="2">
        <v>0</v>
      </c>
      <c r="BT170" s="2">
        <v>4201433</v>
      </c>
    </row>
    <row r="171" spans="1:72" x14ac:dyDescent="0.35">
      <c r="A171" t="s">
        <v>1523</v>
      </c>
      <c r="B171" t="s">
        <v>77</v>
      </c>
      <c r="C171" t="s">
        <v>78</v>
      </c>
      <c r="D171" t="s">
        <v>79</v>
      </c>
      <c r="E171" t="s">
        <v>1315</v>
      </c>
      <c r="F171" t="s">
        <v>80</v>
      </c>
      <c r="G171" t="s">
        <v>333</v>
      </c>
      <c r="H171" t="s">
        <v>118</v>
      </c>
      <c r="J171" t="s">
        <v>1524</v>
      </c>
      <c r="K171" t="s">
        <v>1525</v>
      </c>
      <c r="L171" t="s">
        <v>1526</v>
      </c>
      <c r="M171" t="s">
        <v>86</v>
      </c>
      <c r="N171" t="s">
        <v>122</v>
      </c>
      <c r="O171" t="s">
        <v>1502</v>
      </c>
      <c r="P171" t="s">
        <v>1527</v>
      </c>
      <c r="Q171" t="s">
        <v>90</v>
      </c>
      <c r="R171" t="s">
        <v>91</v>
      </c>
      <c r="S171" t="s">
        <v>627</v>
      </c>
      <c r="T171" t="s">
        <v>93</v>
      </c>
      <c r="V171" t="s">
        <v>1528</v>
      </c>
      <c r="W171" t="s">
        <v>1529</v>
      </c>
      <c r="X171" t="s">
        <v>97</v>
      </c>
      <c r="Y171" s="2" t="s">
        <v>1806</v>
      </c>
      <c r="Z171" s="2">
        <v>1</v>
      </c>
      <c r="AA171" s="2">
        <v>4339514</v>
      </c>
      <c r="AB171" s="2">
        <v>4339514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5000</v>
      </c>
      <c r="AI171" s="2">
        <v>0</v>
      </c>
      <c r="AJ171" s="2">
        <v>0</v>
      </c>
      <c r="AK171" s="2">
        <v>0</v>
      </c>
      <c r="AL171" s="2">
        <v>7500</v>
      </c>
      <c r="AM171" s="2">
        <v>15000</v>
      </c>
      <c r="AN171" s="2">
        <v>7875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43395.14</v>
      </c>
      <c r="AX171" s="2">
        <v>173580.56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38621.67</v>
      </c>
      <c r="BF171" s="2">
        <v>13018.54</v>
      </c>
      <c r="BG171" s="2">
        <v>160562.01999999999</v>
      </c>
      <c r="BH171" s="2">
        <v>86790.28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43395.14</v>
      </c>
      <c r="BP171" s="2">
        <v>86790.28</v>
      </c>
      <c r="BQ171" s="2">
        <v>0</v>
      </c>
      <c r="BR171" s="2">
        <v>0</v>
      </c>
      <c r="BS171" s="2">
        <v>0</v>
      </c>
      <c r="BT171" s="2">
        <v>4201308</v>
      </c>
    </row>
    <row r="172" spans="1:72" x14ac:dyDescent="0.35">
      <c r="A172" t="s">
        <v>1530</v>
      </c>
      <c r="B172" t="s">
        <v>77</v>
      </c>
      <c r="C172" t="s">
        <v>78</v>
      </c>
      <c r="D172" t="s">
        <v>79</v>
      </c>
      <c r="E172" t="s">
        <v>1315</v>
      </c>
      <c r="F172" t="s">
        <v>80</v>
      </c>
      <c r="G172" t="s">
        <v>333</v>
      </c>
      <c r="H172" t="s">
        <v>118</v>
      </c>
      <c r="J172" t="s">
        <v>1531</v>
      </c>
      <c r="K172" t="s">
        <v>1532</v>
      </c>
      <c r="L172" t="s">
        <v>1533</v>
      </c>
      <c r="M172" t="s">
        <v>86</v>
      </c>
      <c r="N172" t="s">
        <v>122</v>
      </c>
      <c r="O172" t="s">
        <v>1460</v>
      </c>
      <c r="P172" t="s">
        <v>1534</v>
      </c>
      <c r="Q172" t="s">
        <v>90</v>
      </c>
      <c r="R172" t="s">
        <v>91</v>
      </c>
      <c r="S172" t="s">
        <v>627</v>
      </c>
      <c r="T172" t="s">
        <v>93</v>
      </c>
      <c r="V172" t="s">
        <v>1535</v>
      </c>
      <c r="W172" t="s">
        <v>1536</v>
      </c>
      <c r="X172" t="s">
        <v>97</v>
      </c>
      <c r="Y172" s="2" t="s">
        <v>1807</v>
      </c>
      <c r="Z172" s="2">
        <v>1</v>
      </c>
      <c r="AA172" s="2">
        <v>4339514</v>
      </c>
      <c r="AB172" s="2">
        <v>4339514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5000</v>
      </c>
      <c r="AI172" s="2">
        <v>0</v>
      </c>
      <c r="AJ172" s="2">
        <v>0</v>
      </c>
      <c r="AK172" s="2">
        <v>0</v>
      </c>
      <c r="AL172" s="2">
        <v>7500</v>
      </c>
      <c r="AM172" s="2">
        <v>15000</v>
      </c>
      <c r="AN172" s="2">
        <v>7875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43395.14</v>
      </c>
      <c r="AX172" s="2">
        <v>173580.56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38621.67</v>
      </c>
      <c r="BF172" s="2">
        <v>13018.54</v>
      </c>
      <c r="BG172" s="2">
        <v>160562.01999999999</v>
      </c>
      <c r="BH172" s="2">
        <v>86790.28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43395.14</v>
      </c>
      <c r="BP172" s="2">
        <v>86790.28</v>
      </c>
      <c r="BQ172" s="2">
        <v>0</v>
      </c>
      <c r="BR172" s="2">
        <v>0</v>
      </c>
      <c r="BS172" s="2">
        <v>0</v>
      </c>
      <c r="BT172" s="2">
        <v>4201308</v>
      </c>
    </row>
    <row r="173" spans="1:72" x14ac:dyDescent="0.35">
      <c r="A173" t="s">
        <v>1537</v>
      </c>
      <c r="B173" t="s">
        <v>77</v>
      </c>
      <c r="C173" t="s">
        <v>78</v>
      </c>
      <c r="D173" t="s">
        <v>79</v>
      </c>
      <c r="E173" t="s">
        <v>1315</v>
      </c>
      <c r="F173" t="s">
        <v>80</v>
      </c>
      <c r="G173" t="s">
        <v>333</v>
      </c>
      <c r="H173" t="s">
        <v>118</v>
      </c>
      <c r="J173" t="s">
        <v>1538</v>
      </c>
      <c r="K173" t="s">
        <v>1539</v>
      </c>
      <c r="L173" t="s">
        <v>1540</v>
      </c>
      <c r="M173" t="s">
        <v>86</v>
      </c>
      <c r="N173" t="s">
        <v>347</v>
      </c>
      <c r="O173" t="s">
        <v>1541</v>
      </c>
      <c r="P173" t="s">
        <v>1542</v>
      </c>
      <c r="Q173" t="s">
        <v>90</v>
      </c>
      <c r="R173" t="s">
        <v>91</v>
      </c>
      <c r="S173" t="s">
        <v>627</v>
      </c>
      <c r="T173" t="s">
        <v>93</v>
      </c>
      <c r="U173" t="s">
        <v>1543</v>
      </c>
      <c r="V173" t="s">
        <v>1544</v>
      </c>
      <c r="W173" t="s">
        <v>1545</v>
      </c>
      <c r="X173" t="s">
        <v>97</v>
      </c>
      <c r="Y173" s="2" t="s">
        <v>1808</v>
      </c>
      <c r="Z173" s="2">
        <v>1</v>
      </c>
      <c r="AA173" s="2">
        <v>4339514</v>
      </c>
      <c r="AB173" s="2">
        <v>4339514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5000</v>
      </c>
      <c r="AI173" s="2">
        <v>0</v>
      </c>
      <c r="AJ173" s="2">
        <v>0</v>
      </c>
      <c r="AK173" s="2">
        <v>0</v>
      </c>
      <c r="AL173" s="2">
        <v>0</v>
      </c>
      <c r="AM173" s="2">
        <v>15000</v>
      </c>
      <c r="AN173" s="2">
        <v>10125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43395.14</v>
      </c>
      <c r="AX173" s="2">
        <v>173580.56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38621.67</v>
      </c>
      <c r="BF173" s="2">
        <v>13018.54</v>
      </c>
      <c r="BG173" s="2">
        <v>160562.01999999999</v>
      </c>
      <c r="BH173" s="2">
        <v>86790.28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43395.14</v>
      </c>
      <c r="BP173" s="2">
        <v>86790.28</v>
      </c>
      <c r="BQ173" s="2">
        <v>0</v>
      </c>
      <c r="BR173" s="2">
        <v>0</v>
      </c>
      <c r="BS173" s="2">
        <v>0</v>
      </c>
      <c r="BT173" s="2">
        <v>4196058</v>
      </c>
    </row>
    <row r="174" spans="1:72" x14ac:dyDescent="0.35">
      <c r="A174" t="s">
        <v>1546</v>
      </c>
      <c r="B174" t="s">
        <v>77</v>
      </c>
      <c r="C174" t="s">
        <v>78</v>
      </c>
      <c r="D174" t="s">
        <v>79</v>
      </c>
      <c r="E174" t="s">
        <v>1315</v>
      </c>
      <c r="F174" t="s">
        <v>80</v>
      </c>
      <c r="G174" t="s">
        <v>333</v>
      </c>
      <c r="H174" t="s">
        <v>118</v>
      </c>
      <c r="J174" t="s">
        <v>1547</v>
      </c>
      <c r="K174" t="s">
        <v>1548</v>
      </c>
      <c r="L174" t="s">
        <v>1549</v>
      </c>
      <c r="M174" t="s">
        <v>86</v>
      </c>
      <c r="N174" t="s">
        <v>122</v>
      </c>
      <c r="O174" t="s">
        <v>1550</v>
      </c>
      <c r="P174" t="s">
        <v>1551</v>
      </c>
      <c r="Q174" t="s">
        <v>90</v>
      </c>
      <c r="R174" t="s">
        <v>91</v>
      </c>
      <c r="S174" t="s">
        <v>627</v>
      </c>
      <c r="T174" t="s">
        <v>93</v>
      </c>
      <c r="U174" t="s">
        <v>1552</v>
      </c>
      <c r="V174" t="s">
        <v>1553</v>
      </c>
      <c r="W174" t="s">
        <v>1554</v>
      </c>
      <c r="X174" t="s">
        <v>97</v>
      </c>
      <c r="Y174" s="2" t="s">
        <v>1549</v>
      </c>
      <c r="Z174" s="2">
        <v>1</v>
      </c>
      <c r="AA174" s="2">
        <v>4339514</v>
      </c>
      <c r="AB174" s="2">
        <v>4339514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5000</v>
      </c>
      <c r="AI174" s="2">
        <v>0</v>
      </c>
      <c r="AJ174" s="2">
        <v>0</v>
      </c>
      <c r="AK174" s="2">
        <v>0</v>
      </c>
      <c r="AL174" s="2">
        <v>7500</v>
      </c>
      <c r="AM174" s="2">
        <v>15000</v>
      </c>
      <c r="AN174" s="2">
        <v>10125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43395.14</v>
      </c>
      <c r="AX174" s="2">
        <v>173580.56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38621.67</v>
      </c>
      <c r="BF174" s="2">
        <v>13018.54</v>
      </c>
      <c r="BG174" s="2">
        <v>160562.01999999999</v>
      </c>
      <c r="BH174" s="2">
        <v>86790.28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43395.14</v>
      </c>
      <c r="BP174" s="2">
        <v>86790.28</v>
      </c>
      <c r="BQ174" s="2">
        <v>0</v>
      </c>
      <c r="BR174" s="2">
        <v>0</v>
      </c>
      <c r="BS174" s="2">
        <v>0</v>
      </c>
      <c r="BT174" s="2">
        <v>4203558</v>
      </c>
    </row>
    <row r="175" spans="1:72" x14ac:dyDescent="0.35">
      <c r="A175" t="s">
        <v>1555</v>
      </c>
      <c r="B175" t="s">
        <v>77</v>
      </c>
      <c r="C175" t="s">
        <v>78</v>
      </c>
      <c r="D175" t="s">
        <v>79</v>
      </c>
      <c r="E175" t="s">
        <v>1315</v>
      </c>
      <c r="F175" t="s">
        <v>80</v>
      </c>
      <c r="G175" t="s">
        <v>333</v>
      </c>
      <c r="H175" t="s">
        <v>118</v>
      </c>
      <c r="J175" t="s">
        <v>1556</v>
      </c>
      <c r="K175" t="s">
        <v>1557</v>
      </c>
      <c r="L175" t="s">
        <v>1558</v>
      </c>
      <c r="M175" t="s">
        <v>86</v>
      </c>
      <c r="N175" t="s">
        <v>122</v>
      </c>
      <c r="O175" t="s">
        <v>1550</v>
      </c>
      <c r="P175" t="s">
        <v>1559</v>
      </c>
      <c r="Q175" t="s">
        <v>90</v>
      </c>
      <c r="R175" t="s">
        <v>91</v>
      </c>
      <c r="S175" t="s">
        <v>627</v>
      </c>
      <c r="T175" t="s">
        <v>93</v>
      </c>
      <c r="U175" t="s">
        <v>1560</v>
      </c>
      <c r="V175" t="s">
        <v>1561</v>
      </c>
      <c r="W175" t="s">
        <v>1562</v>
      </c>
      <c r="X175" t="s">
        <v>97</v>
      </c>
      <c r="Y175" s="2" t="s">
        <v>1809</v>
      </c>
      <c r="Z175" s="2">
        <v>1</v>
      </c>
      <c r="AA175" s="2">
        <v>4339514</v>
      </c>
      <c r="AB175" s="2">
        <v>4339514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5000</v>
      </c>
      <c r="AI175" s="2">
        <v>0</v>
      </c>
      <c r="AJ175" s="2">
        <v>0</v>
      </c>
      <c r="AK175" s="2">
        <v>0</v>
      </c>
      <c r="AL175" s="2">
        <v>0</v>
      </c>
      <c r="AM175" s="2">
        <v>15000</v>
      </c>
      <c r="AN175" s="2">
        <v>11250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43395.14</v>
      </c>
      <c r="AX175" s="2">
        <v>173580.56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38621.67</v>
      </c>
      <c r="BF175" s="2">
        <v>13018.54</v>
      </c>
      <c r="BG175" s="2">
        <v>160562.01999999999</v>
      </c>
      <c r="BH175" s="2">
        <v>86790.28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43395.14</v>
      </c>
      <c r="BP175" s="2">
        <v>86790.28</v>
      </c>
      <c r="BQ175" s="2">
        <v>0</v>
      </c>
      <c r="BR175" s="2">
        <v>0</v>
      </c>
      <c r="BS175" s="2">
        <v>0</v>
      </c>
      <c r="BT175" s="2">
        <v>4197183</v>
      </c>
    </row>
    <row r="176" spans="1:72" x14ac:dyDescent="0.35">
      <c r="A176" t="s">
        <v>1563</v>
      </c>
      <c r="B176" t="s">
        <v>77</v>
      </c>
      <c r="C176" t="s">
        <v>78</v>
      </c>
      <c r="D176" t="s">
        <v>79</v>
      </c>
      <c r="E176" t="s">
        <v>1315</v>
      </c>
      <c r="F176" t="s">
        <v>80</v>
      </c>
      <c r="G176" t="s">
        <v>333</v>
      </c>
      <c r="H176" t="s">
        <v>118</v>
      </c>
      <c r="J176" t="s">
        <v>1564</v>
      </c>
      <c r="K176" t="s">
        <v>1565</v>
      </c>
      <c r="L176" t="s">
        <v>1566</v>
      </c>
      <c r="M176" t="s">
        <v>86</v>
      </c>
      <c r="N176" t="s">
        <v>347</v>
      </c>
      <c r="O176" t="s">
        <v>1567</v>
      </c>
      <c r="P176" t="s">
        <v>1568</v>
      </c>
      <c r="Q176" t="s">
        <v>90</v>
      </c>
      <c r="R176" t="s">
        <v>91</v>
      </c>
      <c r="S176" t="s">
        <v>627</v>
      </c>
      <c r="T176" t="s">
        <v>93</v>
      </c>
      <c r="U176" t="s">
        <v>1569</v>
      </c>
      <c r="V176" t="s">
        <v>1570</v>
      </c>
      <c r="W176" t="s">
        <v>1571</v>
      </c>
      <c r="X176" t="s">
        <v>97</v>
      </c>
      <c r="Y176" s="2" t="s">
        <v>1810</v>
      </c>
      <c r="Z176" s="2">
        <v>1</v>
      </c>
      <c r="AA176" s="2">
        <v>4339514</v>
      </c>
      <c r="AB176" s="2">
        <v>4339514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5000</v>
      </c>
      <c r="AI176" s="2">
        <v>0</v>
      </c>
      <c r="AJ176" s="2">
        <v>0</v>
      </c>
      <c r="AK176" s="2">
        <v>0</v>
      </c>
      <c r="AL176" s="2">
        <v>8750</v>
      </c>
      <c r="AM176" s="2">
        <v>15000</v>
      </c>
      <c r="AN176" s="2">
        <v>6750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43395.14</v>
      </c>
      <c r="AX176" s="2">
        <v>173580.56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38621.67</v>
      </c>
      <c r="BF176" s="2">
        <v>13018.54</v>
      </c>
      <c r="BG176" s="2">
        <v>160562.01999999999</v>
      </c>
      <c r="BH176" s="2">
        <v>86790.28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43395.14</v>
      </c>
      <c r="BP176" s="2">
        <v>86790.28</v>
      </c>
      <c r="BQ176" s="2">
        <v>0</v>
      </c>
      <c r="BR176" s="2">
        <v>0</v>
      </c>
      <c r="BS176" s="2">
        <v>0</v>
      </c>
      <c r="BT176" s="2">
        <v>4201433</v>
      </c>
    </row>
    <row r="177" spans="1:72" x14ac:dyDescent="0.35">
      <c r="A177" t="s">
        <v>1572</v>
      </c>
      <c r="B177" t="s">
        <v>77</v>
      </c>
      <c r="C177" t="s">
        <v>78</v>
      </c>
      <c r="D177" t="s">
        <v>79</v>
      </c>
      <c r="E177" t="s">
        <v>1315</v>
      </c>
      <c r="F177" t="s">
        <v>80</v>
      </c>
      <c r="G177" t="s">
        <v>333</v>
      </c>
      <c r="H177" t="s">
        <v>118</v>
      </c>
      <c r="J177" t="s">
        <v>1573</v>
      </c>
      <c r="K177" t="s">
        <v>1574</v>
      </c>
      <c r="L177" t="s">
        <v>1575</v>
      </c>
      <c r="M177" t="s">
        <v>86</v>
      </c>
      <c r="N177" t="s">
        <v>347</v>
      </c>
      <c r="O177" t="s">
        <v>1576</v>
      </c>
      <c r="P177" t="s">
        <v>1577</v>
      </c>
      <c r="Q177" t="s">
        <v>90</v>
      </c>
      <c r="R177" t="s">
        <v>91</v>
      </c>
      <c r="S177" t="s">
        <v>627</v>
      </c>
      <c r="T177" t="s">
        <v>93</v>
      </c>
      <c r="U177" t="s">
        <v>1578</v>
      </c>
      <c r="V177" t="s">
        <v>1579</v>
      </c>
      <c r="W177" t="s">
        <v>1580</v>
      </c>
      <c r="X177" t="s">
        <v>97</v>
      </c>
      <c r="Y177" s="2" t="s">
        <v>1811</v>
      </c>
      <c r="Z177" s="2">
        <v>1</v>
      </c>
      <c r="AA177" s="2">
        <v>4339514</v>
      </c>
      <c r="AB177" s="2">
        <v>4339514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5000</v>
      </c>
      <c r="AI177" s="2">
        <v>0</v>
      </c>
      <c r="AJ177" s="2">
        <v>0</v>
      </c>
      <c r="AK177" s="2">
        <v>0</v>
      </c>
      <c r="AL177" s="2">
        <v>7500</v>
      </c>
      <c r="AM177" s="2">
        <v>15000</v>
      </c>
      <c r="AN177" s="2">
        <v>10125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43395.14</v>
      </c>
      <c r="AX177" s="2">
        <v>173580.56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38621.67</v>
      </c>
      <c r="BF177" s="2">
        <v>13018.54</v>
      </c>
      <c r="BG177" s="2">
        <v>160562.01999999999</v>
      </c>
      <c r="BH177" s="2">
        <v>86790.28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43395.14</v>
      </c>
      <c r="BP177" s="2">
        <v>86790.28</v>
      </c>
      <c r="BQ177" s="2">
        <v>0</v>
      </c>
      <c r="BR177" s="2">
        <v>0</v>
      </c>
      <c r="BS177" s="2">
        <v>0</v>
      </c>
      <c r="BT177" s="2">
        <v>4203558</v>
      </c>
    </row>
    <row r="178" spans="1:72" x14ac:dyDescent="0.35">
      <c r="A178" t="s">
        <v>1581</v>
      </c>
      <c r="B178" t="s">
        <v>77</v>
      </c>
      <c r="C178" t="s">
        <v>78</v>
      </c>
      <c r="D178" t="s">
        <v>79</v>
      </c>
      <c r="E178" t="s">
        <v>1315</v>
      </c>
      <c r="F178" t="s">
        <v>80</v>
      </c>
      <c r="G178" t="s">
        <v>416</v>
      </c>
      <c r="H178" t="s">
        <v>118</v>
      </c>
      <c r="J178" t="s">
        <v>1582</v>
      </c>
      <c r="K178" t="s">
        <v>1583</v>
      </c>
      <c r="L178" t="s">
        <v>1584</v>
      </c>
      <c r="M178" t="s">
        <v>86</v>
      </c>
      <c r="N178" t="s">
        <v>347</v>
      </c>
      <c r="O178" t="s">
        <v>1585</v>
      </c>
      <c r="P178" t="s">
        <v>1586</v>
      </c>
      <c r="Q178" t="s">
        <v>90</v>
      </c>
      <c r="R178" t="s">
        <v>91</v>
      </c>
      <c r="S178" t="s">
        <v>627</v>
      </c>
      <c r="T178" t="s">
        <v>93</v>
      </c>
      <c r="U178" t="s">
        <v>1587</v>
      </c>
      <c r="V178" t="s">
        <v>1588</v>
      </c>
      <c r="W178" t="s">
        <v>1589</v>
      </c>
      <c r="X178" t="s">
        <v>97</v>
      </c>
      <c r="Y178" s="2" t="s">
        <v>1584</v>
      </c>
      <c r="Z178" s="2">
        <v>1</v>
      </c>
      <c r="AA178" s="2">
        <v>4339514</v>
      </c>
      <c r="AB178" s="2">
        <v>4339514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5000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11250</v>
      </c>
      <c r="AO178" s="2">
        <v>0</v>
      </c>
      <c r="AP178" s="2">
        <v>0</v>
      </c>
      <c r="AQ178" s="2">
        <v>0</v>
      </c>
      <c r="AR178" s="2">
        <v>0</v>
      </c>
      <c r="AS178" s="2">
        <v>694322</v>
      </c>
      <c r="AT178" s="2">
        <v>0</v>
      </c>
      <c r="AU178" s="2">
        <v>0</v>
      </c>
      <c r="AV178" s="2">
        <v>0</v>
      </c>
      <c r="AW178" s="2">
        <v>43395.14</v>
      </c>
      <c r="AX178" s="2">
        <v>173580.56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3618047</v>
      </c>
    </row>
    <row r="179" spans="1:72" x14ac:dyDescent="0.35">
      <c r="A179" t="s">
        <v>1590</v>
      </c>
      <c r="B179" t="s">
        <v>77</v>
      </c>
      <c r="C179" t="s">
        <v>78</v>
      </c>
      <c r="D179" t="s">
        <v>79</v>
      </c>
      <c r="E179" t="s">
        <v>1315</v>
      </c>
      <c r="F179" t="s">
        <v>425</v>
      </c>
      <c r="G179" t="s">
        <v>426</v>
      </c>
      <c r="H179" t="s">
        <v>118</v>
      </c>
      <c r="J179" t="s">
        <v>1591</v>
      </c>
      <c r="K179" t="s">
        <v>1592</v>
      </c>
      <c r="L179" t="s">
        <v>1593</v>
      </c>
      <c r="M179" t="s">
        <v>86</v>
      </c>
      <c r="N179" t="s">
        <v>122</v>
      </c>
      <c r="O179" t="s">
        <v>1594</v>
      </c>
      <c r="P179" t="s">
        <v>1595</v>
      </c>
      <c r="Q179" t="s">
        <v>90</v>
      </c>
      <c r="R179" t="s">
        <v>91</v>
      </c>
      <c r="S179" t="s">
        <v>627</v>
      </c>
      <c r="T179" t="s">
        <v>93</v>
      </c>
      <c r="U179" t="s">
        <v>1596</v>
      </c>
      <c r="V179" t="s">
        <v>1597</v>
      </c>
      <c r="W179" t="s">
        <v>1598</v>
      </c>
      <c r="X179" t="s">
        <v>97</v>
      </c>
      <c r="Y179" s="2" t="s">
        <v>1593</v>
      </c>
      <c r="Z179" s="2">
        <v>1</v>
      </c>
      <c r="AA179" s="2">
        <v>4339514</v>
      </c>
      <c r="AB179" s="2">
        <v>4339514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5000</v>
      </c>
      <c r="AI179" s="2">
        <v>0</v>
      </c>
      <c r="AJ179" s="2">
        <v>0</v>
      </c>
      <c r="AK179" s="2">
        <v>0</v>
      </c>
      <c r="AL179" s="2">
        <v>10000</v>
      </c>
      <c r="AM179" s="2">
        <v>15000</v>
      </c>
      <c r="AN179" s="2">
        <v>7875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43395.14</v>
      </c>
      <c r="AX179" s="2">
        <v>173580.56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38621.67</v>
      </c>
      <c r="BF179" s="2">
        <v>13018.54</v>
      </c>
      <c r="BG179" s="2">
        <v>160562.01999999999</v>
      </c>
      <c r="BH179" s="2">
        <v>86790.28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43395.14</v>
      </c>
      <c r="BP179" s="2">
        <v>86790.28</v>
      </c>
      <c r="BQ179" s="2">
        <v>0</v>
      </c>
      <c r="BR179" s="2">
        <v>0</v>
      </c>
      <c r="BS179" s="2">
        <v>0</v>
      </c>
      <c r="BT179" s="2">
        <v>4203808</v>
      </c>
    </row>
    <row r="180" spans="1:72" x14ac:dyDescent="0.35">
      <c r="A180" t="s">
        <v>1599</v>
      </c>
      <c r="B180" t="s">
        <v>77</v>
      </c>
      <c r="C180" t="s">
        <v>78</v>
      </c>
      <c r="D180" t="s">
        <v>79</v>
      </c>
      <c r="E180" t="s">
        <v>1315</v>
      </c>
      <c r="F180" t="s">
        <v>425</v>
      </c>
      <c r="G180" t="s">
        <v>476</v>
      </c>
      <c r="H180" t="s">
        <v>82</v>
      </c>
      <c r="J180" t="s">
        <v>1600</v>
      </c>
      <c r="K180" t="s">
        <v>1601</v>
      </c>
      <c r="L180" t="s">
        <v>1602</v>
      </c>
      <c r="M180" t="s">
        <v>86</v>
      </c>
      <c r="N180" t="s">
        <v>87</v>
      </c>
      <c r="O180" t="s">
        <v>337</v>
      </c>
      <c r="P180" t="s">
        <v>1603</v>
      </c>
      <c r="Q180" t="s">
        <v>90</v>
      </c>
      <c r="R180" t="s">
        <v>91</v>
      </c>
      <c r="S180" t="s">
        <v>92</v>
      </c>
      <c r="T180" t="s">
        <v>93</v>
      </c>
      <c r="U180" t="s">
        <v>1604</v>
      </c>
      <c r="V180" t="s">
        <v>1605</v>
      </c>
      <c r="W180" t="s">
        <v>1606</v>
      </c>
      <c r="X180" t="s">
        <v>97</v>
      </c>
      <c r="Y180" s="2" t="s">
        <v>1812</v>
      </c>
      <c r="Z180" s="2">
        <v>1</v>
      </c>
      <c r="AA180" s="2">
        <v>5341652</v>
      </c>
      <c r="AB180" s="2">
        <v>5341652</v>
      </c>
      <c r="AC180" s="2">
        <v>80000</v>
      </c>
      <c r="AD180" s="2">
        <v>0</v>
      </c>
      <c r="AE180" s="2">
        <v>0</v>
      </c>
      <c r="AF180" s="2">
        <v>0</v>
      </c>
      <c r="AG180" s="2">
        <v>156000</v>
      </c>
      <c r="AH180" s="2">
        <v>5000</v>
      </c>
      <c r="AI180" s="2">
        <v>0</v>
      </c>
      <c r="AJ180" s="2">
        <v>0</v>
      </c>
      <c r="AK180" s="2">
        <v>168500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1564350</v>
      </c>
      <c r="AU180" s="2">
        <v>0</v>
      </c>
      <c r="AV180" s="2">
        <v>53416</v>
      </c>
      <c r="AW180" s="2">
        <v>57461.52</v>
      </c>
      <c r="AX180" s="2">
        <v>229846.08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51140.75</v>
      </c>
      <c r="BF180" s="2">
        <v>17238.46</v>
      </c>
      <c r="BG180" s="2">
        <v>212607.62</v>
      </c>
      <c r="BH180" s="2">
        <v>114923.04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57461.52</v>
      </c>
      <c r="BP180" s="2">
        <v>114923.04</v>
      </c>
      <c r="BQ180" s="2">
        <v>0</v>
      </c>
      <c r="BR180" s="2">
        <v>0</v>
      </c>
      <c r="BS180" s="2">
        <v>0</v>
      </c>
      <c r="BT180" s="2">
        <v>3903540</v>
      </c>
    </row>
    <row r="181" spans="1:72" x14ac:dyDescent="0.35">
      <c r="A181" t="s">
        <v>1607</v>
      </c>
      <c r="B181" t="s">
        <v>77</v>
      </c>
      <c r="C181" t="s">
        <v>78</v>
      </c>
      <c r="D181" t="s">
        <v>79</v>
      </c>
      <c r="E181" t="s">
        <v>1315</v>
      </c>
      <c r="F181" t="s">
        <v>588</v>
      </c>
      <c r="G181" t="s">
        <v>589</v>
      </c>
      <c r="H181" t="s">
        <v>118</v>
      </c>
      <c r="J181" t="s">
        <v>1608</v>
      </c>
      <c r="K181" t="s">
        <v>1609</v>
      </c>
      <c r="L181" t="s">
        <v>1610</v>
      </c>
      <c r="M181" t="s">
        <v>86</v>
      </c>
      <c r="N181" t="s">
        <v>122</v>
      </c>
      <c r="O181" t="s">
        <v>1611</v>
      </c>
      <c r="P181" t="s">
        <v>1612</v>
      </c>
      <c r="Q181" t="s">
        <v>90</v>
      </c>
      <c r="R181" t="s">
        <v>91</v>
      </c>
      <c r="S181" t="s">
        <v>627</v>
      </c>
      <c r="T181" t="s">
        <v>93</v>
      </c>
      <c r="U181" t="s">
        <v>1613</v>
      </c>
      <c r="V181" t="s">
        <v>1614</v>
      </c>
      <c r="W181" t="s">
        <v>1615</v>
      </c>
      <c r="X181" t="s">
        <v>97</v>
      </c>
      <c r="Y181" s="2" t="s">
        <v>1610</v>
      </c>
      <c r="Z181" s="2">
        <v>1</v>
      </c>
      <c r="AA181" s="2">
        <v>4339514</v>
      </c>
      <c r="AB181" s="2">
        <v>4339514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5000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1254195</v>
      </c>
      <c r="AP181" s="2">
        <v>0</v>
      </c>
      <c r="AQ181" s="2">
        <v>0</v>
      </c>
      <c r="AR181" s="2">
        <v>0</v>
      </c>
      <c r="AS181" s="2">
        <v>0</v>
      </c>
      <c r="AT181" s="2">
        <v>100000</v>
      </c>
      <c r="AU181" s="2">
        <v>0</v>
      </c>
      <c r="AV181" s="2">
        <v>0</v>
      </c>
      <c r="AW181" s="2">
        <v>43395.14</v>
      </c>
      <c r="AX181" s="2">
        <v>173580.56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38621.67</v>
      </c>
      <c r="BF181" s="2">
        <v>13018.54</v>
      </c>
      <c r="BG181" s="2">
        <v>160562.01999999999</v>
      </c>
      <c r="BH181" s="2">
        <v>86790.28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43395.14</v>
      </c>
      <c r="BP181" s="2">
        <v>86790.28</v>
      </c>
      <c r="BQ181" s="2">
        <v>0</v>
      </c>
      <c r="BR181" s="2">
        <v>0</v>
      </c>
      <c r="BS181" s="2">
        <v>0</v>
      </c>
      <c r="BT181" s="2">
        <v>5325128</v>
      </c>
    </row>
    <row r="182" spans="1:72" x14ac:dyDescent="0.35">
      <c r="A182" t="s">
        <v>1616</v>
      </c>
      <c r="B182" t="s">
        <v>77</v>
      </c>
      <c r="C182" t="s">
        <v>78</v>
      </c>
      <c r="D182" t="s">
        <v>79</v>
      </c>
      <c r="E182" t="s">
        <v>1315</v>
      </c>
      <c r="F182" t="s">
        <v>588</v>
      </c>
      <c r="G182" t="s">
        <v>589</v>
      </c>
      <c r="H182" t="s">
        <v>118</v>
      </c>
      <c r="J182" t="s">
        <v>1617</v>
      </c>
      <c r="K182" t="s">
        <v>1618</v>
      </c>
      <c r="L182" t="s">
        <v>1619</v>
      </c>
      <c r="M182" t="s">
        <v>86</v>
      </c>
      <c r="N182" t="s">
        <v>87</v>
      </c>
      <c r="O182" t="s">
        <v>1620</v>
      </c>
      <c r="P182" t="s">
        <v>1621</v>
      </c>
      <c r="Q182" t="s">
        <v>90</v>
      </c>
      <c r="R182" t="s">
        <v>91</v>
      </c>
      <c r="S182" t="s">
        <v>627</v>
      </c>
      <c r="T182" t="s">
        <v>93</v>
      </c>
      <c r="V182" t="s">
        <v>1622</v>
      </c>
      <c r="W182" t="s">
        <v>1623</v>
      </c>
      <c r="X182" t="s">
        <v>97</v>
      </c>
      <c r="Y182" s="2" t="s">
        <v>1619</v>
      </c>
      <c r="Z182" s="2">
        <v>1</v>
      </c>
      <c r="AA182" s="2">
        <v>4339514</v>
      </c>
      <c r="AB182" s="2">
        <v>4339514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5000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903020</v>
      </c>
      <c r="AP182" s="2">
        <v>0</v>
      </c>
      <c r="AQ182" s="2">
        <v>0</v>
      </c>
      <c r="AR182" s="2">
        <v>0</v>
      </c>
      <c r="AS182" s="2">
        <v>1041483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38621.67</v>
      </c>
      <c r="BF182" s="2">
        <v>13018.54</v>
      </c>
      <c r="BG182" s="2">
        <v>160562.01999999999</v>
      </c>
      <c r="BH182" s="2">
        <v>86790.28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43395.14</v>
      </c>
      <c r="BP182" s="2">
        <v>86790.28</v>
      </c>
      <c r="BQ182" s="2">
        <v>0</v>
      </c>
      <c r="BR182" s="2">
        <v>0</v>
      </c>
      <c r="BS182" s="2">
        <v>0</v>
      </c>
      <c r="BT182" s="2">
        <v>4075866</v>
      </c>
    </row>
    <row r="183" spans="1:72" x14ac:dyDescent="0.35">
      <c r="A183" t="s">
        <v>1624</v>
      </c>
      <c r="B183" t="s">
        <v>77</v>
      </c>
      <c r="C183" t="s">
        <v>78</v>
      </c>
      <c r="D183" t="s">
        <v>79</v>
      </c>
      <c r="E183" t="s">
        <v>1315</v>
      </c>
      <c r="F183" t="s">
        <v>632</v>
      </c>
      <c r="G183" t="s">
        <v>633</v>
      </c>
      <c r="H183" t="s">
        <v>118</v>
      </c>
      <c r="J183" t="s">
        <v>1625</v>
      </c>
      <c r="K183" t="s">
        <v>1626</v>
      </c>
      <c r="L183" t="s">
        <v>1627</v>
      </c>
      <c r="M183" t="s">
        <v>86</v>
      </c>
      <c r="N183" t="s">
        <v>103</v>
      </c>
      <c r="O183" t="s">
        <v>1628</v>
      </c>
      <c r="P183" t="s">
        <v>1629</v>
      </c>
      <c r="Q183" t="s">
        <v>90</v>
      </c>
      <c r="R183" t="s">
        <v>91</v>
      </c>
      <c r="S183" t="s">
        <v>627</v>
      </c>
      <c r="T183" t="s">
        <v>93</v>
      </c>
      <c r="U183" t="s">
        <v>1630</v>
      </c>
      <c r="V183" t="s">
        <v>1631</v>
      </c>
      <c r="W183" t="s">
        <v>1632</v>
      </c>
      <c r="X183" t="s">
        <v>97</v>
      </c>
      <c r="Y183" s="2" t="s">
        <v>1627</v>
      </c>
      <c r="Z183" s="2">
        <v>1</v>
      </c>
      <c r="AA183" s="2">
        <v>4339514</v>
      </c>
      <c r="AB183" s="2">
        <v>4339514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5000</v>
      </c>
      <c r="AI183" s="2">
        <v>0</v>
      </c>
      <c r="AJ183" s="2">
        <v>0</v>
      </c>
      <c r="AK183" s="2">
        <v>0</v>
      </c>
      <c r="AL183" s="2">
        <v>0</v>
      </c>
      <c r="AM183" s="2">
        <v>15000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43395.14</v>
      </c>
      <c r="AX183" s="2">
        <v>173580.56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38621.67</v>
      </c>
      <c r="BF183" s="2">
        <v>13018.54</v>
      </c>
      <c r="BG183" s="2">
        <v>160562.01999999999</v>
      </c>
      <c r="BH183" s="2">
        <v>86790.28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43395.14</v>
      </c>
      <c r="BP183" s="2">
        <v>86790.28</v>
      </c>
      <c r="BQ183" s="2">
        <v>0</v>
      </c>
      <c r="BR183" s="2">
        <v>0</v>
      </c>
      <c r="BS183" s="2">
        <v>0</v>
      </c>
      <c r="BT183" s="2">
        <v>4185933</v>
      </c>
    </row>
    <row r="184" spans="1:72" x14ac:dyDescent="0.35">
      <c r="A184" t="s">
        <v>1633</v>
      </c>
      <c r="B184" t="s">
        <v>77</v>
      </c>
      <c r="C184" t="s">
        <v>78</v>
      </c>
      <c r="D184" t="s">
        <v>79</v>
      </c>
      <c r="E184" t="s">
        <v>1315</v>
      </c>
      <c r="F184" t="s">
        <v>632</v>
      </c>
      <c r="G184" t="s">
        <v>682</v>
      </c>
      <c r="H184" t="s">
        <v>82</v>
      </c>
      <c r="J184" t="s">
        <v>1634</v>
      </c>
      <c r="K184" t="s">
        <v>1635</v>
      </c>
      <c r="L184" t="s">
        <v>1636</v>
      </c>
      <c r="M184" t="s">
        <v>86</v>
      </c>
      <c r="N184" t="s">
        <v>87</v>
      </c>
      <c r="O184" t="s">
        <v>1637</v>
      </c>
      <c r="P184" t="s">
        <v>1638</v>
      </c>
      <c r="Q184" t="s">
        <v>90</v>
      </c>
      <c r="R184" t="s">
        <v>91</v>
      </c>
      <c r="S184" t="s">
        <v>92</v>
      </c>
      <c r="T184" t="s">
        <v>93</v>
      </c>
      <c r="U184" t="s">
        <v>1639</v>
      </c>
      <c r="V184" t="s">
        <v>1640</v>
      </c>
      <c r="W184" t="s">
        <v>1641</v>
      </c>
      <c r="X184" t="s">
        <v>97</v>
      </c>
      <c r="Y184" s="2" t="s">
        <v>1636</v>
      </c>
      <c r="Z184" s="2">
        <v>1</v>
      </c>
      <c r="AA184" s="2">
        <v>4843511</v>
      </c>
      <c r="AB184" s="2">
        <v>4843511</v>
      </c>
      <c r="AC184" s="2">
        <v>80000</v>
      </c>
      <c r="AD184" s="2">
        <v>0</v>
      </c>
      <c r="AE184" s="2">
        <v>40000</v>
      </c>
      <c r="AF184" s="2">
        <v>0</v>
      </c>
      <c r="AG184" s="2">
        <v>156000</v>
      </c>
      <c r="AH184" s="2">
        <v>5000</v>
      </c>
      <c r="AI184" s="2">
        <v>0</v>
      </c>
      <c r="AJ184" s="2">
        <v>18000</v>
      </c>
      <c r="AK184" s="2">
        <v>168500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1532000</v>
      </c>
      <c r="AU184" s="2">
        <v>0</v>
      </c>
      <c r="AV184" s="2">
        <v>48435</v>
      </c>
      <c r="AW184" s="2">
        <v>52480.11</v>
      </c>
      <c r="AX184" s="2">
        <v>209920.44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46707.3</v>
      </c>
      <c r="BF184" s="2">
        <v>15744.03</v>
      </c>
      <c r="BG184" s="2">
        <v>194176.41</v>
      </c>
      <c r="BH184" s="2">
        <v>104960.22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52480.11</v>
      </c>
      <c r="BP184" s="2">
        <v>104960.22</v>
      </c>
      <c r="BQ184" s="2">
        <v>0</v>
      </c>
      <c r="BR184" s="2">
        <v>0</v>
      </c>
      <c r="BS184" s="2">
        <v>0</v>
      </c>
      <c r="BT184" s="2">
        <v>3520656</v>
      </c>
    </row>
    <row r="185" spans="1:72" x14ac:dyDescent="0.35">
      <c r="A185" t="s">
        <v>1642</v>
      </c>
      <c r="B185" t="s">
        <v>77</v>
      </c>
      <c r="C185" t="s">
        <v>78</v>
      </c>
      <c r="D185" t="s">
        <v>79</v>
      </c>
      <c r="E185" t="s">
        <v>1315</v>
      </c>
      <c r="F185" t="s">
        <v>632</v>
      </c>
      <c r="G185" t="s">
        <v>682</v>
      </c>
      <c r="H185" t="s">
        <v>118</v>
      </c>
      <c r="J185" t="s">
        <v>1643</v>
      </c>
      <c r="K185" t="s">
        <v>1644</v>
      </c>
      <c r="L185" t="s">
        <v>1645</v>
      </c>
      <c r="M185" t="s">
        <v>86</v>
      </c>
      <c r="N185" t="s">
        <v>87</v>
      </c>
      <c r="O185" t="s">
        <v>1646</v>
      </c>
      <c r="P185" t="s">
        <v>1647</v>
      </c>
      <c r="Q185" t="s">
        <v>90</v>
      </c>
      <c r="R185" t="s">
        <v>91</v>
      </c>
      <c r="S185" t="s">
        <v>627</v>
      </c>
      <c r="T185" t="s">
        <v>93</v>
      </c>
      <c r="U185" t="s">
        <v>1648</v>
      </c>
      <c r="V185" t="s">
        <v>1649</v>
      </c>
      <c r="W185" t="s">
        <v>1650</v>
      </c>
      <c r="X185" t="s">
        <v>97</v>
      </c>
      <c r="Y185" s="2" t="s">
        <v>1645</v>
      </c>
      <c r="Z185" s="2">
        <v>1</v>
      </c>
      <c r="AA185" s="2">
        <v>4339514</v>
      </c>
      <c r="AB185" s="2">
        <v>4339514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5000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48966</v>
      </c>
      <c r="AW185" s="2">
        <v>43395.14</v>
      </c>
      <c r="AX185" s="2">
        <v>173580.56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38621.67</v>
      </c>
      <c r="BF185" s="2">
        <v>13018.54</v>
      </c>
      <c r="BG185" s="2">
        <v>160562.01999999999</v>
      </c>
      <c r="BH185" s="2">
        <v>86790.28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43395.14</v>
      </c>
      <c r="BP185" s="2">
        <v>86790.28</v>
      </c>
      <c r="BQ185" s="2">
        <v>0</v>
      </c>
      <c r="BR185" s="2">
        <v>0</v>
      </c>
      <c r="BS185" s="2">
        <v>0</v>
      </c>
      <c r="BT185" s="2">
        <v>4121967</v>
      </c>
    </row>
    <row r="186" spans="1:72" x14ac:dyDescent="0.35">
      <c r="A186" t="s">
        <v>1651</v>
      </c>
      <c r="B186" t="s">
        <v>77</v>
      </c>
      <c r="C186" t="s">
        <v>78</v>
      </c>
      <c r="D186" t="s">
        <v>79</v>
      </c>
      <c r="E186" t="s">
        <v>1315</v>
      </c>
      <c r="F186" t="s">
        <v>632</v>
      </c>
      <c r="G186" t="s">
        <v>682</v>
      </c>
      <c r="H186" t="s">
        <v>118</v>
      </c>
      <c r="J186" t="s">
        <v>1652</v>
      </c>
      <c r="K186" t="s">
        <v>1653</v>
      </c>
      <c r="L186" t="s">
        <v>1654</v>
      </c>
      <c r="M186" t="s">
        <v>86</v>
      </c>
      <c r="N186" t="s">
        <v>122</v>
      </c>
      <c r="O186" t="s">
        <v>1376</v>
      </c>
      <c r="P186" t="s">
        <v>1655</v>
      </c>
      <c r="Q186" t="s">
        <v>90</v>
      </c>
      <c r="R186" t="s">
        <v>91</v>
      </c>
      <c r="S186" t="s">
        <v>627</v>
      </c>
      <c r="T186" t="s">
        <v>93</v>
      </c>
      <c r="U186" t="s">
        <v>1656</v>
      </c>
      <c r="V186" t="s">
        <v>1657</v>
      </c>
      <c r="W186" t="s">
        <v>1658</v>
      </c>
      <c r="X186" t="s">
        <v>97</v>
      </c>
      <c r="Y186" s="2" t="s">
        <v>1654</v>
      </c>
      <c r="Z186" s="2">
        <v>1</v>
      </c>
      <c r="AA186" s="2">
        <v>4339514</v>
      </c>
      <c r="AB186" s="2">
        <v>4339514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5000</v>
      </c>
      <c r="AI186" s="2">
        <v>0</v>
      </c>
      <c r="AJ186" s="2">
        <v>0</v>
      </c>
      <c r="AK186" s="2">
        <v>0</v>
      </c>
      <c r="AL186" s="2">
        <v>0</v>
      </c>
      <c r="AM186" s="2">
        <v>15000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43395.14</v>
      </c>
      <c r="AX186" s="2">
        <v>173580.56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38621.67</v>
      </c>
      <c r="BF186" s="2">
        <v>13018.54</v>
      </c>
      <c r="BG186" s="2">
        <v>160562.01999999999</v>
      </c>
      <c r="BH186" s="2">
        <v>86790.28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43395.14</v>
      </c>
      <c r="BP186" s="2">
        <v>86790.28</v>
      </c>
      <c r="BQ186" s="2">
        <v>0</v>
      </c>
      <c r="BR186" s="2">
        <v>0</v>
      </c>
      <c r="BS186" s="2">
        <v>0</v>
      </c>
      <c r="BT186" s="2">
        <v>4185933</v>
      </c>
    </row>
    <row r="187" spans="1:72" x14ac:dyDescent="0.35">
      <c r="A187" t="s">
        <v>1659</v>
      </c>
      <c r="B187" t="s">
        <v>77</v>
      </c>
      <c r="C187" t="s">
        <v>78</v>
      </c>
      <c r="D187" t="s">
        <v>79</v>
      </c>
      <c r="E187" t="s">
        <v>1315</v>
      </c>
      <c r="F187" t="s">
        <v>632</v>
      </c>
      <c r="G187" t="s">
        <v>682</v>
      </c>
      <c r="H187" t="s">
        <v>118</v>
      </c>
      <c r="J187" t="s">
        <v>1660</v>
      </c>
      <c r="K187" t="s">
        <v>1661</v>
      </c>
      <c r="L187" t="s">
        <v>1662</v>
      </c>
      <c r="M187" t="s">
        <v>86</v>
      </c>
      <c r="N187" t="s">
        <v>122</v>
      </c>
      <c r="O187" t="s">
        <v>1376</v>
      </c>
      <c r="P187" t="s">
        <v>1663</v>
      </c>
      <c r="Q187" t="s">
        <v>90</v>
      </c>
      <c r="R187" t="s">
        <v>91</v>
      </c>
      <c r="S187" t="s">
        <v>627</v>
      </c>
      <c r="T187" t="s">
        <v>93</v>
      </c>
      <c r="U187" t="s">
        <v>1664</v>
      </c>
      <c r="V187" t="s">
        <v>1665</v>
      </c>
      <c r="W187" t="s">
        <v>1666</v>
      </c>
      <c r="X187" t="s">
        <v>97</v>
      </c>
      <c r="Y187" s="2" t="s">
        <v>1662</v>
      </c>
      <c r="Z187" s="2">
        <v>1</v>
      </c>
      <c r="AA187" s="2">
        <v>4339514</v>
      </c>
      <c r="AB187" s="2">
        <v>4339514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5000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11250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699140</v>
      </c>
      <c r="AU187" s="2">
        <v>0</v>
      </c>
      <c r="AV187" s="2">
        <v>0</v>
      </c>
      <c r="AW187" s="2">
        <v>43395.14</v>
      </c>
      <c r="AX187" s="2">
        <v>173580.56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38621.67</v>
      </c>
      <c r="BF187" s="2">
        <v>13018.54</v>
      </c>
      <c r="BG187" s="2">
        <v>160562.01999999999</v>
      </c>
      <c r="BH187" s="2">
        <v>86790.28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43395.14</v>
      </c>
      <c r="BP187" s="2">
        <v>86790.28</v>
      </c>
      <c r="BQ187" s="2">
        <v>0</v>
      </c>
      <c r="BR187" s="2">
        <v>0</v>
      </c>
      <c r="BS187" s="2">
        <v>0</v>
      </c>
      <c r="BT187" s="2">
        <v>3483043</v>
      </c>
    </row>
    <row r="188" spans="1:72" x14ac:dyDescent="0.35">
      <c r="A188" t="s">
        <v>1667</v>
      </c>
      <c r="B188" t="s">
        <v>77</v>
      </c>
      <c r="C188" t="s">
        <v>78</v>
      </c>
      <c r="D188" t="s">
        <v>79</v>
      </c>
      <c r="E188" t="s">
        <v>1315</v>
      </c>
      <c r="F188" t="s">
        <v>632</v>
      </c>
      <c r="G188" t="s">
        <v>682</v>
      </c>
      <c r="H188" t="s">
        <v>118</v>
      </c>
      <c r="J188" t="s">
        <v>1668</v>
      </c>
      <c r="K188" t="s">
        <v>1669</v>
      </c>
      <c r="L188" t="s">
        <v>1670</v>
      </c>
      <c r="M188" t="s">
        <v>86</v>
      </c>
      <c r="N188" t="s">
        <v>103</v>
      </c>
      <c r="O188" t="s">
        <v>1376</v>
      </c>
      <c r="P188" t="s">
        <v>1671</v>
      </c>
      <c r="Q188" t="s">
        <v>90</v>
      </c>
      <c r="R188" t="s">
        <v>91</v>
      </c>
      <c r="S188" t="s">
        <v>627</v>
      </c>
      <c r="T188" t="s">
        <v>93</v>
      </c>
      <c r="U188" t="s">
        <v>1672</v>
      </c>
      <c r="V188" t="s">
        <v>1673</v>
      </c>
      <c r="W188" t="s">
        <v>1674</v>
      </c>
      <c r="X188" t="s">
        <v>97</v>
      </c>
      <c r="Y188" s="2" t="s">
        <v>1670</v>
      </c>
      <c r="Z188" s="2">
        <v>1</v>
      </c>
      <c r="AA188" s="2">
        <v>4339514</v>
      </c>
      <c r="AB188" s="2">
        <v>4339514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5000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12375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161270</v>
      </c>
      <c r="AU188" s="2">
        <v>0</v>
      </c>
      <c r="AV188" s="2">
        <v>0</v>
      </c>
      <c r="AW188" s="2">
        <v>43395.14</v>
      </c>
      <c r="AX188" s="2">
        <v>173580.56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38621.67</v>
      </c>
      <c r="BF188" s="2">
        <v>13018.54</v>
      </c>
      <c r="BG188" s="2">
        <v>160562.01999999999</v>
      </c>
      <c r="BH188" s="2">
        <v>86790.28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43395.14</v>
      </c>
      <c r="BP188" s="2">
        <v>86790.28</v>
      </c>
      <c r="BQ188" s="2">
        <v>0</v>
      </c>
      <c r="BR188" s="2">
        <v>0</v>
      </c>
      <c r="BS188" s="2">
        <v>0</v>
      </c>
      <c r="BT188" s="2">
        <v>4022038</v>
      </c>
    </row>
    <row r="189" spans="1:72" x14ac:dyDescent="0.35">
      <c r="A189" t="s">
        <v>1675</v>
      </c>
      <c r="B189" t="s">
        <v>77</v>
      </c>
      <c r="C189" t="s">
        <v>78</v>
      </c>
      <c r="D189" t="s">
        <v>79</v>
      </c>
      <c r="E189" t="s">
        <v>1315</v>
      </c>
      <c r="F189" t="s">
        <v>632</v>
      </c>
      <c r="G189" t="s">
        <v>682</v>
      </c>
      <c r="H189" t="s">
        <v>118</v>
      </c>
      <c r="J189" t="s">
        <v>1676</v>
      </c>
      <c r="K189" t="s">
        <v>1677</v>
      </c>
      <c r="L189" t="s">
        <v>1678</v>
      </c>
      <c r="M189" t="s">
        <v>86</v>
      </c>
      <c r="N189" t="s">
        <v>347</v>
      </c>
      <c r="O189" t="s">
        <v>1628</v>
      </c>
      <c r="P189" t="s">
        <v>1679</v>
      </c>
      <c r="Q189" t="s">
        <v>90</v>
      </c>
      <c r="R189" t="s">
        <v>91</v>
      </c>
      <c r="S189" t="s">
        <v>627</v>
      </c>
      <c r="T189" t="s">
        <v>93</v>
      </c>
      <c r="U189" t="s">
        <v>1680</v>
      </c>
      <c r="V189" t="s">
        <v>1681</v>
      </c>
      <c r="W189" t="s">
        <v>1682</v>
      </c>
      <c r="X189" t="s">
        <v>97</v>
      </c>
      <c r="Y189" s="2" t="s">
        <v>1678</v>
      </c>
      <c r="Z189" s="2">
        <v>1</v>
      </c>
      <c r="AA189" s="2">
        <v>4339514</v>
      </c>
      <c r="AB189" s="2">
        <v>4339514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5000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11250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43395.14</v>
      </c>
      <c r="AX189" s="2">
        <v>173580.56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38621.67</v>
      </c>
      <c r="BF189" s="2">
        <v>13018.54</v>
      </c>
      <c r="BG189" s="2">
        <v>160562.01999999999</v>
      </c>
      <c r="BH189" s="2">
        <v>86790.28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43395.14</v>
      </c>
      <c r="BP189" s="2">
        <v>86790.28</v>
      </c>
      <c r="BQ189" s="2">
        <v>0</v>
      </c>
      <c r="BR189" s="2">
        <v>0</v>
      </c>
      <c r="BS189" s="2">
        <v>0</v>
      </c>
      <c r="BT189" s="2">
        <v>4182183</v>
      </c>
    </row>
    <row r="190" spans="1:72" x14ac:dyDescent="0.35">
      <c r="A190" t="s">
        <v>1683</v>
      </c>
      <c r="B190" t="s">
        <v>77</v>
      </c>
      <c r="C190" t="s">
        <v>78</v>
      </c>
      <c r="D190" t="s">
        <v>79</v>
      </c>
      <c r="E190" t="s">
        <v>1315</v>
      </c>
      <c r="F190" t="s">
        <v>1684</v>
      </c>
      <c r="G190" t="s">
        <v>1685</v>
      </c>
      <c r="H190" t="s">
        <v>118</v>
      </c>
      <c r="J190" t="s">
        <v>1686</v>
      </c>
      <c r="K190" t="s">
        <v>1687</v>
      </c>
      <c r="L190" t="s">
        <v>1688</v>
      </c>
      <c r="M190" t="s">
        <v>86</v>
      </c>
      <c r="N190" t="s">
        <v>347</v>
      </c>
      <c r="O190" t="s">
        <v>1689</v>
      </c>
      <c r="P190" t="s">
        <v>1690</v>
      </c>
      <c r="Q190" t="s">
        <v>90</v>
      </c>
      <c r="R190" t="s">
        <v>91</v>
      </c>
      <c r="S190" t="s">
        <v>92</v>
      </c>
      <c r="T190" t="s">
        <v>93</v>
      </c>
      <c r="U190" t="s">
        <v>1092</v>
      </c>
      <c r="V190" t="s">
        <v>1691</v>
      </c>
      <c r="W190" t="s">
        <v>1692</v>
      </c>
      <c r="X190" t="s">
        <v>97</v>
      </c>
      <c r="Y190" s="2" t="s">
        <v>1813</v>
      </c>
      <c r="Z190" s="2">
        <v>1</v>
      </c>
      <c r="AA190" s="2">
        <v>4015014</v>
      </c>
      <c r="AB190" s="2">
        <v>4015014</v>
      </c>
      <c r="AC190" s="2">
        <v>0</v>
      </c>
      <c r="AD190" s="2">
        <v>0</v>
      </c>
      <c r="AE190" s="2">
        <v>40000</v>
      </c>
      <c r="AF190" s="2">
        <v>0</v>
      </c>
      <c r="AG190" s="2">
        <v>156000</v>
      </c>
      <c r="AH190" s="2">
        <v>5000</v>
      </c>
      <c r="AI190" s="2">
        <v>0</v>
      </c>
      <c r="AJ190" s="2">
        <v>0</v>
      </c>
      <c r="AK190" s="2">
        <v>168500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43395.14</v>
      </c>
      <c r="AX190" s="2">
        <v>173580.56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38621.67</v>
      </c>
      <c r="BF190" s="2">
        <v>13018.54</v>
      </c>
      <c r="BG190" s="2">
        <v>160562.01999999999</v>
      </c>
      <c r="BH190" s="2">
        <v>86790.28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43395.14</v>
      </c>
      <c r="BP190" s="2">
        <v>86790.28</v>
      </c>
      <c r="BQ190" s="2">
        <v>0</v>
      </c>
      <c r="BR190" s="2">
        <v>0</v>
      </c>
      <c r="BS190" s="2">
        <v>0</v>
      </c>
      <c r="BT190" s="2">
        <v>4210933</v>
      </c>
    </row>
    <row r="191" spans="1:72" x14ac:dyDescent="0.35">
      <c r="A191" t="s">
        <v>1693</v>
      </c>
      <c r="B191" t="s">
        <v>77</v>
      </c>
      <c r="C191" t="s">
        <v>78</v>
      </c>
      <c r="D191" t="s">
        <v>79</v>
      </c>
      <c r="E191" t="s">
        <v>1694</v>
      </c>
      <c r="F191" t="s">
        <v>792</v>
      </c>
      <c r="G191" t="s">
        <v>793</v>
      </c>
      <c r="H191" t="s">
        <v>99</v>
      </c>
      <c r="J191" t="s">
        <v>1695</v>
      </c>
      <c r="K191" t="s">
        <v>1696</v>
      </c>
      <c r="L191" t="s">
        <v>1697</v>
      </c>
      <c r="M191" t="s">
        <v>346</v>
      </c>
      <c r="N191" t="s">
        <v>347</v>
      </c>
      <c r="O191" t="s">
        <v>1698</v>
      </c>
      <c r="P191" t="s">
        <v>1699</v>
      </c>
      <c r="Q191" t="s">
        <v>90</v>
      </c>
      <c r="R191" t="s">
        <v>91</v>
      </c>
      <c r="S191" t="s">
        <v>92</v>
      </c>
      <c r="T191" t="s">
        <v>93</v>
      </c>
      <c r="U191" t="s">
        <v>1700</v>
      </c>
      <c r="V191" t="s">
        <v>1701</v>
      </c>
      <c r="W191" t="s">
        <v>1702</v>
      </c>
      <c r="X191" t="s">
        <v>97</v>
      </c>
      <c r="Y191" s="2" t="s">
        <v>1697</v>
      </c>
      <c r="Z191" s="2">
        <v>1</v>
      </c>
      <c r="AA191" s="2">
        <v>4843511</v>
      </c>
      <c r="AB191" s="2">
        <v>4843511</v>
      </c>
      <c r="AC191" s="2">
        <v>0</v>
      </c>
      <c r="AD191" s="2">
        <v>0</v>
      </c>
      <c r="AE191" s="2">
        <v>40000</v>
      </c>
      <c r="AF191" s="2">
        <v>0</v>
      </c>
      <c r="AG191" s="2">
        <v>156000</v>
      </c>
      <c r="AH191" s="2">
        <v>5000</v>
      </c>
      <c r="AI191" s="2">
        <v>0</v>
      </c>
      <c r="AJ191" s="2">
        <v>0</v>
      </c>
      <c r="AK191" s="2">
        <v>168500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2082533</v>
      </c>
      <c r="AU191" s="2">
        <v>0</v>
      </c>
      <c r="AV191" s="2">
        <v>48435</v>
      </c>
      <c r="AW191" s="2">
        <v>51680.11</v>
      </c>
      <c r="AX191" s="2">
        <v>206720.44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45995.3</v>
      </c>
      <c r="BF191" s="2">
        <v>15504.03</v>
      </c>
      <c r="BG191" s="2">
        <v>191216.41</v>
      </c>
      <c r="BH191" s="2">
        <v>103360.22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51680.11</v>
      </c>
      <c r="BP191" s="2">
        <v>103360.22</v>
      </c>
      <c r="BQ191" s="2">
        <v>17554</v>
      </c>
      <c r="BR191" s="2">
        <v>0</v>
      </c>
      <c r="BS191" s="2">
        <v>17554</v>
      </c>
      <c r="BT191" s="2">
        <v>2857769</v>
      </c>
    </row>
    <row r="192" spans="1:72" x14ac:dyDescent="0.35">
      <c r="A192" t="s">
        <v>1703</v>
      </c>
      <c r="B192" t="s">
        <v>77</v>
      </c>
      <c r="C192" t="s">
        <v>78</v>
      </c>
      <c r="D192" t="s">
        <v>79</v>
      </c>
      <c r="E192" t="s">
        <v>1694</v>
      </c>
      <c r="F192" t="s">
        <v>792</v>
      </c>
      <c r="G192" t="s">
        <v>802</v>
      </c>
      <c r="H192" t="s">
        <v>118</v>
      </c>
      <c r="J192" t="s">
        <v>1704</v>
      </c>
      <c r="K192" t="s">
        <v>1705</v>
      </c>
      <c r="L192" t="s">
        <v>1706</v>
      </c>
      <c r="M192" t="s">
        <v>86</v>
      </c>
      <c r="N192" t="s">
        <v>87</v>
      </c>
      <c r="O192" t="s">
        <v>1707</v>
      </c>
      <c r="P192" t="s">
        <v>1708</v>
      </c>
      <c r="Q192" t="s">
        <v>90</v>
      </c>
      <c r="R192" t="s">
        <v>91</v>
      </c>
      <c r="S192" t="s">
        <v>627</v>
      </c>
      <c r="T192" t="s">
        <v>93</v>
      </c>
      <c r="U192" t="s">
        <v>1709</v>
      </c>
      <c r="V192" t="s">
        <v>1710</v>
      </c>
      <c r="W192" t="s">
        <v>1711</v>
      </c>
      <c r="X192" t="s">
        <v>97</v>
      </c>
      <c r="Y192" s="2" t="s">
        <v>1814</v>
      </c>
      <c r="Z192" s="2">
        <v>1</v>
      </c>
      <c r="AA192" s="2">
        <v>4339514</v>
      </c>
      <c r="AB192" s="2">
        <v>4339514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5000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872315</v>
      </c>
      <c r="AU192" s="2">
        <v>0</v>
      </c>
      <c r="AV192" s="2">
        <v>0</v>
      </c>
      <c r="AW192" s="2">
        <v>43395.14</v>
      </c>
      <c r="AX192" s="2">
        <v>173580.56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38621.67</v>
      </c>
      <c r="BF192" s="2">
        <v>13018.54</v>
      </c>
      <c r="BG192" s="2">
        <v>160562.01999999999</v>
      </c>
      <c r="BH192" s="2">
        <v>86790.28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43395.14</v>
      </c>
      <c r="BP192" s="2">
        <v>86790.28</v>
      </c>
      <c r="BQ192" s="2">
        <v>0</v>
      </c>
      <c r="BR192" s="2">
        <v>0</v>
      </c>
      <c r="BS192" s="2">
        <v>0</v>
      </c>
      <c r="BT192" s="2">
        <v>3298618</v>
      </c>
    </row>
    <row r="193" spans="1:73" x14ac:dyDescent="0.35">
      <c r="A193" t="s">
        <v>1712</v>
      </c>
      <c r="B193" t="s">
        <v>77</v>
      </c>
      <c r="C193" t="s">
        <v>78</v>
      </c>
      <c r="D193" t="s">
        <v>79</v>
      </c>
      <c r="E193" t="s">
        <v>1694</v>
      </c>
      <c r="F193" t="s">
        <v>792</v>
      </c>
      <c r="G193" t="s">
        <v>802</v>
      </c>
      <c r="H193" t="s">
        <v>118</v>
      </c>
      <c r="J193" t="s">
        <v>1713</v>
      </c>
      <c r="K193" t="s">
        <v>1714</v>
      </c>
      <c r="L193" t="s">
        <v>1715</v>
      </c>
      <c r="M193" t="s">
        <v>86</v>
      </c>
      <c r="N193" t="s">
        <v>122</v>
      </c>
      <c r="O193" t="s">
        <v>1716</v>
      </c>
      <c r="P193" t="s">
        <v>1717</v>
      </c>
      <c r="Q193" t="s">
        <v>90</v>
      </c>
      <c r="R193" t="s">
        <v>91</v>
      </c>
      <c r="S193" t="s">
        <v>627</v>
      </c>
      <c r="T193" t="s">
        <v>93</v>
      </c>
      <c r="U193" t="s">
        <v>1718</v>
      </c>
      <c r="V193" t="s">
        <v>1719</v>
      </c>
      <c r="W193" t="s">
        <v>1720</v>
      </c>
      <c r="X193" t="s">
        <v>97</v>
      </c>
      <c r="Y193" s="2" t="s">
        <v>1815</v>
      </c>
      <c r="Z193" s="2">
        <v>1</v>
      </c>
      <c r="AA193" s="2">
        <v>4339514</v>
      </c>
      <c r="AB193" s="2">
        <v>4339514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5000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43395.14</v>
      </c>
      <c r="AX193" s="2">
        <v>173580.56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38621.67</v>
      </c>
      <c r="BF193" s="2">
        <v>13018.54</v>
      </c>
      <c r="BG193" s="2">
        <v>160562.01999999999</v>
      </c>
      <c r="BH193" s="2">
        <v>86790.28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43395.14</v>
      </c>
      <c r="BP193" s="2">
        <v>86790.28</v>
      </c>
      <c r="BQ193" s="2">
        <v>0</v>
      </c>
      <c r="BR193" s="2">
        <v>0</v>
      </c>
      <c r="BS193" s="2">
        <v>0</v>
      </c>
      <c r="BT193" s="2">
        <v>4170933</v>
      </c>
    </row>
    <row r="194" spans="1:73" x14ac:dyDescent="0.35">
      <c r="A194" t="s">
        <v>1721</v>
      </c>
      <c r="B194" t="s">
        <v>77</v>
      </c>
      <c r="C194" t="s">
        <v>78</v>
      </c>
      <c r="D194" t="s">
        <v>79</v>
      </c>
      <c r="E194" t="s">
        <v>1694</v>
      </c>
      <c r="F194" t="s">
        <v>792</v>
      </c>
      <c r="G194" t="s">
        <v>872</v>
      </c>
      <c r="H194" t="s">
        <v>118</v>
      </c>
      <c r="J194" t="s">
        <v>1722</v>
      </c>
      <c r="K194" t="s">
        <v>1723</v>
      </c>
      <c r="L194" t="s">
        <v>1724</v>
      </c>
      <c r="M194" t="s">
        <v>86</v>
      </c>
      <c r="N194" t="s">
        <v>122</v>
      </c>
      <c r="O194" t="s">
        <v>123</v>
      </c>
      <c r="P194" t="s">
        <v>1725</v>
      </c>
      <c r="Q194" t="s">
        <v>90</v>
      </c>
      <c r="R194" t="s">
        <v>91</v>
      </c>
      <c r="S194" t="s">
        <v>92</v>
      </c>
      <c r="T194" t="s">
        <v>93</v>
      </c>
      <c r="U194" t="s">
        <v>1726</v>
      </c>
      <c r="V194" t="s">
        <v>1727</v>
      </c>
      <c r="W194" t="s">
        <v>1728</v>
      </c>
      <c r="X194" t="s">
        <v>97</v>
      </c>
      <c r="Y194" s="2" t="s">
        <v>1724</v>
      </c>
      <c r="Z194" s="2">
        <v>1</v>
      </c>
      <c r="AA194" s="2">
        <v>4874511</v>
      </c>
      <c r="AB194" s="2">
        <v>4874511</v>
      </c>
      <c r="AC194" s="2">
        <v>0</v>
      </c>
      <c r="AD194" s="2">
        <v>6740</v>
      </c>
      <c r="AE194" s="2">
        <v>40000</v>
      </c>
      <c r="AF194" s="2">
        <v>6240</v>
      </c>
      <c r="AG194" s="2">
        <v>156000</v>
      </c>
      <c r="AH194" s="2">
        <v>5000</v>
      </c>
      <c r="AI194" s="2">
        <v>15000</v>
      </c>
      <c r="AJ194" s="2">
        <v>11250</v>
      </c>
      <c r="AK194" s="2">
        <v>168500</v>
      </c>
      <c r="AL194" s="2">
        <v>0</v>
      </c>
      <c r="AM194" s="2">
        <v>30000</v>
      </c>
      <c r="AN194" s="2">
        <v>0</v>
      </c>
      <c r="AO194" s="2">
        <v>420729</v>
      </c>
      <c r="AP194" s="2">
        <v>0</v>
      </c>
      <c r="AQ194" s="2">
        <v>0</v>
      </c>
      <c r="AR194" s="2">
        <v>0</v>
      </c>
      <c r="AS194" s="2">
        <v>0</v>
      </c>
      <c r="AT194" s="2">
        <v>2179180</v>
      </c>
      <c r="AU194" s="2">
        <v>0</v>
      </c>
      <c r="AV194" s="2">
        <v>0</v>
      </c>
      <c r="AW194" s="2">
        <v>51990.11</v>
      </c>
      <c r="AX194" s="2">
        <v>207960.44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46271.199999999997</v>
      </c>
      <c r="BF194" s="2">
        <v>15597.03</v>
      </c>
      <c r="BG194" s="2">
        <v>192363.41</v>
      </c>
      <c r="BH194" s="2">
        <v>103980.22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51990.11</v>
      </c>
      <c r="BP194" s="2">
        <v>103980.22</v>
      </c>
      <c r="BQ194" s="2">
        <v>11625</v>
      </c>
      <c r="BR194" s="2">
        <v>0</v>
      </c>
      <c r="BS194" s="2">
        <v>11625</v>
      </c>
      <c r="BT194" s="2">
        <v>3335205</v>
      </c>
    </row>
    <row r="195" spans="1:73" x14ac:dyDescent="0.35">
      <c r="A195" t="s">
        <v>1729</v>
      </c>
      <c r="B195" t="s">
        <v>77</v>
      </c>
      <c r="C195" t="s">
        <v>78</v>
      </c>
      <c r="D195" t="s">
        <v>79</v>
      </c>
      <c r="E195" t="s">
        <v>1694</v>
      </c>
      <c r="F195" t="s">
        <v>792</v>
      </c>
      <c r="G195" t="s">
        <v>872</v>
      </c>
      <c r="H195" t="s">
        <v>82</v>
      </c>
      <c r="J195" t="s">
        <v>1730</v>
      </c>
      <c r="K195" t="s">
        <v>1731</v>
      </c>
      <c r="L195" t="s">
        <v>1732</v>
      </c>
      <c r="M195" t="s">
        <v>86</v>
      </c>
      <c r="N195" t="s">
        <v>87</v>
      </c>
      <c r="O195" t="s">
        <v>1733</v>
      </c>
      <c r="P195" t="s">
        <v>1734</v>
      </c>
      <c r="Q195" t="s">
        <v>90</v>
      </c>
      <c r="R195" t="s">
        <v>91</v>
      </c>
      <c r="S195" t="s">
        <v>627</v>
      </c>
      <c r="T195" t="s">
        <v>93</v>
      </c>
      <c r="U195" t="s">
        <v>1735</v>
      </c>
      <c r="V195" t="s">
        <v>1736</v>
      </c>
      <c r="W195" t="s">
        <v>1737</v>
      </c>
      <c r="X195" t="s">
        <v>97</v>
      </c>
      <c r="Y195" s="2" t="s">
        <v>1732</v>
      </c>
      <c r="Z195" s="2">
        <v>1</v>
      </c>
      <c r="AA195" s="2">
        <v>4339514</v>
      </c>
      <c r="AB195" s="2">
        <v>4339514</v>
      </c>
      <c r="AC195" s="2">
        <v>80000</v>
      </c>
      <c r="AD195" s="2">
        <v>0</v>
      </c>
      <c r="AE195" s="2">
        <v>0</v>
      </c>
      <c r="AF195" s="2">
        <v>6240</v>
      </c>
      <c r="AG195" s="2">
        <v>0</v>
      </c>
      <c r="AH195" s="2">
        <v>5000</v>
      </c>
      <c r="AI195" s="2">
        <v>0</v>
      </c>
      <c r="AJ195" s="2">
        <v>0</v>
      </c>
      <c r="AK195" s="2">
        <v>0</v>
      </c>
      <c r="AL195" s="2">
        <v>8750</v>
      </c>
      <c r="AM195" s="2">
        <v>15000</v>
      </c>
      <c r="AN195" s="2">
        <v>7875</v>
      </c>
      <c r="AO195" s="2">
        <v>357648</v>
      </c>
      <c r="AP195" s="2">
        <v>0</v>
      </c>
      <c r="AQ195" s="2">
        <v>0</v>
      </c>
      <c r="AR195" s="2">
        <v>0</v>
      </c>
      <c r="AS195" s="2">
        <v>0</v>
      </c>
      <c r="AT195" s="2">
        <v>1287000</v>
      </c>
      <c r="AU195" s="2">
        <v>0</v>
      </c>
      <c r="AV195" s="2">
        <v>0</v>
      </c>
      <c r="AW195" s="2">
        <v>44195.14</v>
      </c>
      <c r="AX195" s="2">
        <v>176780.56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39333.67</v>
      </c>
      <c r="BF195" s="2">
        <v>13258.54</v>
      </c>
      <c r="BG195" s="2">
        <v>163522.01999999999</v>
      </c>
      <c r="BH195" s="2">
        <v>88390.28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44195.14</v>
      </c>
      <c r="BP195" s="2">
        <v>88390.28</v>
      </c>
      <c r="BQ195" s="2">
        <v>0</v>
      </c>
      <c r="BR195" s="2">
        <v>0</v>
      </c>
      <c r="BS195" s="2">
        <v>0</v>
      </c>
      <c r="BT195" s="2">
        <v>3356246</v>
      </c>
    </row>
    <row r="196" spans="1:73" x14ac:dyDescent="0.35">
      <c r="A196" t="s">
        <v>1738</v>
      </c>
      <c r="B196" t="s">
        <v>77</v>
      </c>
      <c r="C196" t="s">
        <v>78</v>
      </c>
      <c r="D196" t="s">
        <v>79</v>
      </c>
      <c r="E196" t="s">
        <v>1694</v>
      </c>
      <c r="F196" t="s">
        <v>792</v>
      </c>
      <c r="G196" t="s">
        <v>872</v>
      </c>
      <c r="H196" t="s">
        <v>118</v>
      </c>
      <c r="J196" t="s">
        <v>1739</v>
      </c>
      <c r="K196" t="s">
        <v>1740</v>
      </c>
      <c r="L196" t="s">
        <v>1741</v>
      </c>
      <c r="M196" t="s">
        <v>86</v>
      </c>
      <c r="N196" t="s">
        <v>347</v>
      </c>
      <c r="O196" t="s">
        <v>1742</v>
      </c>
      <c r="P196" t="s">
        <v>1743</v>
      </c>
      <c r="Q196" t="s">
        <v>90</v>
      </c>
      <c r="R196" t="s">
        <v>91</v>
      </c>
      <c r="S196" t="s">
        <v>627</v>
      </c>
      <c r="T196" t="s">
        <v>93</v>
      </c>
      <c r="V196" t="s">
        <v>1744</v>
      </c>
      <c r="W196" t="s">
        <v>1745</v>
      </c>
      <c r="X196" t="s">
        <v>97</v>
      </c>
      <c r="Y196" s="2" t="s">
        <v>1816</v>
      </c>
      <c r="Z196" s="2">
        <v>1</v>
      </c>
      <c r="AA196" s="2">
        <v>4339514</v>
      </c>
      <c r="AB196" s="2">
        <v>4339514</v>
      </c>
      <c r="AC196" s="2">
        <v>0</v>
      </c>
      <c r="AD196" s="2">
        <v>0</v>
      </c>
      <c r="AE196" s="2">
        <v>0</v>
      </c>
      <c r="AF196" s="2">
        <v>6240</v>
      </c>
      <c r="AG196" s="2">
        <v>0</v>
      </c>
      <c r="AH196" s="2">
        <v>5000</v>
      </c>
      <c r="AI196" s="2">
        <v>0</v>
      </c>
      <c r="AJ196" s="2">
        <v>0</v>
      </c>
      <c r="AK196" s="2">
        <v>0</v>
      </c>
      <c r="AL196" s="2">
        <v>11250</v>
      </c>
      <c r="AM196" s="2">
        <v>15000</v>
      </c>
      <c r="AN196" s="2">
        <v>7875</v>
      </c>
      <c r="AO196" s="2">
        <v>351175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43395.14</v>
      </c>
      <c r="AX196" s="2">
        <v>173580.56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38621.67</v>
      </c>
      <c r="BF196" s="2">
        <v>13018.54</v>
      </c>
      <c r="BG196" s="2">
        <v>160562.01999999999</v>
      </c>
      <c r="BH196" s="2">
        <v>86790.28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43395.14</v>
      </c>
      <c r="BP196" s="2">
        <v>86790.28</v>
      </c>
      <c r="BQ196" s="2">
        <v>0</v>
      </c>
      <c r="BR196" s="2">
        <v>0</v>
      </c>
      <c r="BS196" s="2">
        <v>0</v>
      </c>
      <c r="BT196" s="2">
        <v>4562473</v>
      </c>
    </row>
    <row r="197" spans="1:73" x14ac:dyDescent="0.35">
      <c r="A197" t="s">
        <v>1746</v>
      </c>
      <c r="B197" t="s">
        <v>77</v>
      </c>
      <c r="C197" t="s">
        <v>78</v>
      </c>
      <c r="D197" t="s">
        <v>79</v>
      </c>
      <c r="E197" t="s">
        <v>1694</v>
      </c>
      <c r="F197" t="s">
        <v>792</v>
      </c>
      <c r="G197" t="s">
        <v>1747</v>
      </c>
      <c r="H197" t="s">
        <v>99</v>
      </c>
      <c r="J197" t="s">
        <v>1748</v>
      </c>
      <c r="K197" t="s">
        <v>1749</v>
      </c>
      <c r="L197" t="s">
        <v>1750</v>
      </c>
      <c r="M197" t="s">
        <v>346</v>
      </c>
      <c r="N197" t="s">
        <v>347</v>
      </c>
      <c r="O197" t="s">
        <v>123</v>
      </c>
      <c r="P197" t="s">
        <v>1751</v>
      </c>
      <c r="Q197" t="s">
        <v>90</v>
      </c>
      <c r="R197" t="s">
        <v>91</v>
      </c>
      <c r="S197" t="s">
        <v>92</v>
      </c>
      <c r="T197" t="s">
        <v>93</v>
      </c>
      <c r="U197" t="s">
        <v>1752</v>
      </c>
      <c r="V197" t="s">
        <v>1753</v>
      </c>
      <c r="W197" t="s">
        <v>1754</v>
      </c>
      <c r="X197" t="s">
        <v>97</v>
      </c>
      <c r="Y197" s="2" t="s">
        <v>1750</v>
      </c>
      <c r="Z197" s="2">
        <v>1</v>
      </c>
      <c r="AA197" s="2">
        <v>4889511</v>
      </c>
      <c r="AB197" s="2">
        <v>4889511</v>
      </c>
      <c r="AC197" s="2">
        <v>0</v>
      </c>
      <c r="AD197" s="2">
        <v>0</v>
      </c>
      <c r="AE197" s="2">
        <v>40000</v>
      </c>
      <c r="AF197" s="2">
        <v>0</v>
      </c>
      <c r="AG197" s="2">
        <v>156000</v>
      </c>
      <c r="AH197" s="2">
        <v>5000</v>
      </c>
      <c r="AI197" s="2">
        <v>0</v>
      </c>
      <c r="AJ197" s="2">
        <v>0</v>
      </c>
      <c r="AK197" s="2">
        <v>168500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592229</v>
      </c>
      <c r="AU197" s="2">
        <v>0</v>
      </c>
      <c r="AV197" s="2">
        <v>48895</v>
      </c>
      <c r="AW197" s="2">
        <v>52140.11</v>
      </c>
      <c r="AX197" s="2">
        <v>208560.44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46404.7</v>
      </c>
      <c r="BF197" s="2">
        <v>15642.03</v>
      </c>
      <c r="BG197" s="2">
        <v>192918.41</v>
      </c>
      <c r="BH197" s="2">
        <v>104280.22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52140.11</v>
      </c>
      <c r="BP197" s="2">
        <v>104280.22</v>
      </c>
      <c r="BQ197" s="2">
        <v>19692</v>
      </c>
      <c r="BR197" s="2">
        <v>0</v>
      </c>
      <c r="BS197" s="2">
        <v>19692</v>
      </c>
      <c r="BT197" s="2">
        <v>4389635</v>
      </c>
    </row>
    <row r="198" spans="1:73" x14ac:dyDescent="0.35">
      <c r="A198" t="s">
        <v>1755</v>
      </c>
      <c r="B198" t="s">
        <v>77</v>
      </c>
      <c r="C198" t="s">
        <v>78</v>
      </c>
      <c r="D198" t="s">
        <v>79</v>
      </c>
      <c r="E198" t="s">
        <v>1756</v>
      </c>
      <c r="F198" t="s">
        <v>1293</v>
      </c>
      <c r="G198" t="s">
        <v>1294</v>
      </c>
      <c r="H198" t="s">
        <v>118</v>
      </c>
      <c r="J198" t="s">
        <v>1757</v>
      </c>
      <c r="K198" t="s">
        <v>1758</v>
      </c>
      <c r="L198" t="s">
        <v>1759</v>
      </c>
      <c r="M198" t="s">
        <v>346</v>
      </c>
      <c r="N198" t="s">
        <v>347</v>
      </c>
      <c r="O198" t="s">
        <v>1760</v>
      </c>
      <c r="P198" t="s">
        <v>1761</v>
      </c>
      <c r="Q198" t="s">
        <v>90</v>
      </c>
      <c r="R198" t="s">
        <v>91</v>
      </c>
      <c r="S198" t="s">
        <v>627</v>
      </c>
      <c r="T198" t="s">
        <v>93</v>
      </c>
      <c r="U198" t="s">
        <v>1762</v>
      </c>
      <c r="V198" t="s">
        <v>1763</v>
      </c>
      <c r="W198" t="s">
        <v>1764</v>
      </c>
      <c r="X198" t="s">
        <v>97</v>
      </c>
      <c r="Y198" s="2" t="s">
        <v>1759</v>
      </c>
      <c r="Z198" s="2">
        <v>1</v>
      </c>
      <c r="AA198" s="2">
        <v>4339514</v>
      </c>
      <c r="AB198" s="2">
        <v>4339514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5000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128600</v>
      </c>
      <c r="AU198" s="2">
        <v>0</v>
      </c>
      <c r="AV198" s="2">
        <v>0</v>
      </c>
      <c r="AW198" s="2">
        <v>43395.14</v>
      </c>
      <c r="AX198" s="2">
        <v>173580.56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38621.67</v>
      </c>
      <c r="BF198" s="2">
        <v>13018.54</v>
      </c>
      <c r="BG198" s="2">
        <v>160562.01999999999</v>
      </c>
      <c r="BH198" s="2">
        <v>86790.28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43395.14</v>
      </c>
      <c r="BP198" s="2">
        <v>86790.28</v>
      </c>
      <c r="BQ198" s="2">
        <v>0</v>
      </c>
      <c r="BR198" s="2">
        <v>0</v>
      </c>
      <c r="BS198" s="2">
        <v>0</v>
      </c>
      <c r="BT198" s="2">
        <v>4042333</v>
      </c>
    </row>
    <row r="199" spans="1:73" x14ac:dyDescent="0.35">
      <c r="BT199" s="2">
        <f>SUM(BT4:BT198)</f>
        <v>789781447</v>
      </c>
    </row>
    <row r="200" spans="1:73" x14ac:dyDescent="0.35">
      <c r="BT200" s="6">
        <v>789781447</v>
      </c>
      <c r="BU200" s="11" t="s">
        <v>1834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fitToWidth="0"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M288"/>
  <sheetViews>
    <sheetView tabSelected="1" topLeftCell="AT115" workbookViewId="0">
      <selection activeCell="B2" sqref="B2"/>
    </sheetView>
  </sheetViews>
  <sheetFormatPr defaultRowHeight="14.5" x14ac:dyDescent="0.35"/>
  <cols>
    <col min="2" max="2" width="7.453125" customWidth="1"/>
    <col min="3" max="11" width="12.7265625" hidden="1" customWidth="1"/>
    <col min="12" max="12" width="12.7265625" customWidth="1"/>
    <col min="13" max="13" width="25" customWidth="1"/>
    <col min="14" max="14" width="7.1796875" customWidth="1"/>
    <col min="15" max="15" width="8.26953125" customWidth="1"/>
    <col min="16" max="23" width="12.7265625" hidden="1" customWidth="1"/>
    <col min="24" max="24" width="19.54296875" customWidth="1"/>
    <col min="25" max="28" width="12.7265625" hidden="1" customWidth="1"/>
    <col min="29" max="42" width="12.7265625" customWidth="1"/>
    <col min="43" max="44" width="12.7265625" hidden="1" customWidth="1"/>
    <col min="45" max="45" width="12.7265625" customWidth="1"/>
    <col min="46" max="46" width="14.7265625" customWidth="1"/>
    <col min="47" max="58" width="12.7265625" customWidth="1"/>
    <col min="59" max="59" width="13.7265625" customWidth="1"/>
    <col min="60" max="88" width="12.7265625" hidden="1" customWidth="1"/>
    <col min="90" max="90" width="9.7265625" bestFit="1" customWidth="1"/>
  </cols>
  <sheetData>
    <row r="2" spans="1:88" x14ac:dyDescent="0.35">
      <c r="C2" t="s">
        <v>1</v>
      </c>
      <c r="L2" t="s">
        <v>0</v>
      </c>
      <c r="M2" t="s">
        <v>1</v>
      </c>
    </row>
    <row r="3" spans="1:88" x14ac:dyDescent="0.35">
      <c r="C3" t="s">
        <v>3</v>
      </c>
      <c r="L3" t="s">
        <v>2</v>
      </c>
      <c r="M3" t="s">
        <v>3</v>
      </c>
    </row>
    <row r="4" spans="1:88" s="5" customFormat="1" ht="17.25" customHeight="1" x14ac:dyDescent="0.35">
      <c r="A4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26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8" t="s">
        <v>1835</v>
      </c>
      <c r="AU4" s="129" t="s">
        <v>1836</v>
      </c>
      <c r="AV4" s="129"/>
      <c r="AW4" s="129"/>
      <c r="AX4" s="129"/>
      <c r="AY4" s="129"/>
      <c r="AZ4" s="129"/>
      <c r="BA4" s="129"/>
      <c r="BB4" s="129"/>
      <c r="BC4" s="130" t="s">
        <v>1837</v>
      </c>
      <c r="BD4" s="132" t="s">
        <v>1838</v>
      </c>
      <c r="BE4" s="132"/>
      <c r="BF4" s="132"/>
      <c r="BG4" s="133" t="s">
        <v>1839</v>
      </c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</row>
    <row r="5" spans="1:88" s="5" customFormat="1" ht="43.5" customHeight="1" x14ac:dyDescent="0.35">
      <c r="A5"/>
      <c r="B5" s="20" t="s">
        <v>4</v>
      </c>
      <c r="C5" s="21" t="s">
        <v>5</v>
      </c>
      <c r="D5" s="21" t="s">
        <v>6</v>
      </c>
      <c r="E5" s="21" t="s">
        <v>7</v>
      </c>
      <c r="F5" s="21" t="s">
        <v>8</v>
      </c>
      <c r="G5" s="21" t="s">
        <v>9</v>
      </c>
      <c r="H5" s="21" t="s">
        <v>10</v>
      </c>
      <c r="I5" s="21" t="s">
        <v>11</v>
      </c>
      <c r="J5" s="21" t="s">
        <v>12</v>
      </c>
      <c r="K5" s="21" t="s">
        <v>13</v>
      </c>
      <c r="L5" s="21" t="s">
        <v>14</v>
      </c>
      <c r="M5" s="21" t="s">
        <v>15</v>
      </c>
      <c r="N5" s="21" t="s">
        <v>16</v>
      </c>
      <c r="O5" s="21" t="s">
        <v>17</v>
      </c>
      <c r="P5" s="21" t="s">
        <v>18</v>
      </c>
      <c r="Q5" s="21" t="s">
        <v>19</v>
      </c>
      <c r="R5" s="21" t="s">
        <v>20</v>
      </c>
      <c r="S5" s="21" t="s">
        <v>21</v>
      </c>
      <c r="T5" s="21" t="s">
        <v>22</v>
      </c>
      <c r="U5" s="21" t="s">
        <v>23</v>
      </c>
      <c r="V5" s="21" t="s">
        <v>24</v>
      </c>
      <c r="W5" s="21" t="s">
        <v>25</v>
      </c>
      <c r="X5" s="21" t="s">
        <v>26</v>
      </c>
      <c r="Y5" s="21" t="s">
        <v>27</v>
      </c>
      <c r="Z5" s="21" t="s">
        <v>28</v>
      </c>
      <c r="AA5" s="21" t="s">
        <v>29</v>
      </c>
      <c r="AB5" s="21" t="s">
        <v>30</v>
      </c>
      <c r="AC5" s="21" t="s">
        <v>31</v>
      </c>
      <c r="AD5" s="21" t="s">
        <v>32</v>
      </c>
      <c r="AE5" s="21" t="s">
        <v>33</v>
      </c>
      <c r="AF5" s="21" t="s">
        <v>34</v>
      </c>
      <c r="AG5" s="21" t="s">
        <v>35</v>
      </c>
      <c r="AH5" s="21" t="s">
        <v>36</v>
      </c>
      <c r="AI5" s="21" t="s">
        <v>37</v>
      </c>
      <c r="AJ5" s="21" t="s">
        <v>38</v>
      </c>
      <c r="AK5" s="21" t="s">
        <v>39</v>
      </c>
      <c r="AL5" s="21" t="s">
        <v>40</v>
      </c>
      <c r="AM5" s="21" t="s">
        <v>41</v>
      </c>
      <c r="AN5" s="21" t="s">
        <v>42</v>
      </c>
      <c r="AO5" s="21" t="s">
        <v>43</v>
      </c>
      <c r="AP5" s="21" t="s">
        <v>44</v>
      </c>
      <c r="AQ5" s="21" t="s">
        <v>45</v>
      </c>
      <c r="AR5" s="21" t="s">
        <v>46</v>
      </c>
      <c r="AS5" s="21" t="s">
        <v>47</v>
      </c>
      <c r="AT5" s="22" t="s">
        <v>1840</v>
      </c>
      <c r="AU5" s="23" t="s">
        <v>1841</v>
      </c>
      <c r="AV5" s="23" t="s">
        <v>1842</v>
      </c>
      <c r="AW5" s="23" t="s">
        <v>52</v>
      </c>
      <c r="AX5" s="24" t="s">
        <v>1843</v>
      </c>
      <c r="AY5" s="24" t="s">
        <v>1844</v>
      </c>
      <c r="AZ5" s="23" t="s">
        <v>63</v>
      </c>
      <c r="BA5" s="23" t="s">
        <v>70</v>
      </c>
      <c r="BB5" s="23" t="s">
        <v>1845</v>
      </c>
      <c r="BC5" s="131"/>
      <c r="BD5" s="25" t="s">
        <v>49</v>
      </c>
      <c r="BE5" s="25" t="s">
        <v>51</v>
      </c>
      <c r="BF5" s="25" t="s">
        <v>1846</v>
      </c>
      <c r="BG5" s="134"/>
      <c r="BH5" s="15"/>
      <c r="BI5" s="15" t="s">
        <v>48</v>
      </c>
      <c r="BJ5" s="15" t="s">
        <v>49</v>
      </c>
      <c r="BK5" s="15" t="s">
        <v>50</v>
      </c>
      <c r="BL5" s="15" t="s">
        <v>51</v>
      </c>
      <c r="BM5" s="15" t="s">
        <v>52</v>
      </c>
      <c r="BN5" s="15" t="s">
        <v>53</v>
      </c>
      <c r="BO5" s="15" t="s">
        <v>54</v>
      </c>
      <c r="BP5" s="15" t="s">
        <v>55</v>
      </c>
      <c r="BQ5" s="15" t="s">
        <v>56</v>
      </c>
      <c r="BR5" s="15" t="s">
        <v>57</v>
      </c>
      <c r="BS5" s="15" t="s">
        <v>58</v>
      </c>
      <c r="BT5" s="15" t="s">
        <v>59</v>
      </c>
      <c r="BU5" s="15" t="s">
        <v>60</v>
      </c>
      <c r="BV5" s="15" t="s">
        <v>61</v>
      </c>
      <c r="BW5" s="15" t="s">
        <v>62</v>
      </c>
      <c r="BX5" s="15" t="s">
        <v>63</v>
      </c>
      <c r="BY5" s="15" t="s">
        <v>64</v>
      </c>
      <c r="BZ5" s="15" t="s">
        <v>65</v>
      </c>
      <c r="CA5" s="15" t="s">
        <v>66</v>
      </c>
      <c r="CB5" s="15" t="s">
        <v>67</v>
      </c>
      <c r="CC5" s="15" t="s">
        <v>68</v>
      </c>
      <c r="CD5" s="15" t="s">
        <v>69</v>
      </c>
      <c r="CE5" s="15" t="s">
        <v>70</v>
      </c>
      <c r="CF5" s="15" t="s">
        <v>71</v>
      </c>
      <c r="CG5" s="15" t="s">
        <v>72</v>
      </c>
      <c r="CH5" s="15" t="s">
        <v>73</v>
      </c>
      <c r="CI5" s="15" t="s">
        <v>74</v>
      </c>
      <c r="CJ5" s="15" t="s">
        <v>75</v>
      </c>
    </row>
    <row r="6" spans="1:88" s="5" customFormat="1" ht="13.5" customHeight="1" x14ac:dyDescent="0.3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 t="s">
        <v>1817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</row>
    <row r="7" spans="1:88" s="5" customFormat="1" x14ac:dyDescent="0.35">
      <c r="A7"/>
      <c r="B7" s="124" t="s">
        <v>76</v>
      </c>
      <c r="C7" s="8" t="s">
        <v>77</v>
      </c>
      <c r="D7" s="8" t="s">
        <v>78</v>
      </c>
      <c r="E7" s="8" t="s">
        <v>79</v>
      </c>
      <c r="F7" s="8"/>
      <c r="G7" s="8" t="s">
        <v>80</v>
      </c>
      <c r="H7" s="8" t="s">
        <v>81</v>
      </c>
      <c r="I7" s="8" t="s">
        <v>82</v>
      </c>
      <c r="J7" s="8"/>
      <c r="K7" s="8" t="s">
        <v>83</v>
      </c>
      <c r="L7" s="12" t="s">
        <v>84</v>
      </c>
      <c r="M7" s="8" t="s">
        <v>85</v>
      </c>
      <c r="N7" s="8" t="s">
        <v>86</v>
      </c>
      <c r="O7" s="8" t="s">
        <v>87</v>
      </c>
      <c r="P7" s="8" t="s">
        <v>88</v>
      </c>
      <c r="Q7" s="8" t="s">
        <v>89</v>
      </c>
      <c r="R7" s="8" t="s">
        <v>90</v>
      </c>
      <c r="S7" s="8" t="s">
        <v>91</v>
      </c>
      <c r="T7" s="8" t="s">
        <v>92</v>
      </c>
      <c r="U7" s="8" t="s">
        <v>93</v>
      </c>
      <c r="V7" s="8" t="s">
        <v>94</v>
      </c>
      <c r="W7" s="8" t="s">
        <v>95</v>
      </c>
      <c r="X7" s="12" t="s">
        <v>96</v>
      </c>
      <c r="Y7" s="8" t="s">
        <v>97</v>
      </c>
      <c r="Z7" s="8" t="s">
        <v>1765</v>
      </c>
      <c r="AA7" s="8">
        <v>1</v>
      </c>
      <c r="AB7" s="10">
        <v>5600381</v>
      </c>
      <c r="AC7" s="10">
        <v>5600381</v>
      </c>
      <c r="AD7" s="10">
        <v>80000</v>
      </c>
      <c r="AE7" s="10">
        <v>0</v>
      </c>
      <c r="AF7" s="10">
        <v>40000</v>
      </c>
      <c r="AG7" s="10">
        <v>0</v>
      </c>
      <c r="AH7" s="10">
        <v>156000</v>
      </c>
      <c r="AI7" s="10">
        <v>5000</v>
      </c>
      <c r="AJ7" s="10">
        <v>15000</v>
      </c>
      <c r="AK7" s="10">
        <v>15750</v>
      </c>
      <c r="AL7" s="10">
        <v>168500</v>
      </c>
      <c r="AM7" s="10">
        <v>0</v>
      </c>
      <c r="AN7" s="10">
        <v>30000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f>SUM(AC7:AS7)</f>
        <v>6110631</v>
      </c>
      <c r="AU7" s="10"/>
      <c r="AV7" s="10">
        <v>3142</v>
      </c>
      <c r="AW7" s="10">
        <v>60048.81</v>
      </c>
      <c r="AX7" s="10">
        <v>0</v>
      </c>
      <c r="AY7" s="10">
        <v>0</v>
      </c>
      <c r="AZ7" s="10">
        <v>120097.62</v>
      </c>
      <c r="BA7" s="10">
        <v>60048.81</v>
      </c>
      <c r="BB7" s="10">
        <f>SUM(AU7:BA7)</f>
        <v>243337.24</v>
      </c>
      <c r="BC7" s="10">
        <f>+AT7-BB7</f>
        <v>5867293.7599999998</v>
      </c>
      <c r="BD7" s="10">
        <v>1349393</v>
      </c>
      <c r="BE7" s="10">
        <v>56003</v>
      </c>
      <c r="BF7" s="10">
        <f>SUM(BD7:BE7)</f>
        <v>1405396</v>
      </c>
      <c r="BG7" s="10">
        <f>+BC7-BF7</f>
        <v>4461897.76</v>
      </c>
      <c r="BH7" s="10"/>
      <c r="BI7" s="10">
        <v>0</v>
      </c>
      <c r="BJ7" s="10">
        <v>1349393</v>
      </c>
      <c r="BK7" s="10">
        <v>0</v>
      </c>
      <c r="BL7" s="10">
        <v>56003</v>
      </c>
      <c r="BM7" s="10">
        <v>60048.81</v>
      </c>
      <c r="BN7" s="10">
        <v>240195.24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53443.44</v>
      </c>
      <c r="BV7" s="10">
        <v>18014.64</v>
      </c>
      <c r="BW7" s="10">
        <v>222180.6</v>
      </c>
      <c r="BX7" s="10">
        <v>120097.62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60048.81</v>
      </c>
      <c r="CF7" s="10">
        <v>120097.62</v>
      </c>
      <c r="CG7" s="10">
        <v>3142</v>
      </c>
      <c r="CH7" s="10">
        <v>0</v>
      </c>
      <c r="CI7" s="10">
        <v>3142</v>
      </c>
      <c r="CJ7" s="10">
        <v>4461898</v>
      </c>
    </row>
    <row r="8" spans="1:88" s="5" customFormat="1" x14ac:dyDescent="0.35">
      <c r="A8"/>
      <c r="B8" s="124" t="s">
        <v>98</v>
      </c>
      <c r="C8" s="8" t="s">
        <v>77</v>
      </c>
      <c r="D8" s="8" t="s">
        <v>78</v>
      </c>
      <c r="E8" s="8" t="s">
        <v>79</v>
      </c>
      <c r="F8" s="8"/>
      <c r="G8" s="8" t="s">
        <v>80</v>
      </c>
      <c r="H8" s="8" t="s">
        <v>81</v>
      </c>
      <c r="I8" s="8" t="s">
        <v>99</v>
      </c>
      <c r="J8" s="8"/>
      <c r="K8" s="8" t="s">
        <v>100</v>
      </c>
      <c r="L8" s="12" t="s">
        <v>101</v>
      </c>
      <c r="M8" s="8" t="s">
        <v>102</v>
      </c>
      <c r="N8" s="8" t="s">
        <v>86</v>
      </c>
      <c r="O8" s="8" t="s">
        <v>103</v>
      </c>
      <c r="P8" s="8" t="s">
        <v>104</v>
      </c>
      <c r="Q8" s="8" t="s">
        <v>105</v>
      </c>
      <c r="R8" s="8" t="s">
        <v>90</v>
      </c>
      <c r="S8" s="8" t="s">
        <v>91</v>
      </c>
      <c r="T8" s="8" t="s">
        <v>92</v>
      </c>
      <c r="U8" s="8" t="s">
        <v>93</v>
      </c>
      <c r="V8" s="8" t="s">
        <v>106</v>
      </c>
      <c r="W8" s="8" t="s">
        <v>107</v>
      </c>
      <c r="X8" s="12" t="s">
        <v>108</v>
      </c>
      <c r="Y8" s="8" t="s">
        <v>97</v>
      </c>
      <c r="Z8" s="8" t="s">
        <v>102</v>
      </c>
      <c r="AA8" s="8">
        <v>1</v>
      </c>
      <c r="AB8" s="10">
        <v>5026261</v>
      </c>
      <c r="AC8" s="10">
        <v>5026261</v>
      </c>
      <c r="AD8" s="10">
        <v>0</v>
      </c>
      <c r="AE8" s="10">
        <v>0</v>
      </c>
      <c r="AF8" s="10">
        <v>40000</v>
      </c>
      <c r="AG8" s="10">
        <v>0</v>
      </c>
      <c r="AH8" s="10">
        <v>156000</v>
      </c>
      <c r="AI8" s="10">
        <v>5000</v>
      </c>
      <c r="AJ8" s="10">
        <v>0</v>
      </c>
      <c r="AK8" s="10">
        <v>0</v>
      </c>
      <c r="AL8" s="10">
        <v>168500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f t="shared" ref="AT8:AT71" si="0">SUM(AC8:AS8)</f>
        <v>5395761</v>
      </c>
      <c r="AU8" s="10"/>
      <c r="AV8" s="10">
        <v>7296</v>
      </c>
      <c r="AW8" s="10">
        <v>53507.61</v>
      </c>
      <c r="AX8" s="10">
        <v>0</v>
      </c>
      <c r="AY8" s="10">
        <v>0</v>
      </c>
      <c r="AZ8" s="10">
        <v>107015.22</v>
      </c>
      <c r="BA8" s="10">
        <v>53507.61</v>
      </c>
      <c r="BB8" s="10">
        <f t="shared" ref="BB8:BB71" si="1">SUM(AU8:BA8)</f>
        <v>221326.44</v>
      </c>
      <c r="BC8" s="10">
        <f t="shared" ref="BC8:BC71" si="2">+AT8-BB8</f>
        <v>5174434.5599999996</v>
      </c>
      <c r="BD8" s="10">
        <v>1865715</v>
      </c>
      <c r="BE8" s="10">
        <v>50262</v>
      </c>
      <c r="BF8" s="10">
        <f t="shared" ref="BF8:BF71" si="3">SUM(BD8:BE8)</f>
        <v>1915977</v>
      </c>
      <c r="BG8" s="10">
        <f t="shared" ref="BG8:BG71" si="4">+BC8-BF8</f>
        <v>3258457.5599999996</v>
      </c>
      <c r="BH8" s="10"/>
      <c r="BI8" s="10">
        <v>0</v>
      </c>
      <c r="BJ8" s="10">
        <v>1865715</v>
      </c>
      <c r="BK8" s="10">
        <v>0</v>
      </c>
      <c r="BL8" s="10">
        <v>50262</v>
      </c>
      <c r="BM8" s="10">
        <v>53507.61</v>
      </c>
      <c r="BN8" s="10">
        <v>214030.44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47621.77</v>
      </c>
      <c r="BV8" s="10">
        <v>16052.28</v>
      </c>
      <c r="BW8" s="10">
        <v>197978.16</v>
      </c>
      <c r="BX8" s="10">
        <v>107015.22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53507.61</v>
      </c>
      <c r="CF8" s="10">
        <v>107015.22</v>
      </c>
      <c r="CG8" s="10">
        <v>7296</v>
      </c>
      <c r="CH8" s="10">
        <v>0</v>
      </c>
      <c r="CI8" s="10">
        <v>7296</v>
      </c>
      <c r="CJ8" s="10">
        <v>3258458</v>
      </c>
    </row>
    <row r="9" spans="1:88" s="5" customFormat="1" x14ac:dyDescent="0.35">
      <c r="A9"/>
      <c r="B9" s="124" t="s">
        <v>109</v>
      </c>
      <c r="C9" s="8" t="s">
        <v>77</v>
      </c>
      <c r="D9" s="8" t="s">
        <v>78</v>
      </c>
      <c r="E9" s="8" t="s">
        <v>79</v>
      </c>
      <c r="F9" s="8"/>
      <c r="G9" s="8" t="s">
        <v>80</v>
      </c>
      <c r="H9" s="8" t="s">
        <v>81</v>
      </c>
      <c r="I9" s="8" t="s">
        <v>82</v>
      </c>
      <c r="J9" s="8"/>
      <c r="K9" s="8" t="s">
        <v>110</v>
      </c>
      <c r="L9" s="12" t="s">
        <v>111</v>
      </c>
      <c r="M9" s="8" t="s">
        <v>112</v>
      </c>
      <c r="N9" s="8" t="s">
        <v>86</v>
      </c>
      <c r="O9" s="8" t="s">
        <v>87</v>
      </c>
      <c r="P9" s="8" t="s">
        <v>104</v>
      </c>
      <c r="Q9" s="8" t="s">
        <v>113</v>
      </c>
      <c r="R9" s="8" t="s">
        <v>90</v>
      </c>
      <c r="S9" s="8" t="s">
        <v>91</v>
      </c>
      <c r="T9" s="8" t="s">
        <v>92</v>
      </c>
      <c r="U9" s="8" t="s">
        <v>93</v>
      </c>
      <c r="V9" s="8" t="s">
        <v>114</v>
      </c>
      <c r="W9" s="8" t="s">
        <v>115</v>
      </c>
      <c r="X9" s="12" t="s">
        <v>116</v>
      </c>
      <c r="Y9" s="8" t="s">
        <v>97</v>
      </c>
      <c r="Z9" s="8" t="s">
        <v>1766</v>
      </c>
      <c r="AA9" s="8">
        <v>1</v>
      </c>
      <c r="AB9" s="10">
        <v>5061261</v>
      </c>
      <c r="AC9" s="10">
        <v>5061261</v>
      </c>
      <c r="AD9" s="10">
        <v>80000</v>
      </c>
      <c r="AE9" s="10">
        <v>0</v>
      </c>
      <c r="AF9" s="10">
        <v>40000</v>
      </c>
      <c r="AG9" s="10">
        <v>0</v>
      </c>
      <c r="AH9" s="10">
        <v>156000</v>
      </c>
      <c r="AI9" s="10">
        <v>5000</v>
      </c>
      <c r="AJ9" s="10">
        <v>17500</v>
      </c>
      <c r="AK9" s="10">
        <v>13500</v>
      </c>
      <c r="AL9" s="10">
        <v>168500</v>
      </c>
      <c r="AM9" s="10">
        <v>0</v>
      </c>
      <c r="AN9" s="10">
        <v>30000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f t="shared" si="0"/>
        <v>5571761</v>
      </c>
      <c r="AU9" s="10"/>
      <c r="AV9" s="10">
        <v>0</v>
      </c>
      <c r="AW9" s="10">
        <v>54657.61</v>
      </c>
      <c r="AX9" s="10">
        <v>0</v>
      </c>
      <c r="AY9" s="10">
        <v>0</v>
      </c>
      <c r="AZ9" s="10">
        <v>109315.22</v>
      </c>
      <c r="BA9" s="10">
        <v>54657.61</v>
      </c>
      <c r="BB9" s="10">
        <f t="shared" si="1"/>
        <v>218630.44</v>
      </c>
      <c r="BC9" s="10">
        <f t="shared" si="2"/>
        <v>5353130.5599999996</v>
      </c>
      <c r="BD9" s="10">
        <v>569175</v>
      </c>
      <c r="BE9" s="10">
        <v>50612</v>
      </c>
      <c r="BF9" s="10">
        <f t="shared" si="3"/>
        <v>619787</v>
      </c>
      <c r="BG9" s="10">
        <f t="shared" si="4"/>
        <v>4733343.5599999996</v>
      </c>
      <c r="BH9" s="10"/>
      <c r="BI9" s="10">
        <v>0</v>
      </c>
      <c r="BJ9" s="10">
        <v>569175</v>
      </c>
      <c r="BK9" s="10">
        <v>0</v>
      </c>
      <c r="BL9" s="10">
        <v>50612</v>
      </c>
      <c r="BM9" s="10">
        <v>54657.61</v>
      </c>
      <c r="BN9" s="10">
        <v>218630.44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48645.27</v>
      </c>
      <c r="BV9" s="10">
        <v>16397.28</v>
      </c>
      <c r="BW9" s="10">
        <v>202233.16</v>
      </c>
      <c r="BX9" s="10">
        <v>109315.22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54657.61</v>
      </c>
      <c r="CF9" s="10">
        <v>109315.22</v>
      </c>
      <c r="CG9" s="10">
        <v>0</v>
      </c>
      <c r="CH9" s="10">
        <v>0</v>
      </c>
      <c r="CI9" s="10">
        <v>0</v>
      </c>
      <c r="CJ9" s="10">
        <v>4733344</v>
      </c>
    </row>
    <row r="10" spans="1:88" s="5" customFormat="1" x14ac:dyDescent="0.35">
      <c r="A10"/>
      <c r="B10" s="124" t="s">
        <v>117</v>
      </c>
      <c r="C10" s="8" t="s">
        <v>77</v>
      </c>
      <c r="D10" s="8" t="s">
        <v>78</v>
      </c>
      <c r="E10" s="8" t="s">
        <v>79</v>
      </c>
      <c r="F10" s="8"/>
      <c r="G10" s="8" t="s">
        <v>80</v>
      </c>
      <c r="H10" s="8" t="s">
        <v>81</v>
      </c>
      <c r="I10" s="8" t="s">
        <v>118</v>
      </c>
      <c r="J10" s="8"/>
      <c r="K10" s="8" t="s">
        <v>119</v>
      </c>
      <c r="L10" s="12" t="s">
        <v>120</v>
      </c>
      <c r="M10" s="8" t="s">
        <v>121</v>
      </c>
      <c r="N10" s="8" t="s">
        <v>86</v>
      </c>
      <c r="O10" s="8" t="s">
        <v>122</v>
      </c>
      <c r="P10" s="8" t="s">
        <v>123</v>
      </c>
      <c r="Q10" s="8" t="s">
        <v>124</v>
      </c>
      <c r="R10" s="8" t="s">
        <v>90</v>
      </c>
      <c r="S10" s="8" t="s">
        <v>91</v>
      </c>
      <c r="T10" s="8" t="s">
        <v>92</v>
      </c>
      <c r="U10" s="8" t="s">
        <v>93</v>
      </c>
      <c r="V10" s="8" t="s">
        <v>125</v>
      </c>
      <c r="W10" s="8" t="s">
        <v>126</v>
      </c>
      <c r="X10" s="12" t="s">
        <v>127</v>
      </c>
      <c r="Y10" s="8" t="s">
        <v>97</v>
      </c>
      <c r="Z10" s="8" t="s">
        <v>121</v>
      </c>
      <c r="AA10" s="8">
        <v>1</v>
      </c>
      <c r="AB10" s="10">
        <v>4874511</v>
      </c>
      <c r="AC10" s="10">
        <v>4874511</v>
      </c>
      <c r="AD10" s="10">
        <v>0</v>
      </c>
      <c r="AE10" s="10">
        <v>0</v>
      </c>
      <c r="AF10" s="10">
        <v>40000</v>
      </c>
      <c r="AG10" s="10">
        <v>0</v>
      </c>
      <c r="AH10" s="10">
        <v>156000</v>
      </c>
      <c r="AI10" s="10">
        <v>5000</v>
      </c>
      <c r="AJ10" s="10">
        <v>17500</v>
      </c>
      <c r="AK10" s="10">
        <v>13500</v>
      </c>
      <c r="AL10" s="10">
        <v>168500</v>
      </c>
      <c r="AM10" s="10">
        <v>0</v>
      </c>
      <c r="AN10" s="10">
        <v>30000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f t="shared" si="0"/>
        <v>5305011</v>
      </c>
      <c r="AU10" s="10"/>
      <c r="AV10" s="10">
        <v>0</v>
      </c>
      <c r="AW10" s="10">
        <v>51990.11</v>
      </c>
      <c r="AX10" s="10">
        <v>0</v>
      </c>
      <c r="AY10" s="10">
        <v>0</v>
      </c>
      <c r="AZ10" s="10">
        <v>103980.22</v>
      </c>
      <c r="BA10" s="10">
        <v>51990.11</v>
      </c>
      <c r="BB10" s="10">
        <f t="shared" si="1"/>
        <v>207960.44</v>
      </c>
      <c r="BC10" s="10">
        <f t="shared" si="2"/>
        <v>5097050.5599999996</v>
      </c>
      <c r="BD10" s="10">
        <v>1757715</v>
      </c>
      <c r="BE10" s="10">
        <v>48745</v>
      </c>
      <c r="BF10" s="10">
        <f t="shared" si="3"/>
        <v>1806460</v>
      </c>
      <c r="BG10" s="10">
        <f t="shared" si="4"/>
        <v>3290590.5599999996</v>
      </c>
      <c r="BH10" s="10"/>
      <c r="BI10" s="10">
        <v>0</v>
      </c>
      <c r="BJ10" s="10">
        <v>1757715</v>
      </c>
      <c r="BK10" s="10">
        <v>0</v>
      </c>
      <c r="BL10" s="10">
        <v>48745</v>
      </c>
      <c r="BM10" s="10">
        <v>51990.11</v>
      </c>
      <c r="BN10" s="10">
        <v>207960.44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46271.199999999997</v>
      </c>
      <c r="BV10" s="10">
        <v>15597.03</v>
      </c>
      <c r="BW10" s="10">
        <v>192363.41</v>
      </c>
      <c r="BX10" s="10">
        <v>103980.22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51990.11</v>
      </c>
      <c r="CF10" s="10">
        <v>103980.22</v>
      </c>
      <c r="CG10" s="10">
        <v>0</v>
      </c>
      <c r="CH10" s="10">
        <v>0</v>
      </c>
      <c r="CI10" s="10">
        <v>0</v>
      </c>
      <c r="CJ10" s="10">
        <v>3290591</v>
      </c>
    </row>
    <row r="11" spans="1:88" s="5" customFormat="1" x14ac:dyDescent="0.35">
      <c r="A11"/>
      <c r="B11" s="124" t="s">
        <v>128</v>
      </c>
      <c r="C11" s="8" t="s">
        <v>77</v>
      </c>
      <c r="D11" s="8" t="s">
        <v>78</v>
      </c>
      <c r="E11" s="8" t="s">
        <v>79</v>
      </c>
      <c r="F11" s="8"/>
      <c r="G11" s="8" t="s">
        <v>80</v>
      </c>
      <c r="H11" s="8" t="s">
        <v>81</v>
      </c>
      <c r="I11" s="8" t="s">
        <v>118</v>
      </c>
      <c r="J11" s="8"/>
      <c r="K11" s="8" t="s">
        <v>129</v>
      </c>
      <c r="L11" s="12" t="s">
        <v>130</v>
      </c>
      <c r="M11" s="8" t="s">
        <v>131</v>
      </c>
      <c r="N11" s="8" t="s">
        <v>86</v>
      </c>
      <c r="O11" s="8" t="s">
        <v>87</v>
      </c>
      <c r="P11" s="8" t="s">
        <v>123</v>
      </c>
      <c r="Q11" s="8" t="s">
        <v>132</v>
      </c>
      <c r="R11" s="8" t="s">
        <v>90</v>
      </c>
      <c r="S11" s="8" t="s">
        <v>91</v>
      </c>
      <c r="T11" s="8" t="s">
        <v>92</v>
      </c>
      <c r="U11" s="8" t="s">
        <v>93</v>
      </c>
      <c r="V11" s="8" t="s">
        <v>133</v>
      </c>
      <c r="W11" s="8" t="s">
        <v>134</v>
      </c>
      <c r="X11" s="12" t="s">
        <v>135</v>
      </c>
      <c r="Y11" s="8" t="s">
        <v>97</v>
      </c>
      <c r="Z11" s="8" t="s">
        <v>131</v>
      </c>
      <c r="AA11" s="8">
        <v>1</v>
      </c>
      <c r="AB11" s="10">
        <v>4874511</v>
      </c>
      <c r="AC11" s="10">
        <v>4874511</v>
      </c>
      <c r="AD11" s="10">
        <v>0</v>
      </c>
      <c r="AE11" s="10">
        <v>0</v>
      </c>
      <c r="AF11" s="10">
        <v>40000</v>
      </c>
      <c r="AG11" s="10">
        <v>0</v>
      </c>
      <c r="AH11" s="10">
        <v>156000</v>
      </c>
      <c r="AI11" s="10">
        <v>5000</v>
      </c>
      <c r="AJ11" s="10">
        <v>15000</v>
      </c>
      <c r="AK11" s="10">
        <v>18000</v>
      </c>
      <c r="AL11" s="10">
        <v>168500</v>
      </c>
      <c r="AM11" s="10">
        <v>0</v>
      </c>
      <c r="AN11" s="10">
        <v>30000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f t="shared" si="0"/>
        <v>5307011</v>
      </c>
      <c r="AU11" s="10"/>
      <c r="AV11" s="10">
        <v>0</v>
      </c>
      <c r="AW11" s="10">
        <v>51990.11</v>
      </c>
      <c r="AX11" s="10">
        <v>0</v>
      </c>
      <c r="AY11" s="10">
        <v>0</v>
      </c>
      <c r="AZ11" s="10">
        <v>103980.22</v>
      </c>
      <c r="BA11" s="10">
        <v>51990.11</v>
      </c>
      <c r="BB11" s="10">
        <f t="shared" si="1"/>
        <v>207960.44</v>
      </c>
      <c r="BC11" s="10">
        <f t="shared" si="2"/>
        <v>5099050.5599999996</v>
      </c>
      <c r="BD11" s="10">
        <v>0</v>
      </c>
      <c r="BE11" s="10">
        <v>48745</v>
      </c>
      <c r="BF11" s="10">
        <f t="shared" si="3"/>
        <v>48745</v>
      </c>
      <c r="BG11" s="10">
        <f t="shared" si="4"/>
        <v>5050305.5599999996</v>
      </c>
      <c r="BH11" s="10"/>
      <c r="BI11" s="10">
        <v>0</v>
      </c>
      <c r="BJ11" s="10">
        <v>0</v>
      </c>
      <c r="BK11" s="10">
        <v>0</v>
      </c>
      <c r="BL11" s="10">
        <v>48745</v>
      </c>
      <c r="BM11" s="10">
        <v>51990.11</v>
      </c>
      <c r="BN11" s="10">
        <v>207960.44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46271.199999999997</v>
      </c>
      <c r="BV11" s="10">
        <v>15597.03</v>
      </c>
      <c r="BW11" s="10">
        <v>192363.41</v>
      </c>
      <c r="BX11" s="10">
        <v>103980.22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51990.11</v>
      </c>
      <c r="CF11" s="10">
        <v>103980.22</v>
      </c>
      <c r="CG11" s="10">
        <v>0</v>
      </c>
      <c r="CH11" s="10">
        <v>0</v>
      </c>
      <c r="CI11" s="10">
        <v>0</v>
      </c>
      <c r="CJ11" s="10">
        <v>5050306</v>
      </c>
    </row>
    <row r="12" spans="1:88" s="5" customFormat="1" x14ac:dyDescent="0.35">
      <c r="A12"/>
      <c r="B12" s="124" t="s">
        <v>136</v>
      </c>
      <c r="C12" s="8" t="s">
        <v>77</v>
      </c>
      <c r="D12" s="8" t="s">
        <v>78</v>
      </c>
      <c r="E12" s="8" t="s">
        <v>79</v>
      </c>
      <c r="F12" s="8"/>
      <c r="G12" s="8" t="s">
        <v>80</v>
      </c>
      <c r="H12" s="8" t="s">
        <v>81</v>
      </c>
      <c r="I12" s="8" t="s">
        <v>118</v>
      </c>
      <c r="J12" s="8"/>
      <c r="K12" s="8" t="s">
        <v>137</v>
      </c>
      <c r="L12" s="12" t="s">
        <v>138</v>
      </c>
      <c r="M12" s="8" t="s">
        <v>139</v>
      </c>
      <c r="N12" s="8" t="s">
        <v>86</v>
      </c>
      <c r="O12" s="8" t="s">
        <v>87</v>
      </c>
      <c r="P12" s="8" t="s">
        <v>123</v>
      </c>
      <c r="Q12" s="8" t="s">
        <v>140</v>
      </c>
      <c r="R12" s="8" t="s">
        <v>90</v>
      </c>
      <c r="S12" s="8" t="s">
        <v>91</v>
      </c>
      <c r="T12" s="8" t="s">
        <v>92</v>
      </c>
      <c r="U12" s="8" t="s">
        <v>93</v>
      </c>
      <c r="V12" s="8" t="s">
        <v>141</v>
      </c>
      <c r="W12" s="8" t="s">
        <v>142</v>
      </c>
      <c r="X12" s="12" t="s">
        <v>143</v>
      </c>
      <c r="Y12" s="8" t="s">
        <v>97</v>
      </c>
      <c r="Z12" s="8" t="s">
        <v>139</v>
      </c>
      <c r="AA12" s="8">
        <v>1</v>
      </c>
      <c r="AB12" s="10">
        <v>4834511</v>
      </c>
      <c r="AC12" s="10">
        <v>4834511</v>
      </c>
      <c r="AD12" s="10">
        <v>0</v>
      </c>
      <c r="AE12" s="10">
        <v>0</v>
      </c>
      <c r="AF12" s="10">
        <v>40000</v>
      </c>
      <c r="AG12" s="10">
        <v>0</v>
      </c>
      <c r="AH12" s="10">
        <v>156000</v>
      </c>
      <c r="AI12" s="10">
        <v>5000</v>
      </c>
      <c r="AJ12" s="10">
        <v>15000</v>
      </c>
      <c r="AK12" s="10">
        <v>20250</v>
      </c>
      <c r="AL12" s="10">
        <v>168500</v>
      </c>
      <c r="AM12" s="10">
        <v>0</v>
      </c>
      <c r="AN12" s="10">
        <v>30000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f t="shared" si="0"/>
        <v>5269261</v>
      </c>
      <c r="AU12" s="10"/>
      <c r="AV12" s="10">
        <v>0</v>
      </c>
      <c r="AW12" s="10">
        <v>51590.11</v>
      </c>
      <c r="AX12" s="10">
        <v>0</v>
      </c>
      <c r="AY12" s="10">
        <v>0</v>
      </c>
      <c r="AZ12" s="10">
        <v>103180.22</v>
      </c>
      <c r="BA12" s="10">
        <v>51590.11</v>
      </c>
      <c r="BB12" s="10">
        <f t="shared" si="1"/>
        <v>206360.44</v>
      </c>
      <c r="BC12" s="10">
        <f t="shared" si="2"/>
        <v>5062900.5599999996</v>
      </c>
      <c r="BD12" s="10">
        <v>0</v>
      </c>
      <c r="BE12" s="10">
        <v>46756</v>
      </c>
      <c r="BF12" s="10">
        <f t="shared" si="3"/>
        <v>46756</v>
      </c>
      <c r="BG12" s="10">
        <f t="shared" si="4"/>
        <v>5016144.5599999996</v>
      </c>
      <c r="BH12" s="10"/>
      <c r="BI12" s="10">
        <v>0</v>
      </c>
      <c r="BJ12" s="10">
        <v>0</v>
      </c>
      <c r="BK12" s="10">
        <v>0</v>
      </c>
      <c r="BL12" s="10">
        <v>46756</v>
      </c>
      <c r="BM12" s="10">
        <v>51590.11</v>
      </c>
      <c r="BN12" s="10">
        <v>206360.44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45915.199999999997</v>
      </c>
      <c r="BV12" s="10">
        <v>15477.03</v>
      </c>
      <c r="BW12" s="10">
        <v>190883.41</v>
      </c>
      <c r="BX12" s="10">
        <v>103180.22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51590.11</v>
      </c>
      <c r="CF12" s="10">
        <v>103180.22</v>
      </c>
      <c r="CG12" s="10">
        <v>0</v>
      </c>
      <c r="CH12" s="10">
        <v>0</v>
      </c>
      <c r="CI12" s="10">
        <v>0</v>
      </c>
      <c r="CJ12" s="10">
        <v>5016145</v>
      </c>
    </row>
    <row r="13" spans="1:88" s="5" customFormat="1" x14ac:dyDescent="0.35">
      <c r="A13"/>
      <c r="B13" s="124" t="s">
        <v>144</v>
      </c>
      <c r="C13" s="8" t="s">
        <v>77</v>
      </c>
      <c r="D13" s="8" t="s">
        <v>78</v>
      </c>
      <c r="E13" s="8" t="s">
        <v>79</v>
      </c>
      <c r="F13" s="8"/>
      <c r="G13" s="8" t="s">
        <v>80</v>
      </c>
      <c r="H13" s="8" t="s">
        <v>81</v>
      </c>
      <c r="I13" s="8" t="s">
        <v>118</v>
      </c>
      <c r="J13" s="8"/>
      <c r="K13" s="8" t="s">
        <v>145</v>
      </c>
      <c r="L13" s="12" t="s">
        <v>146</v>
      </c>
      <c r="M13" s="8" t="s">
        <v>147</v>
      </c>
      <c r="N13" s="8" t="s">
        <v>86</v>
      </c>
      <c r="O13" s="8" t="s">
        <v>87</v>
      </c>
      <c r="P13" s="8" t="s">
        <v>123</v>
      </c>
      <c r="Q13" s="8" t="s">
        <v>148</v>
      </c>
      <c r="R13" s="8" t="s">
        <v>90</v>
      </c>
      <c r="S13" s="8" t="s">
        <v>91</v>
      </c>
      <c r="T13" s="8" t="s">
        <v>92</v>
      </c>
      <c r="U13" s="8" t="s">
        <v>93</v>
      </c>
      <c r="V13" s="8" t="s">
        <v>149</v>
      </c>
      <c r="W13" s="8" t="s">
        <v>150</v>
      </c>
      <c r="X13" s="12" t="s">
        <v>151</v>
      </c>
      <c r="Y13" s="8" t="s">
        <v>97</v>
      </c>
      <c r="Z13" s="8" t="s">
        <v>147</v>
      </c>
      <c r="AA13" s="8">
        <v>1</v>
      </c>
      <c r="AB13" s="10">
        <v>4809511</v>
      </c>
      <c r="AC13" s="10">
        <v>4809511</v>
      </c>
      <c r="AD13" s="10">
        <v>0</v>
      </c>
      <c r="AE13" s="10">
        <v>0</v>
      </c>
      <c r="AF13" s="10">
        <v>40000</v>
      </c>
      <c r="AG13" s="10">
        <v>0</v>
      </c>
      <c r="AH13" s="10">
        <v>156000</v>
      </c>
      <c r="AI13" s="10">
        <v>5000</v>
      </c>
      <c r="AJ13" s="10">
        <v>22500</v>
      </c>
      <c r="AK13" s="10">
        <v>13500</v>
      </c>
      <c r="AL13" s="10">
        <v>168500</v>
      </c>
      <c r="AM13" s="10">
        <v>0</v>
      </c>
      <c r="AN13" s="10">
        <v>30000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f t="shared" si="0"/>
        <v>5245011</v>
      </c>
      <c r="AU13" s="10"/>
      <c r="AV13" s="10">
        <v>0</v>
      </c>
      <c r="AW13" s="10">
        <v>51340.11</v>
      </c>
      <c r="AX13" s="10">
        <v>0</v>
      </c>
      <c r="AY13" s="10">
        <v>0</v>
      </c>
      <c r="AZ13" s="10">
        <v>102680.22</v>
      </c>
      <c r="BA13" s="10">
        <v>51340.11</v>
      </c>
      <c r="BB13" s="10">
        <f t="shared" si="1"/>
        <v>205360.44</v>
      </c>
      <c r="BC13" s="10">
        <f t="shared" si="2"/>
        <v>5039650.5599999996</v>
      </c>
      <c r="BD13" s="10">
        <v>2121152</v>
      </c>
      <c r="BE13" s="10">
        <v>48095</v>
      </c>
      <c r="BF13" s="10">
        <f t="shared" si="3"/>
        <v>2169247</v>
      </c>
      <c r="BG13" s="10">
        <f t="shared" si="4"/>
        <v>2870403.5599999996</v>
      </c>
      <c r="BH13" s="10"/>
      <c r="BI13" s="10">
        <v>0</v>
      </c>
      <c r="BJ13" s="10">
        <v>2121152</v>
      </c>
      <c r="BK13" s="10">
        <v>0</v>
      </c>
      <c r="BL13" s="10">
        <v>48095</v>
      </c>
      <c r="BM13" s="10">
        <v>51340.11</v>
      </c>
      <c r="BN13" s="10">
        <v>205360.44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45692.7</v>
      </c>
      <c r="BV13" s="10">
        <v>15402.03</v>
      </c>
      <c r="BW13" s="10">
        <v>189958.41</v>
      </c>
      <c r="BX13" s="10">
        <v>102680.22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51340.11</v>
      </c>
      <c r="CF13" s="10">
        <v>102680.22</v>
      </c>
      <c r="CG13" s="10">
        <v>0</v>
      </c>
      <c r="CH13" s="10">
        <v>0</v>
      </c>
      <c r="CI13" s="10">
        <v>0</v>
      </c>
      <c r="CJ13" s="10">
        <v>2870404</v>
      </c>
    </row>
    <row r="14" spans="1:88" s="5" customFormat="1" x14ac:dyDescent="0.35">
      <c r="A14"/>
      <c r="B14" s="124" t="s">
        <v>152</v>
      </c>
      <c r="C14" s="8" t="s">
        <v>77</v>
      </c>
      <c r="D14" s="8" t="s">
        <v>78</v>
      </c>
      <c r="E14" s="8" t="s">
        <v>79</v>
      </c>
      <c r="F14" s="8"/>
      <c r="G14" s="8" t="s">
        <v>80</v>
      </c>
      <c r="H14" s="8" t="s">
        <v>81</v>
      </c>
      <c r="I14" s="8" t="s">
        <v>118</v>
      </c>
      <c r="J14" s="8"/>
      <c r="K14" s="8" t="s">
        <v>153</v>
      </c>
      <c r="L14" s="12" t="s">
        <v>154</v>
      </c>
      <c r="M14" s="8" t="s">
        <v>155</v>
      </c>
      <c r="N14" s="8" t="s">
        <v>86</v>
      </c>
      <c r="O14" s="8" t="s">
        <v>87</v>
      </c>
      <c r="P14" s="8" t="s">
        <v>123</v>
      </c>
      <c r="Q14" s="8" t="s">
        <v>156</v>
      </c>
      <c r="R14" s="8" t="s">
        <v>90</v>
      </c>
      <c r="S14" s="8" t="s">
        <v>91</v>
      </c>
      <c r="T14" s="8" t="s">
        <v>92</v>
      </c>
      <c r="U14" s="8" t="s">
        <v>93</v>
      </c>
      <c r="V14" s="8" t="s">
        <v>157</v>
      </c>
      <c r="W14" s="8" t="s">
        <v>158</v>
      </c>
      <c r="X14" s="12" t="s">
        <v>159</v>
      </c>
      <c r="Y14" s="8" t="s">
        <v>97</v>
      </c>
      <c r="Z14" s="8" t="s">
        <v>155</v>
      </c>
      <c r="AA14" s="8">
        <v>1</v>
      </c>
      <c r="AB14" s="10">
        <v>4874511</v>
      </c>
      <c r="AC14" s="10">
        <v>4874511</v>
      </c>
      <c r="AD14" s="10">
        <v>0</v>
      </c>
      <c r="AE14" s="10">
        <v>0</v>
      </c>
      <c r="AF14" s="10">
        <v>40000</v>
      </c>
      <c r="AG14" s="10">
        <v>0</v>
      </c>
      <c r="AH14" s="10">
        <v>156000</v>
      </c>
      <c r="AI14" s="10">
        <v>5000</v>
      </c>
      <c r="AJ14" s="10">
        <v>15000</v>
      </c>
      <c r="AK14" s="10">
        <v>15750</v>
      </c>
      <c r="AL14" s="10">
        <v>168500</v>
      </c>
      <c r="AM14" s="10">
        <v>0</v>
      </c>
      <c r="AN14" s="10">
        <v>30000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f t="shared" si="0"/>
        <v>5304761</v>
      </c>
      <c r="AU14" s="10"/>
      <c r="AV14" s="10">
        <v>0</v>
      </c>
      <c r="AW14" s="10">
        <v>51990.11</v>
      </c>
      <c r="AX14" s="10">
        <v>0</v>
      </c>
      <c r="AY14" s="10">
        <v>0</v>
      </c>
      <c r="AZ14" s="10">
        <v>103980.22</v>
      </c>
      <c r="BA14" s="10">
        <v>51990.11</v>
      </c>
      <c r="BB14" s="10">
        <f t="shared" si="1"/>
        <v>207960.44</v>
      </c>
      <c r="BC14" s="10">
        <f t="shared" si="2"/>
        <v>5096800.5599999996</v>
      </c>
      <c r="BD14" s="10">
        <v>0</v>
      </c>
      <c r="BE14" s="10">
        <v>48745</v>
      </c>
      <c r="BF14" s="10">
        <f t="shared" si="3"/>
        <v>48745</v>
      </c>
      <c r="BG14" s="10">
        <f t="shared" si="4"/>
        <v>5048055.5599999996</v>
      </c>
      <c r="BH14" s="10"/>
      <c r="BI14" s="10">
        <v>0</v>
      </c>
      <c r="BJ14" s="10">
        <v>0</v>
      </c>
      <c r="BK14" s="10">
        <v>0</v>
      </c>
      <c r="BL14" s="10">
        <v>48745</v>
      </c>
      <c r="BM14" s="10">
        <v>51990.11</v>
      </c>
      <c r="BN14" s="10">
        <v>207960.44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46271.199999999997</v>
      </c>
      <c r="BV14" s="10">
        <v>15597.03</v>
      </c>
      <c r="BW14" s="10">
        <v>192363.41</v>
      </c>
      <c r="BX14" s="10">
        <v>103980.22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51990.11</v>
      </c>
      <c r="CF14" s="10">
        <v>103980.22</v>
      </c>
      <c r="CG14" s="10">
        <v>0</v>
      </c>
      <c r="CH14" s="10">
        <v>0</v>
      </c>
      <c r="CI14" s="10">
        <v>0</v>
      </c>
      <c r="CJ14" s="10">
        <v>5048056</v>
      </c>
    </row>
    <row r="15" spans="1:88" s="5" customFormat="1" x14ac:dyDescent="0.35">
      <c r="A15"/>
      <c r="B15" s="124" t="s">
        <v>160</v>
      </c>
      <c r="C15" s="8" t="s">
        <v>77</v>
      </c>
      <c r="D15" s="8" t="s">
        <v>78</v>
      </c>
      <c r="E15" s="8" t="s">
        <v>79</v>
      </c>
      <c r="F15" s="8"/>
      <c r="G15" s="8" t="s">
        <v>80</v>
      </c>
      <c r="H15" s="8" t="s">
        <v>81</v>
      </c>
      <c r="I15" s="8" t="s">
        <v>118</v>
      </c>
      <c r="J15" s="8"/>
      <c r="K15" s="8" t="s">
        <v>161</v>
      </c>
      <c r="L15" s="12" t="s">
        <v>162</v>
      </c>
      <c r="M15" s="8" t="s">
        <v>163</v>
      </c>
      <c r="N15" s="8" t="s">
        <v>86</v>
      </c>
      <c r="O15" s="8" t="s">
        <v>87</v>
      </c>
      <c r="P15" s="8" t="s">
        <v>123</v>
      </c>
      <c r="Q15" s="8" t="s">
        <v>164</v>
      </c>
      <c r="R15" s="8" t="s">
        <v>90</v>
      </c>
      <c r="S15" s="8" t="s">
        <v>91</v>
      </c>
      <c r="T15" s="8" t="s">
        <v>92</v>
      </c>
      <c r="U15" s="8" t="s">
        <v>93</v>
      </c>
      <c r="V15" s="8" t="s">
        <v>165</v>
      </c>
      <c r="W15" s="8" t="s">
        <v>166</v>
      </c>
      <c r="X15" s="12" t="s">
        <v>167</v>
      </c>
      <c r="Y15" s="8" t="s">
        <v>97</v>
      </c>
      <c r="Z15" s="8" t="s">
        <v>163</v>
      </c>
      <c r="AA15" s="8">
        <v>1</v>
      </c>
      <c r="AB15" s="10">
        <v>4874511</v>
      </c>
      <c r="AC15" s="10">
        <v>4874511</v>
      </c>
      <c r="AD15" s="10">
        <v>0</v>
      </c>
      <c r="AE15" s="10">
        <v>0</v>
      </c>
      <c r="AF15" s="10">
        <v>0</v>
      </c>
      <c r="AG15" s="10">
        <v>0</v>
      </c>
      <c r="AH15" s="10">
        <v>156000</v>
      </c>
      <c r="AI15" s="10">
        <v>5000</v>
      </c>
      <c r="AJ15" s="10">
        <v>15000</v>
      </c>
      <c r="AK15" s="10">
        <v>15750</v>
      </c>
      <c r="AL15" s="10">
        <v>168500</v>
      </c>
      <c r="AM15" s="10">
        <v>0</v>
      </c>
      <c r="AN15" s="10">
        <v>30000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f t="shared" si="0"/>
        <v>5264761</v>
      </c>
      <c r="AU15" s="10"/>
      <c r="AV15" s="10">
        <v>0</v>
      </c>
      <c r="AW15" s="10">
        <v>51990.11</v>
      </c>
      <c r="AX15" s="10">
        <v>0</v>
      </c>
      <c r="AY15" s="10">
        <v>0</v>
      </c>
      <c r="AZ15" s="10">
        <v>103980.22</v>
      </c>
      <c r="BA15" s="10">
        <v>51990.11</v>
      </c>
      <c r="BB15" s="10">
        <f t="shared" si="1"/>
        <v>207960.44</v>
      </c>
      <c r="BC15" s="10">
        <f t="shared" si="2"/>
        <v>5056800.5599999996</v>
      </c>
      <c r="BD15" s="10">
        <v>0</v>
      </c>
      <c r="BE15" s="10">
        <v>48745</v>
      </c>
      <c r="BF15" s="10">
        <f t="shared" si="3"/>
        <v>48745</v>
      </c>
      <c r="BG15" s="10">
        <f t="shared" si="4"/>
        <v>5008055.5599999996</v>
      </c>
      <c r="BH15" s="10"/>
      <c r="BI15" s="10">
        <v>0</v>
      </c>
      <c r="BJ15" s="10">
        <v>0</v>
      </c>
      <c r="BK15" s="10">
        <v>0</v>
      </c>
      <c r="BL15" s="10">
        <v>48745</v>
      </c>
      <c r="BM15" s="10">
        <v>51990.11</v>
      </c>
      <c r="BN15" s="10">
        <v>207960.44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46271.199999999997</v>
      </c>
      <c r="BV15" s="10">
        <v>15597.03</v>
      </c>
      <c r="BW15" s="10">
        <v>192363.41</v>
      </c>
      <c r="BX15" s="10">
        <v>103980.22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51990.11</v>
      </c>
      <c r="CF15" s="10">
        <v>103980.22</v>
      </c>
      <c r="CG15" s="10">
        <v>0</v>
      </c>
      <c r="CH15" s="10">
        <v>0</v>
      </c>
      <c r="CI15" s="10">
        <v>0</v>
      </c>
      <c r="CJ15" s="10">
        <v>5008056</v>
      </c>
    </row>
    <row r="16" spans="1:88" s="5" customFormat="1" x14ac:dyDescent="0.35">
      <c r="A16"/>
      <c r="B16" s="124" t="s">
        <v>168</v>
      </c>
      <c r="C16" s="8" t="s">
        <v>77</v>
      </c>
      <c r="D16" s="8" t="s">
        <v>78</v>
      </c>
      <c r="E16" s="8" t="s">
        <v>79</v>
      </c>
      <c r="F16" s="8"/>
      <c r="G16" s="8" t="s">
        <v>80</v>
      </c>
      <c r="H16" s="8" t="s">
        <v>169</v>
      </c>
      <c r="I16" s="8" t="s">
        <v>118</v>
      </c>
      <c r="J16" s="8"/>
      <c r="K16" s="8" t="s">
        <v>170</v>
      </c>
      <c r="L16" s="12" t="s">
        <v>171</v>
      </c>
      <c r="M16" s="8" t="s">
        <v>172</v>
      </c>
      <c r="N16" s="8" t="s">
        <v>86</v>
      </c>
      <c r="O16" s="8" t="s">
        <v>87</v>
      </c>
      <c r="P16" s="8" t="s">
        <v>123</v>
      </c>
      <c r="Q16" s="8" t="s">
        <v>173</v>
      </c>
      <c r="R16" s="8" t="s">
        <v>90</v>
      </c>
      <c r="S16" s="8" t="s">
        <v>91</v>
      </c>
      <c r="T16" s="8" t="s">
        <v>92</v>
      </c>
      <c r="U16" s="8" t="s">
        <v>93</v>
      </c>
      <c r="V16" s="8" t="s">
        <v>174</v>
      </c>
      <c r="W16" s="8" t="s">
        <v>175</v>
      </c>
      <c r="X16" s="12" t="s">
        <v>176</v>
      </c>
      <c r="Y16" s="8" t="s">
        <v>97</v>
      </c>
      <c r="Z16" s="8" t="s">
        <v>172</v>
      </c>
      <c r="AA16" s="8">
        <v>1</v>
      </c>
      <c r="AB16" s="10">
        <v>4874511</v>
      </c>
      <c r="AC16" s="10">
        <v>4874511</v>
      </c>
      <c r="AD16" s="10">
        <v>0</v>
      </c>
      <c r="AE16" s="10">
        <v>0</v>
      </c>
      <c r="AF16" s="10">
        <v>0</v>
      </c>
      <c r="AG16" s="10">
        <v>0</v>
      </c>
      <c r="AH16" s="10">
        <v>156000</v>
      </c>
      <c r="AI16" s="10">
        <v>5000</v>
      </c>
      <c r="AJ16" s="10">
        <v>0</v>
      </c>
      <c r="AK16" s="10">
        <v>0</v>
      </c>
      <c r="AL16" s="10">
        <v>168500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f t="shared" si="0"/>
        <v>5204011</v>
      </c>
      <c r="AU16" s="10"/>
      <c r="AV16" s="10">
        <v>0</v>
      </c>
      <c r="AW16" s="10">
        <v>51990.11</v>
      </c>
      <c r="AX16" s="10">
        <v>0</v>
      </c>
      <c r="AY16" s="10">
        <v>0</v>
      </c>
      <c r="AZ16" s="10">
        <v>103980.22</v>
      </c>
      <c r="BA16" s="10">
        <v>51990.11</v>
      </c>
      <c r="BB16" s="10">
        <f t="shared" si="1"/>
        <v>207960.44</v>
      </c>
      <c r="BC16" s="10">
        <f t="shared" si="2"/>
        <v>4996050.5599999996</v>
      </c>
      <c r="BD16" s="10">
        <v>982070</v>
      </c>
      <c r="BE16" s="10">
        <v>48745</v>
      </c>
      <c r="BF16" s="10">
        <f t="shared" si="3"/>
        <v>1030815</v>
      </c>
      <c r="BG16" s="10">
        <f t="shared" si="4"/>
        <v>3965235.5599999996</v>
      </c>
      <c r="BH16" s="10"/>
      <c r="BI16" s="10">
        <v>0</v>
      </c>
      <c r="BJ16" s="10">
        <v>982070</v>
      </c>
      <c r="BK16" s="10">
        <v>0</v>
      </c>
      <c r="BL16" s="10">
        <v>48745</v>
      </c>
      <c r="BM16" s="10">
        <v>51990.11</v>
      </c>
      <c r="BN16" s="10">
        <v>207960.44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46271.199999999997</v>
      </c>
      <c r="BV16" s="10">
        <v>15597.03</v>
      </c>
      <c r="BW16" s="10">
        <v>192363.41</v>
      </c>
      <c r="BX16" s="10">
        <v>103980.22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51990.11</v>
      </c>
      <c r="CF16" s="10">
        <v>103980.22</v>
      </c>
      <c r="CG16" s="10">
        <v>0</v>
      </c>
      <c r="CH16" s="10">
        <v>0</v>
      </c>
      <c r="CI16" s="10">
        <v>0</v>
      </c>
      <c r="CJ16" s="10">
        <v>3965236</v>
      </c>
    </row>
    <row r="17" spans="1:88" s="5" customFormat="1" x14ac:dyDescent="0.35">
      <c r="A17"/>
      <c r="B17" s="124" t="s">
        <v>177</v>
      </c>
      <c r="C17" s="8" t="s">
        <v>77</v>
      </c>
      <c r="D17" s="8" t="s">
        <v>78</v>
      </c>
      <c r="E17" s="8" t="s">
        <v>79</v>
      </c>
      <c r="F17" s="8"/>
      <c r="G17" s="8" t="s">
        <v>80</v>
      </c>
      <c r="H17" s="8" t="s">
        <v>178</v>
      </c>
      <c r="I17" s="8" t="s">
        <v>118</v>
      </c>
      <c r="J17" s="8"/>
      <c r="K17" s="8" t="s">
        <v>179</v>
      </c>
      <c r="L17" s="12" t="s">
        <v>180</v>
      </c>
      <c r="M17" s="8" t="s">
        <v>181</v>
      </c>
      <c r="N17" s="8" t="s">
        <v>86</v>
      </c>
      <c r="O17" s="8" t="s">
        <v>87</v>
      </c>
      <c r="P17" s="8" t="s">
        <v>182</v>
      </c>
      <c r="Q17" s="8" t="s">
        <v>183</v>
      </c>
      <c r="R17" s="8" t="s">
        <v>90</v>
      </c>
      <c r="S17" s="8" t="s">
        <v>91</v>
      </c>
      <c r="T17" s="8" t="s">
        <v>92</v>
      </c>
      <c r="U17" s="8" t="s">
        <v>93</v>
      </c>
      <c r="V17" s="8" t="s">
        <v>184</v>
      </c>
      <c r="W17" s="8" t="s">
        <v>185</v>
      </c>
      <c r="X17" s="12" t="s">
        <v>186</v>
      </c>
      <c r="Y17" s="8" t="s">
        <v>97</v>
      </c>
      <c r="Z17" s="8" t="s">
        <v>181</v>
      </c>
      <c r="AA17" s="8">
        <v>1</v>
      </c>
      <c r="AB17" s="10">
        <v>5654448</v>
      </c>
      <c r="AC17" s="10">
        <v>5654448</v>
      </c>
      <c r="AD17" s="10">
        <v>0</v>
      </c>
      <c r="AE17" s="10">
        <v>0</v>
      </c>
      <c r="AF17" s="10">
        <v>0</v>
      </c>
      <c r="AG17" s="10">
        <v>0</v>
      </c>
      <c r="AH17" s="10">
        <v>156000</v>
      </c>
      <c r="AI17" s="10">
        <v>5000</v>
      </c>
      <c r="AJ17" s="10">
        <v>0</v>
      </c>
      <c r="AK17" s="10">
        <v>0</v>
      </c>
      <c r="AL17" s="10">
        <v>168500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f t="shared" si="0"/>
        <v>5983948</v>
      </c>
      <c r="AU17" s="10"/>
      <c r="AV17" s="10">
        <v>0</v>
      </c>
      <c r="AW17" s="10">
        <v>59789.48</v>
      </c>
      <c r="AX17" s="10">
        <v>0</v>
      </c>
      <c r="AY17" s="10">
        <v>0</v>
      </c>
      <c r="AZ17" s="10">
        <v>119578.96</v>
      </c>
      <c r="BA17" s="10">
        <v>59789.48</v>
      </c>
      <c r="BB17" s="10">
        <f t="shared" si="1"/>
        <v>239157.92</v>
      </c>
      <c r="BC17" s="10">
        <f t="shared" si="2"/>
        <v>5744790.0800000001</v>
      </c>
      <c r="BD17" s="10">
        <v>1400000</v>
      </c>
      <c r="BE17" s="10">
        <v>56544</v>
      </c>
      <c r="BF17" s="10">
        <f t="shared" si="3"/>
        <v>1456544</v>
      </c>
      <c r="BG17" s="10">
        <f t="shared" si="4"/>
        <v>4288246.08</v>
      </c>
      <c r="BH17" s="10"/>
      <c r="BI17" s="10">
        <v>0</v>
      </c>
      <c r="BJ17" s="10">
        <v>1400000</v>
      </c>
      <c r="BK17" s="10">
        <v>0</v>
      </c>
      <c r="BL17" s="10">
        <v>56544</v>
      </c>
      <c r="BM17" s="10">
        <v>59789.48</v>
      </c>
      <c r="BN17" s="10">
        <v>239157.92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53212.639999999999</v>
      </c>
      <c r="BV17" s="10">
        <v>17936.84</v>
      </c>
      <c r="BW17" s="10">
        <v>221221.08</v>
      </c>
      <c r="BX17" s="10">
        <v>119578.96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59789.48</v>
      </c>
      <c r="CF17" s="10">
        <v>119578.96</v>
      </c>
      <c r="CG17" s="10">
        <v>0</v>
      </c>
      <c r="CH17" s="10">
        <v>0</v>
      </c>
      <c r="CI17" s="10">
        <v>0</v>
      </c>
      <c r="CJ17" s="10">
        <v>4288246</v>
      </c>
    </row>
    <row r="18" spans="1:88" s="5" customFormat="1" x14ac:dyDescent="0.35">
      <c r="A18"/>
      <c r="B18" s="124" t="s">
        <v>187</v>
      </c>
      <c r="C18" s="8" t="s">
        <v>77</v>
      </c>
      <c r="D18" s="8" t="s">
        <v>78</v>
      </c>
      <c r="E18" s="8" t="s">
        <v>79</v>
      </c>
      <c r="F18" s="8"/>
      <c r="G18" s="8" t="s">
        <v>80</v>
      </c>
      <c r="H18" s="8" t="s">
        <v>178</v>
      </c>
      <c r="I18" s="8" t="s">
        <v>82</v>
      </c>
      <c r="J18" s="8"/>
      <c r="K18" s="8" t="s">
        <v>188</v>
      </c>
      <c r="L18" s="12" t="s">
        <v>189</v>
      </c>
      <c r="M18" s="8" t="s">
        <v>190</v>
      </c>
      <c r="N18" s="8" t="s">
        <v>86</v>
      </c>
      <c r="O18" s="8" t="s">
        <v>87</v>
      </c>
      <c r="P18" s="8" t="s">
        <v>123</v>
      </c>
      <c r="Q18" s="8" t="s">
        <v>191</v>
      </c>
      <c r="R18" s="8" t="s">
        <v>90</v>
      </c>
      <c r="S18" s="8" t="s">
        <v>91</v>
      </c>
      <c r="T18" s="8" t="s">
        <v>92</v>
      </c>
      <c r="U18" s="8" t="s">
        <v>93</v>
      </c>
      <c r="V18" s="8" t="s">
        <v>192</v>
      </c>
      <c r="W18" s="8" t="s">
        <v>193</v>
      </c>
      <c r="X18" s="12" t="s">
        <v>194</v>
      </c>
      <c r="Y18" s="8" t="s">
        <v>97</v>
      </c>
      <c r="Z18" s="8" t="s">
        <v>190</v>
      </c>
      <c r="AA18" s="8">
        <v>1</v>
      </c>
      <c r="AB18" s="10">
        <v>4909511</v>
      </c>
      <c r="AC18" s="10">
        <v>4909511</v>
      </c>
      <c r="AD18" s="10">
        <v>80000</v>
      </c>
      <c r="AE18" s="10">
        <v>0</v>
      </c>
      <c r="AF18" s="10">
        <v>40000</v>
      </c>
      <c r="AG18" s="10">
        <v>0</v>
      </c>
      <c r="AH18" s="10">
        <v>156000</v>
      </c>
      <c r="AI18" s="10">
        <v>5000</v>
      </c>
      <c r="AJ18" s="10">
        <v>0</v>
      </c>
      <c r="AK18" s="10">
        <v>0</v>
      </c>
      <c r="AL18" s="10">
        <v>168500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f t="shared" si="0"/>
        <v>5359011</v>
      </c>
      <c r="AU18" s="10"/>
      <c r="AV18" s="10">
        <v>0</v>
      </c>
      <c r="AW18" s="10">
        <v>53140.11</v>
      </c>
      <c r="AX18" s="10">
        <v>0</v>
      </c>
      <c r="AY18" s="10">
        <v>0</v>
      </c>
      <c r="AZ18" s="10">
        <v>106280.22</v>
      </c>
      <c r="BA18" s="10">
        <v>53140.11</v>
      </c>
      <c r="BB18" s="10">
        <f t="shared" si="1"/>
        <v>212560.44</v>
      </c>
      <c r="BC18" s="10">
        <f t="shared" si="2"/>
        <v>5146450.5599999996</v>
      </c>
      <c r="BD18" s="10">
        <v>193970</v>
      </c>
      <c r="BE18" s="10">
        <v>49095</v>
      </c>
      <c r="BF18" s="10">
        <f t="shared" si="3"/>
        <v>243065</v>
      </c>
      <c r="BG18" s="10">
        <f t="shared" si="4"/>
        <v>4903385.5599999996</v>
      </c>
      <c r="BH18" s="10"/>
      <c r="BI18" s="10">
        <v>0</v>
      </c>
      <c r="BJ18" s="10">
        <v>193970</v>
      </c>
      <c r="BK18" s="10">
        <v>0</v>
      </c>
      <c r="BL18" s="10">
        <v>49095</v>
      </c>
      <c r="BM18" s="10">
        <v>53140.11</v>
      </c>
      <c r="BN18" s="10">
        <v>212560.44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47294.7</v>
      </c>
      <c r="BV18" s="10">
        <v>15942.03</v>
      </c>
      <c r="BW18" s="10">
        <v>196618.41</v>
      </c>
      <c r="BX18" s="10">
        <v>106280.22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53140.11</v>
      </c>
      <c r="CF18" s="10">
        <v>106280.22</v>
      </c>
      <c r="CG18" s="10">
        <v>0</v>
      </c>
      <c r="CH18" s="10">
        <v>0</v>
      </c>
      <c r="CI18" s="10">
        <v>0</v>
      </c>
      <c r="CJ18" s="10">
        <v>4903386</v>
      </c>
    </row>
    <row r="19" spans="1:88" s="5" customFormat="1" x14ac:dyDescent="0.35">
      <c r="A19"/>
      <c r="B19" s="124" t="s">
        <v>195</v>
      </c>
      <c r="C19" s="8" t="s">
        <v>77</v>
      </c>
      <c r="D19" s="8" t="s">
        <v>78</v>
      </c>
      <c r="E19" s="8" t="s">
        <v>79</v>
      </c>
      <c r="F19" s="8"/>
      <c r="G19" s="8" t="s">
        <v>80</v>
      </c>
      <c r="H19" s="8" t="s">
        <v>196</v>
      </c>
      <c r="I19" s="8" t="s">
        <v>118</v>
      </c>
      <c r="J19" s="8"/>
      <c r="K19" s="8" t="s">
        <v>197</v>
      </c>
      <c r="L19" s="12" t="s">
        <v>198</v>
      </c>
      <c r="M19" s="8" t="s">
        <v>199</v>
      </c>
      <c r="N19" s="8" t="s">
        <v>86</v>
      </c>
      <c r="O19" s="8" t="s">
        <v>87</v>
      </c>
      <c r="P19" s="8" t="s">
        <v>200</v>
      </c>
      <c r="Q19" s="8" t="s">
        <v>201</v>
      </c>
      <c r="R19" s="8" t="s">
        <v>90</v>
      </c>
      <c r="S19" s="8" t="s">
        <v>91</v>
      </c>
      <c r="T19" s="8" t="s">
        <v>92</v>
      </c>
      <c r="U19" s="8" t="s">
        <v>93</v>
      </c>
      <c r="V19" s="8" t="s">
        <v>202</v>
      </c>
      <c r="W19" s="8" t="s">
        <v>203</v>
      </c>
      <c r="X19" s="12" t="s">
        <v>204</v>
      </c>
      <c r="Y19" s="8" t="s">
        <v>97</v>
      </c>
      <c r="Z19" s="8" t="s">
        <v>199</v>
      </c>
      <c r="AA19" s="8">
        <v>1</v>
      </c>
      <c r="AB19" s="10">
        <v>5583257</v>
      </c>
      <c r="AC19" s="10">
        <v>5583257</v>
      </c>
      <c r="AD19" s="10">
        <v>0</v>
      </c>
      <c r="AE19" s="10">
        <v>0</v>
      </c>
      <c r="AF19" s="10">
        <v>40000</v>
      </c>
      <c r="AG19" s="10">
        <v>0</v>
      </c>
      <c r="AH19" s="10">
        <v>156000</v>
      </c>
      <c r="AI19" s="10">
        <v>5000</v>
      </c>
      <c r="AJ19" s="10">
        <v>0</v>
      </c>
      <c r="AK19" s="10">
        <v>0</v>
      </c>
      <c r="AL19" s="10">
        <v>168500</v>
      </c>
      <c r="AM19" s="10">
        <v>0</v>
      </c>
      <c r="AN19" s="10">
        <v>30000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f t="shared" si="0"/>
        <v>5982757</v>
      </c>
      <c r="AU19" s="10"/>
      <c r="AV19" s="10">
        <v>0</v>
      </c>
      <c r="AW19" s="10">
        <v>59077.57</v>
      </c>
      <c r="AX19" s="10">
        <v>0</v>
      </c>
      <c r="AY19" s="10">
        <v>0</v>
      </c>
      <c r="AZ19" s="10">
        <v>118155.14</v>
      </c>
      <c r="BA19" s="10">
        <v>59077.57</v>
      </c>
      <c r="BB19" s="10">
        <f t="shared" si="1"/>
        <v>236310.28</v>
      </c>
      <c r="BC19" s="10">
        <f t="shared" si="2"/>
        <v>5746446.7199999997</v>
      </c>
      <c r="BD19" s="10">
        <v>412000</v>
      </c>
      <c r="BE19" s="10">
        <v>55832</v>
      </c>
      <c r="BF19" s="10">
        <f t="shared" si="3"/>
        <v>467832</v>
      </c>
      <c r="BG19" s="10">
        <f t="shared" si="4"/>
        <v>5278614.72</v>
      </c>
      <c r="BH19" s="10"/>
      <c r="BI19" s="10">
        <v>0</v>
      </c>
      <c r="BJ19" s="10">
        <v>412000</v>
      </c>
      <c r="BK19" s="10">
        <v>0</v>
      </c>
      <c r="BL19" s="10">
        <v>55832</v>
      </c>
      <c r="BM19" s="10">
        <v>59077.57</v>
      </c>
      <c r="BN19" s="10">
        <v>236310.28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52579.040000000001</v>
      </c>
      <c r="BV19" s="10">
        <v>17723.27</v>
      </c>
      <c r="BW19" s="10">
        <v>218587.01</v>
      </c>
      <c r="BX19" s="10">
        <v>118155.14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59077.57</v>
      </c>
      <c r="CF19" s="10">
        <v>118155.14</v>
      </c>
      <c r="CG19" s="10">
        <v>0</v>
      </c>
      <c r="CH19" s="10">
        <v>0</v>
      </c>
      <c r="CI19" s="10">
        <v>0</v>
      </c>
      <c r="CJ19" s="10">
        <v>5278615</v>
      </c>
    </row>
    <row r="20" spans="1:88" s="5" customFormat="1" x14ac:dyDescent="0.35">
      <c r="A20"/>
      <c r="B20" s="124" t="s">
        <v>205</v>
      </c>
      <c r="C20" s="8" t="s">
        <v>77</v>
      </c>
      <c r="D20" s="8" t="s">
        <v>78</v>
      </c>
      <c r="E20" s="8" t="s">
        <v>79</v>
      </c>
      <c r="F20" s="8"/>
      <c r="G20" s="8" t="s">
        <v>80</v>
      </c>
      <c r="H20" s="8" t="s">
        <v>196</v>
      </c>
      <c r="I20" s="8" t="s">
        <v>82</v>
      </c>
      <c r="J20" s="8"/>
      <c r="K20" s="8" t="s">
        <v>206</v>
      </c>
      <c r="L20" s="12" t="s">
        <v>207</v>
      </c>
      <c r="M20" s="8" t="s">
        <v>208</v>
      </c>
      <c r="N20" s="8" t="s">
        <v>86</v>
      </c>
      <c r="O20" s="8" t="s">
        <v>103</v>
      </c>
      <c r="P20" s="8" t="s">
        <v>88</v>
      </c>
      <c r="Q20" s="8" t="s">
        <v>209</v>
      </c>
      <c r="R20" s="8" t="s">
        <v>90</v>
      </c>
      <c r="S20" s="8" t="s">
        <v>91</v>
      </c>
      <c r="T20" s="8" t="s">
        <v>92</v>
      </c>
      <c r="U20" s="8" t="s">
        <v>93</v>
      </c>
      <c r="V20" s="8" t="s">
        <v>210</v>
      </c>
      <c r="W20" s="8" t="s">
        <v>211</v>
      </c>
      <c r="X20" s="12" t="s">
        <v>212</v>
      </c>
      <c r="Y20" s="8" t="s">
        <v>97</v>
      </c>
      <c r="Z20" s="8" t="s">
        <v>1767</v>
      </c>
      <c r="AA20" s="8">
        <v>1</v>
      </c>
      <c r="AB20" s="10">
        <v>5696718</v>
      </c>
      <c r="AC20" s="10">
        <v>5696718</v>
      </c>
      <c r="AD20" s="10">
        <v>80000</v>
      </c>
      <c r="AE20" s="10">
        <v>0</v>
      </c>
      <c r="AF20" s="10">
        <v>0</v>
      </c>
      <c r="AG20" s="10">
        <v>0</v>
      </c>
      <c r="AH20" s="10">
        <v>156000</v>
      </c>
      <c r="AI20" s="10">
        <v>5000</v>
      </c>
      <c r="AJ20" s="10">
        <v>0</v>
      </c>
      <c r="AK20" s="10">
        <v>0</v>
      </c>
      <c r="AL20" s="10">
        <v>168500</v>
      </c>
      <c r="AM20" s="10">
        <v>0</v>
      </c>
      <c r="AN20" s="10">
        <v>30000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f t="shared" si="0"/>
        <v>6136218</v>
      </c>
      <c r="AU20" s="10"/>
      <c r="AV20" s="10">
        <v>41779</v>
      </c>
      <c r="AW20" s="10">
        <v>61012.18</v>
      </c>
      <c r="AX20" s="10">
        <v>0</v>
      </c>
      <c r="AY20" s="10">
        <v>0</v>
      </c>
      <c r="AZ20" s="10">
        <v>122024.36</v>
      </c>
      <c r="BA20" s="10">
        <v>61012.18</v>
      </c>
      <c r="BB20" s="10">
        <f t="shared" si="1"/>
        <v>285827.71999999997</v>
      </c>
      <c r="BC20" s="10">
        <f t="shared" si="2"/>
        <v>5850390.2800000003</v>
      </c>
      <c r="BD20" s="10">
        <v>3329055</v>
      </c>
      <c r="BE20" s="10">
        <v>56967</v>
      </c>
      <c r="BF20" s="10">
        <f t="shared" si="3"/>
        <v>3386022</v>
      </c>
      <c r="BG20" s="10">
        <f t="shared" si="4"/>
        <v>2464368.2800000003</v>
      </c>
      <c r="BH20" s="10"/>
      <c r="BI20" s="10">
        <v>0</v>
      </c>
      <c r="BJ20" s="10">
        <v>3329055</v>
      </c>
      <c r="BK20" s="10">
        <v>0</v>
      </c>
      <c r="BL20" s="10">
        <v>56967</v>
      </c>
      <c r="BM20" s="10">
        <v>61012.18</v>
      </c>
      <c r="BN20" s="10">
        <v>244048.72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54300.84</v>
      </c>
      <c r="BV20" s="10">
        <v>18303.650000000001</v>
      </c>
      <c r="BW20" s="10">
        <v>225745.07</v>
      </c>
      <c r="BX20" s="10">
        <v>122024.36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61012.18</v>
      </c>
      <c r="CF20" s="10">
        <v>122024.36</v>
      </c>
      <c r="CG20" s="10">
        <v>41779</v>
      </c>
      <c r="CH20" s="10">
        <v>0</v>
      </c>
      <c r="CI20" s="10">
        <v>41779</v>
      </c>
      <c r="CJ20" s="10">
        <v>2464368</v>
      </c>
    </row>
    <row r="21" spans="1:88" s="5" customFormat="1" x14ac:dyDescent="0.35">
      <c r="A21"/>
      <c r="B21" s="124" t="s">
        <v>213</v>
      </c>
      <c r="C21" s="8" t="s">
        <v>77</v>
      </c>
      <c r="D21" s="8" t="s">
        <v>78</v>
      </c>
      <c r="E21" s="8" t="s">
        <v>79</v>
      </c>
      <c r="F21" s="8"/>
      <c r="G21" s="8" t="s">
        <v>80</v>
      </c>
      <c r="H21" s="8" t="s">
        <v>214</v>
      </c>
      <c r="I21" s="8" t="s">
        <v>118</v>
      </c>
      <c r="J21" s="8"/>
      <c r="K21" s="8" t="s">
        <v>215</v>
      </c>
      <c r="L21" s="12" t="s">
        <v>216</v>
      </c>
      <c r="M21" s="8" t="s">
        <v>217</v>
      </c>
      <c r="N21" s="8" t="s">
        <v>86</v>
      </c>
      <c r="O21" s="8" t="s">
        <v>218</v>
      </c>
      <c r="P21" s="8" t="s">
        <v>219</v>
      </c>
      <c r="Q21" s="8" t="s">
        <v>220</v>
      </c>
      <c r="R21" s="8" t="s">
        <v>90</v>
      </c>
      <c r="S21" s="8" t="s">
        <v>91</v>
      </c>
      <c r="T21" s="8" t="s">
        <v>92</v>
      </c>
      <c r="U21" s="8" t="s">
        <v>93</v>
      </c>
      <c r="V21" s="8" t="s">
        <v>221</v>
      </c>
      <c r="W21" s="8" t="s">
        <v>222</v>
      </c>
      <c r="X21" s="12" t="s">
        <v>223</v>
      </c>
      <c r="Y21" s="8" t="s">
        <v>97</v>
      </c>
      <c r="Z21" s="8" t="s">
        <v>217</v>
      </c>
      <c r="AA21" s="8">
        <v>1</v>
      </c>
      <c r="AB21" s="10">
        <v>5686094</v>
      </c>
      <c r="AC21" s="10">
        <v>5686094</v>
      </c>
      <c r="AD21" s="10">
        <v>0</v>
      </c>
      <c r="AE21" s="10">
        <v>0</v>
      </c>
      <c r="AF21" s="10">
        <v>0</v>
      </c>
      <c r="AG21" s="10">
        <v>0</v>
      </c>
      <c r="AH21" s="10">
        <v>156000</v>
      </c>
      <c r="AI21" s="10">
        <v>5000</v>
      </c>
      <c r="AJ21" s="10">
        <v>0</v>
      </c>
      <c r="AK21" s="10">
        <v>0</v>
      </c>
      <c r="AL21" s="10">
        <v>168500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f t="shared" si="0"/>
        <v>6015594</v>
      </c>
      <c r="AU21" s="10"/>
      <c r="AV21" s="10">
        <v>0</v>
      </c>
      <c r="AW21" s="10">
        <v>60105.94</v>
      </c>
      <c r="AX21" s="10">
        <v>0</v>
      </c>
      <c r="AY21" s="10">
        <v>0</v>
      </c>
      <c r="AZ21" s="10">
        <v>120211.88</v>
      </c>
      <c r="BA21" s="10">
        <v>60105.94</v>
      </c>
      <c r="BB21" s="10">
        <f t="shared" si="1"/>
        <v>240423.76</v>
      </c>
      <c r="BC21" s="10">
        <f t="shared" si="2"/>
        <v>5775170.2400000002</v>
      </c>
      <c r="BD21" s="10">
        <v>2209355</v>
      </c>
      <c r="BE21" s="10">
        <v>56861</v>
      </c>
      <c r="BF21" s="10">
        <f t="shared" si="3"/>
        <v>2266216</v>
      </c>
      <c r="BG21" s="10">
        <f t="shared" si="4"/>
        <v>3508954.24</v>
      </c>
      <c r="BH21" s="10"/>
      <c r="BI21" s="10">
        <v>0</v>
      </c>
      <c r="BJ21" s="10">
        <v>2209355</v>
      </c>
      <c r="BK21" s="10">
        <v>0</v>
      </c>
      <c r="BL21" s="10">
        <v>56861</v>
      </c>
      <c r="BM21" s="10">
        <v>60105.94</v>
      </c>
      <c r="BN21" s="10">
        <v>240423.76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53494.29</v>
      </c>
      <c r="BV21" s="10">
        <v>18031.78</v>
      </c>
      <c r="BW21" s="10">
        <v>222391.98</v>
      </c>
      <c r="BX21" s="10">
        <v>120211.88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60105.94</v>
      </c>
      <c r="CF21" s="10">
        <v>120211.88</v>
      </c>
      <c r="CG21" s="10">
        <v>0</v>
      </c>
      <c r="CH21" s="10">
        <v>0</v>
      </c>
      <c r="CI21" s="10">
        <v>0</v>
      </c>
      <c r="CJ21" s="10">
        <v>3508954</v>
      </c>
    </row>
    <row r="22" spans="1:88" s="5" customFormat="1" x14ac:dyDescent="0.35">
      <c r="A22"/>
      <c r="B22" s="124" t="s">
        <v>224</v>
      </c>
      <c r="C22" s="8" t="s">
        <v>77</v>
      </c>
      <c r="D22" s="8" t="s">
        <v>78</v>
      </c>
      <c r="E22" s="8" t="s">
        <v>79</v>
      </c>
      <c r="F22" s="8"/>
      <c r="G22" s="8" t="s">
        <v>80</v>
      </c>
      <c r="H22" s="8" t="s">
        <v>214</v>
      </c>
      <c r="I22" s="8" t="s">
        <v>118</v>
      </c>
      <c r="J22" s="8"/>
      <c r="K22" s="8" t="s">
        <v>225</v>
      </c>
      <c r="L22" s="12" t="s">
        <v>226</v>
      </c>
      <c r="M22" s="8" t="s">
        <v>227</v>
      </c>
      <c r="N22" s="8" t="s">
        <v>86</v>
      </c>
      <c r="O22" s="8" t="s">
        <v>87</v>
      </c>
      <c r="P22" s="8" t="s">
        <v>88</v>
      </c>
      <c r="Q22" s="8" t="s">
        <v>228</v>
      </c>
      <c r="R22" s="8" t="s">
        <v>90</v>
      </c>
      <c r="S22" s="8" t="s">
        <v>91</v>
      </c>
      <c r="T22" s="8" t="s">
        <v>92</v>
      </c>
      <c r="U22" s="8" t="s">
        <v>93</v>
      </c>
      <c r="V22" s="8" t="s">
        <v>229</v>
      </c>
      <c r="W22" s="8" t="s">
        <v>230</v>
      </c>
      <c r="X22" s="12" t="s">
        <v>231</v>
      </c>
      <c r="Y22" s="8" t="s">
        <v>97</v>
      </c>
      <c r="Z22" s="8" t="s">
        <v>227</v>
      </c>
      <c r="AA22" s="8">
        <v>1</v>
      </c>
      <c r="AB22" s="10">
        <v>5364998</v>
      </c>
      <c r="AC22" s="10">
        <v>5364998</v>
      </c>
      <c r="AD22" s="10">
        <v>0</v>
      </c>
      <c r="AE22" s="10">
        <v>0</v>
      </c>
      <c r="AF22" s="10">
        <v>40000</v>
      </c>
      <c r="AG22" s="10">
        <v>0</v>
      </c>
      <c r="AH22" s="10">
        <v>156000</v>
      </c>
      <c r="AI22" s="10">
        <v>5000</v>
      </c>
      <c r="AJ22" s="10">
        <v>0</v>
      </c>
      <c r="AK22" s="10">
        <v>0</v>
      </c>
      <c r="AL22" s="10">
        <v>168500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f t="shared" si="0"/>
        <v>5734498</v>
      </c>
      <c r="AU22" s="10"/>
      <c r="AV22" s="10">
        <v>0</v>
      </c>
      <c r="AW22" s="10">
        <v>56894.98</v>
      </c>
      <c r="AX22" s="10">
        <v>0</v>
      </c>
      <c r="AY22" s="10">
        <v>0</v>
      </c>
      <c r="AZ22" s="10">
        <v>113789.96</v>
      </c>
      <c r="BA22" s="10">
        <v>56894.98</v>
      </c>
      <c r="BB22" s="10">
        <f t="shared" si="1"/>
        <v>227579.92</v>
      </c>
      <c r="BC22" s="10">
        <f t="shared" si="2"/>
        <v>5506918.0800000001</v>
      </c>
      <c r="BD22" s="10">
        <v>0</v>
      </c>
      <c r="BE22" s="10">
        <v>53650</v>
      </c>
      <c r="BF22" s="10">
        <f t="shared" si="3"/>
        <v>53650</v>
      </c>
      <c r="BG22" s="10">
        <f t="shared" si="4"/>
        <v>5453268.0800000001</v>
      </c>
      <c r="BH22" s="10"/>
      <c r="BI22" s="10">
        <v>0</v>
      </c>
      <c r="BJ22" s="10">
        <v>0</v>
      </c>
      <c r="BK22" s="10">
        <v>0</v>
      </c>
      <c r="BL22" s="10">
        <v>53650</v>
      </c>
      <c r="BM22" s="10">
        <v>56894.98</v>
      </c>
      <c r="BN22" s="10">
        <v>227579.92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50636.53</v>
      </c>
      <c r="BV22" s="10">
        <v>17068.490000000002</v>
      </c>
      <c r="BW22" s="10">
        <v>210511.43</v>
      </c>
      <c r="BX22" s="10">
        <v>113789.96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56894.98</v>
      </c>
      <c r="CF22" s="10">
        <v>113789.96</v>
      </c>
      <c r="CG22" s="10">
        <v>0</v>
      </c>
      <c r="CH22" s="10">
        <v>0</v>
      </c>
      <c r="CI22" s="10">
        <v>0</v>
      </c>
      <c r="CJ22" s="10">
        <v>5453268</v>
      </c>
    </row>
    <row r="23" spans="1:88" s="5" customFormat="1" x14ac:dyDescent="0.35">
      <c r="A23"/>
      <c r="B23" s="124" t="s">
        <v>232</v>
      </c>
      <c r="C23" s="8" t="s">
        <v>77</v>
      </c>
      <c r="D23" s="8" t="s">
        <v>78</v>
      </c>
      <c r="E23" s="8" t="s">
        <v>79</v>
      </c>
      <c r="F23" s="8"/>
      <c r="G23" s="8" t="s">
        <v>80</v>
      </c>
      <c r="H23" s="8" t="s">
        <v>214</v>
      </c>
      <c r="I23" s="8" t="s">
        <v>118</v>
      </c>
      <c r="J23" s="8"/>
      <c r="K23" s="8" t="s">
        <v>233</v>
      </c>
      <c r="L23" s="12" t="s">
        <v>234</v>
      </c>
      <c r="M23" s="8" t="s">
        <v>235</v>
      </c>
      <c r="N23" s="8" t="s">
        <v>86</v>
      </c>
      <c r="O23" s="8" t="s">
        <v>103</v>
      </c>
      <c r="P23" s="8" t="s">
        <v>123</v>
      </c>
      <c r="Q23" s="8" t="s">
        <v>236</v>
      </c>
      <c r="R23" s="8" t="s">
        <v>90</v>
      </c>
      <c r="S23" s="8" t="s">
        <v>91</v>
      </c>
      <c r="T23" s="8" t="s">
        <v>92</v>
      </c>
      <c r="U23" s="8" t="s">
        <v>93</v>
      </c>
      <c r="V23" s="8" t="s">
        <v>237</v>
      </c>
      <c r="W23" s="8" t="s">
        <v>238</v>
      </c>
      <c r="X23" s="12" t="s">
        <v>239</v>
      </c>
      <c r="Y23" s="8" t="s">
        <v>97</v>
      </c>
      <c r="Z23" s="8" t="s">
        <v>235</v>
      </c>
      <c r="AA23" s="8">
        <v>1</v>
      </c>
      <c r="AB23" s="10">
        <v>4834511</v>
      </c>
      <c r="AC23" s="10">
        <v>4834511</v>
      </c>
      <c r="AD23" s="10">
        <v>0</v>
      </c>
      <c r="AE23" s="10">
        <v>0</v>
      </c>
      <c r="AF23" s="10">
        <v>0</v>
      </c>
      <c r="AG23" s="10">
        <v>0</v>
      </c>
      <c r="AH23" s="10">
        <v>156000</v>
      </c>
      <c r="AI23" s="10">
        <v>5000</v>
      </c>
      <c r="AJ23" s="10">
        <v>0</v>
      </c>
      <c r="AK23" s="10">
        <v>0</v>
      </c>
      <c r="AL23" s="10">
        <v>168500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f t="shared" si="0"/>
        <v>5164011</v>
      </c>
      <c r="AU23" s="10"/>
      <c r="AV23" s="10">
        <v>0</v>
      </c>
      <c r="AW23" s="10">
        <v>51590.11</v>
      </c>
      <c r="AX23" s="10">
        <v>0</v>
      </c>
      <c r="AY23" s="10">
        <v>0</v>
      </c>
      <c r="AZ23" s="10">
        <v>103180.22</v>
      </c>
      <c r="BA23" s="10">
        <v>51590.11</v>
      </c>
      <c r="BB23" s="10">
        <f t="shared" si="1"/>
        <v>206360.44</v>
      </c>
      <c r="BC23" s="10">
        <f t="shared" si="2"/>
        <v>4957650.5599999996</v>
      </c>
      <c r="BD23" s="10">
        <v>1837009</v>
      </c>
      <c r="BE23" s="10">
        <v>48345</v>
      </c>
      <c r="BF23" s="10">
        <f t="shared" si="3"/>
        <v>1885354</v>
      </c>
      <c r="BG23" s="10">
        <f t="shared" si="4"/>
        <v>3072296.5599999996</v>
      </c>
      <c r="BH23" s="10"/>
      <c r="BI23" s="10">
        <v>0</v>
      </c>
      <c r="BJ23" s="10">
        <v>1837009</v>
      </c>
      <c r="BK23" s="10">
        <v>0</v>
      </c>
      <c r="BL23" s="10">
        <v>48345</v>
      </c>
      <c r="BM23" s="10">
        <v>51590.11</v>
      </c>
      <c r="BN23" s="10">
        <v>206360.44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45915.199999999997</v>
      </c>
      <c r="BV23" s="10">
        <v>15477.03</v>
      </c>
      <c r="BW23" s="10">
        <v>190883.41</v>
      </c>
      <c r="BX23" s="10">
        <v>103180.22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51590.11</v>
      </c>
      <c r="CF23" s="10">
        <v>103180.22</v>
      </c>
      <c r="CG23" s="10">
        <v>0</v>
      </c>
      <c r="CH23" s="10">
        <v>0</v>
      </c>
      <c r="CI23" s="10">
        <v>0</v>
      </c>
      <c r="CJ23" s="10">
        <v>3072297</v>
      </c>
    </row>
    <row r="24" spans="1:88" s="5" customFormat="1" x14ac:dyDescent="0.35">
      <c r="A24"/>
      <c r="B24" s="124" t="s">
        <v>240</v>
      </c>
      <c r="C24" s="8" t="s">
        <v>77</v>
      </c>
      <c r="D24" s="8" t="s">
        <v>78</v>
      </c>
      <c r="E24" s="8" t="s">
        <v>79</v>
      </c>
      <c r="F24" s="8"/>
      <c r="G24" s="8" t="s">
        <v>80</v>
      </c>
      <c r="H24" s="8" t="s">
        <v>214</v>
      </c>
      <c r="I24" s="8" t="s">
        <v>118</v>
      </c>
      <c r="J24" s="8"/>
      <c r="K24" s="8" t="s">
        <v>241</v>
      </c>
      <c r="L24" s="12" t="s">
        <v>242</v>
      </c>
      <c r="M24" s="8" t="s">
        <v>243</v>
      </c>
      <c r="N24" s="8" t="s">
        <v>86</v>
      </c>
      <c r="O24" s="8" t="s">
        <v>87</v>
      </c>
      <c r="P24" s="8" t="s">
        <v>123</v>
      </c>
      <c r="Q24" s="8" t="s">
        <v>244</v>
      </c>
      <c r="R24" s="8" t="s">
        <v>90</v>
      </c>
      <c r="S24" s="8" t="s">
        <v>91</v>
      </c>
      <c r="T24" s="8" t="s">
        <v>92</v>
      </c>
      <c r="U24" s="8" t="s">
        <v>93</v>
      </c>
      <c r="V24" s="8" t="s">
        <v>245</v>
      </c>
      <c r="W24" s="8" t="s">
        <v>246</v>
      </c>
      <c r="X24" s="12" t="s">
        <v>247</v>
      </c>
      <c r="Y24" s="8" t="s">
        <v>97</v>
      </c>
      <c r="Z24" s="8" t="s">
        <v>243</v>
      </c>
      <c r="AA24" s="8">
        <v>1</v>
      </c>
      <c r="AB24" s="10">
        <v>4844511</v>
      </c>
      <c r="AC24" s="10">
        <v>4844511</v>
      </c>
      <c r="AD24" s="10">
        <v>0</v>
      </c>
      <c r="AE24" s="10">
        <v>0</v>
      </c>
      <c r="AF24" s="10">
        <v>40000</v>
      </c>
      <c r="AG24" s="10">
        <v>0</v>
      </c>
      <c r="AH24" s="10">
        <v>156000</v>
      </c>
      <c r="AI24" s="10">
        <v>5000</v>
      </c>
      <c r="AJ24" s="10">
        <v>0</v>
      </c>
      <c r="AK24" s="10">
        <v>0</v>
      </c>
      <c r="AL24" s="10">
        <v>168500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f t="shared" si="0"/>
        <v>5214011</v>
      </c>
      <c r="AU24" s="10"/>
      <c r="AV24" s="10">
        <v>0</v>
      </c>
      <c r="AW24" s="10">
        <v>51690.11</v>
      </c>
      <c r="AX24" s="10">
        <v>0</v>
      </c>
      <c r="AY24" s="10">
        <v>0</v>
      </c>
      <c r="AZ24" s="10">
        <v>103380.22</v>
      </c>
      <c r="BA24" s="10">
        <v>51690.11</v>
      </c>
      <c r="BB24" s="10">
        <f t="shared" si="1"/>
        <v>206760.44</v>
      </c>
      <c r="BC24" s="10">
        <f t="shared" si="2"/>
        <v>5007250.5599999996</v>
      </c>
      <c r="BD24" s="10">
        <v>1838326</v>
      </c>
      <c r="BE24" s="10">
        <v>48445</v>
      </c>
      <c r="BF24" s="10">
        <f t="shared" si="3"/>
        <v>1886771</v>
      </c>
      <c r="BG24" s="10">
        <f t="shared" si="4"/>
        <v>3120479.5599999996</v>
      </c>
      <c r="BH24" s="10"/>
      <c r="BI24" s="10">
        <v>0</v>
      </c>
      <c r="BJ24" s="10">
        <v>1838326</v>
      </c>
      <c r="BK24" s="10">
        <v>0</v>
      </c>
      <c r="BL24" s="10">
        <v>48445</v>
      </c>
      <c r="BM24" s="10">
        <v>51690.11</v>
      </c>
      <c r="BN24" s="10">
        <v>206760.44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46004.2</v>
      </c>
      <c r="BV24" s="10">
        <v>15507.03</v>
      </c>
      <c r="BW24" s="10">
        <v>191253.41</v>
      </c>
      <c r="BX24" s="10">
        <v>103380.22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51690.11</v>
      </c>
      <c r="CF24" s="10">
        <v>103380.22</v>
      </c>
      <c r="CG24" s="10">
        <v>0</v>
      </c>
      <c r="CH24" s="10">
        <v>0</v>
      </c>
      <c r="CI24" s="10">
        <v>0</v>
      </c>
      <c r="CJ24" s="10">
        <v>3120480</v>
      </c>
    </row>
    <row r="25" spans="1:88" s="5" customFormat="1" x14ac:dyDescent="0.35">
      <c r="A25"/>
      <c r="B25" s="124" t="s">
        <v>248</v>
      </c>
      <c r="C25" s="8" t="s">
        <v>77</v>
      </c>
      <c r="D25" s="8" t="s">
        <v>78</v>
      </c>
      <c r="E25" s="8" t="s">
        <v>79</v>
      </c>
      <c r="F25" s="8"/>
      <c r="G25" s="8" t="s">
        <v>80</v>
      </c>
      <c r="H25" s="8" t="s">
        <v>214</v>
      </c>
      <c r="I25" s="8" t="s">
        <v>118</v>
      </c>
      <c r="J25" s="8"/>
      <c r="K25" s="8" t="s">
        <v>249</v>
      </c>
      <c r="L25" s="12" t="s">
        <v>250</v>
      </c>
      <c r="M25" s="8" t="s">
        <v>251</v>
      </c>
      <c r="N25" s="8" t="s">
        <v>86</v>
      </c>
      <c r="O25" s="8" t="s">
        <v>122</v>
      </c>
      <c r="P25" s="8" t="s">
        <v>123</v>
      </c>
      <c r="Q25" s="8" t="s">
        <v>252</v>
      </c>
      <c r="R25" s="8" t="s">
        <v>90</v>
      </c>
      <c r="S25" s="8" t="s">
        <v>91</v>
      </c>
      <c r="T25" s="8" t="s">
        <v>92</v>
      </c>
      <c r="U25" s="8" t="s">
        <v>93</v>
      </c>
      <c r="V25" s="8" t="s">
        <v>253</v>
      </c>
      <c r="W25" s="8" t="s">
        <v>254</v>
      </c>
      <c r="X25" s="12" t="s">
        <v>255</v>
      </c>
      <c r="Y25" s="8" t="s">
        <v>97</v>
      </c>
      <c r="Z25" s="8" t="s">
        <v>251</v>
      </c>
      <c r="AA25" s="8">
        <v>1</v>
      </c>
      <c r="AB25" s="10">
        <v>4834511</v>
      </c>
      <c r="AC25" s="10">
        <v>4834511</v>
      </c>
      <c r="AD25" s="10">
        <v>0</v>
      </c>
      <c r="AE25" s="10">
        <v>0</v>
      </c>
      <c r="AF25" s="10">
        <v>40000</v>
      </c>
      <c r="AG25" s="10">
        <v>0</v>
      </c>
      <c r="AH25" s="10">
        <v>156000</v>
      </c>
      <c r="AI25" s="10">
        <v>5000</v>
      </c>
      <c r="AJ25" s="10">
        <v>0</v>
      </c>
      <c r="AK25" s="10">
        <v>0</v>
      </c>
      <c r="AL25" s="10">
        <v>168500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f t="shared" si="0"/>
        <v>5204011</v>
      </c>
      <c r="AU25" s="10"/>
      <c r="AV25" s="10">
        <v>0</v>
      </c>
      <c r="AW25" s="10">
        <v>51590.11</v>
      </c>
      <c r="AX25" s="10">
        <v>0</v>
      </c>
      <c r="AY25" s="10">
        <v>0</v>
      </c>
      <c r="AZ25" s="10">
        <v>103180.22</v>
      </c>
      <c r="BA25" s="10">
        <v>51590.11</v>
      </c>
      <c r="BB25" s="10">
        <f t="shared" si="1"/>
        <v>206360.44</v>
      </c>
      <c r="BC25" s="10">
        <f t="shared" si="2"/>
        <v>4997650.5599999996</v>
      </c>
      <c r="BD25" s="10">
        <v>641210</v>
      </c>
      <c r="BE25" s="10">
        <v>48345</v>
      </c>
      <c r="BF25" s="10">
        <f t="shared" si="3"/>
        <v>689555</v>
      </c>
      <c r="BG25" s="10">
        <f t="shared" si="4"/>
        <v>4308095.5599999996</v>
      </c>
      <c r="BH25" s="10"/>
      <c r="BI25" s="10">
        <v>0</v>
      </c>
      <c r="BJ25" s="10">
        <v>641210</v>
      </c>
      <c r="BK25" s="10">
        <v>0</v>
      </c>
      <c r="BL25" s="10">
        <v>48345</v>
      </c>
      <c r="BM25" s="10">
        <v>51590.11</v>
      </c>
      <c r="BN25" s="10">
        <v>206360.44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45915.199999999997</v>
      </c>
      <c r="BV25" s="10">
        <v>15477.03</v>
      </c>
      <c r="BW25" s="10">
        <v>190883.41</v>
      </c>
      <c r="BX25" s="10">
        <v>103180.22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51590.11</v>
      </c>
      <c r="CF25" s="10">
        <v>103180.22</v>
      </c>
      <c r="CG25" s="10">
        <v>0</v>
      </c>
      <c r="CH25" s="10">
        <v>0</v>
      </c>
      <c r="CI25" s="10">
        <v>0</v>
      </c>
      <c r="CJ25" s="10">
        <v>4308096</v>
      </c>
    </row>
    <row r="26" spans="1:88" s="5" customFormat="1" x14ac:dyDescent="0.35">
      <c r="A26"/>
      <c r="B26" s="124" t="s">
        <v>256</v>
      </c>
      <c r="C26" s="8" t="s">
        <v>77</v>
      </c>
      <c r="D26" s="8" t="s">
        <v>78</v>
      </c>
      <c r="E26" s="8" t="s">
        <v>79</v>
      </c>
      <c r="F26" s="8"/>
      <c r="G26" s="8" t="s">
        <v>80</v>
      </c>
      <c r="H26" s="8" t="s">
        <v>257</v>
      </c>
      <c r="I26" s="8" t="s">
        <v>82</v>
      </c>
      <c r="J26" s="8"/>
      <c r="K26" s="8" t="s">
        <v>258</v>
      </c>
      <c r="L26" s="12" t="s">
        <v>259</v>
      </c>
      <c r="M26" s="8" t="s">
        <v>260</v>
      </c>
      <c r="N26" s="8" t="s">
        <v>86</v>
      </c>
      <c r="O26" s="8" t="s">
        <v>122</v>
      </c>
      <c r="P26" s="8" t="s">
        <v>261</v>
      </c>
      <c r="Q26" s="8" t="s">
        <v>262</v>
      </c>
      <c r="R26" s="8" t="s">
        <v>90</v>
      </c>
      <c r="S26" s="8" t="s">
        <v>91</v>
      </c>
      <c r="T26" s="8" t="s">
        <v>92</v>
      </c>
      <c r="U26" s="8" t="s">
        <v>93</v>
      </c>
      <c r="V26" s="8" t="s">
        <v>263</v>
      </c>
      <c r="W26" s="8" t="s">
        <v>264</v>
      </c>
      <c r="X26" s="12" t="s">
        <v>265</v>
      </c>
      <c r="Y26" s="8" t="s">
        <v>97</v>
      </c>
      <c r="Z26" s="8" t="s">
        <v>260</v>
      </c>
      <c r="AA26" s="8">
        <v>1</v>
      </c>
      <c r="AB26" s="10">
        <v>5120646</v>
      </c>
      <c r="AC26" s="10">
        <v>5120646</v>
      </c>
      <c r="AD26" s="10">
        <v>80000</v>
      </c>
      <c r="AE26" s="10">
        <v>0</v>
      </c>
      <c r="AF26" s="10">
        <v>40000</v>
      </c>
      <c r="AG26" s="10">
        <v>0</v>
      </c>
      <c r="AH26" s="10">
        <v>156000</v>
      </c>
      <c r="AI26" s="10">
        <v>5000</v>
      </c>
      <c r="AJ26" s="10">
        <v>15000</v>
      </c>
      <c r="AK26" s="10">
        <v>11250</v>
      </c>
      <c r="AL26" s="10">
        <v>168500</v>
      </c>
      <c r="AM26" s="10">
        <v>0</v>
      </c>
      <c r="AN26" s="10">
        <v>30000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f t="shared" si="0"/>
        <v>5626396</v>
      </c>
      <c r="AU26" s="10"/>
      <c r="AV26" s="10">
        <v>0</v>
      </c>
      <c r="AW26" s="10">
        <v>55251.46</v>
      </c>
      <c r="AX26" s="10">
        <v>0</v>
      </c>
      <c r="AY26" s="10">
        <v>0</v>
      </c>
      <c r="AZ26" s="10">
        <v>110502.92</v>
      </c>
      <c r="BA26" s="10">
        <v>55251.46</v>
      </c>
      <c r="BB26" s="10">
        <f t="shared" si="1"/>
        <v>221005.84</v>
      </c>
      <c r="BC26" s="10">
        <f t="shared" si="2"/>
        <v>5405390.1600000001</v>
      </c>
      <c r="BD26" s="10">
        <v>100000</v>
      </c>
      <c r="BE26" s="10">
        <v>51206</v>
      </c>
      <c r="BF26" s="10">
        <f t="shared" si="3"/>
        <v>151206</v>
      </c>
      <c r="BG26" s="10">
        <f t="shared" si="4"/>
        <v>5254184.16</v>
      </c>
      <c r="BH26" s="10"/>
      <c r="BI26" s="10">
        <v>0</v>
      </c>
      <c r="BJ26" s="10">
        <v>100000</v>
      </c>
      <c r="BK26" s="10">
        <v>0</v>
      </c>
      <c r="BL26" s="10">
        <v>51206</v>
      </c>
      <c r="BM26" s="10">
        <v>55251.46</v>
      </c>
      <c r="BN26" s="10">
        <v>221005.84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49173.8</v>
      </c>
      <c r="BV26" s="10">
        <v>16575.439999999999</v>
      </c>
      <c r="BW26" s="10">
        <v>204430.4</v>
      </c>
      <c r="BX26" s="10">
        <v>110502.92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55251.46</v>
      </c>
      <c r="CF26" s="10">
        <v>110502.92</v>
      </c>
      <c r="CG26" s="10">
        <v>0</v>
      </c>
      <c r="CH26" s="10">
        <v>0</v>
      </c>
      <c r="CI26" s="10">
        <v>0</v>
      </c>
      <c r="CJ26" s="10">
        <v>5254184</v>
      </c>
    </row>
    <row r="27" spans="1:88" s="5" customFormat="1" x14ac:dyDescent="0.35">
      <c r="A27"/>
      <c r="B27" s="124" t="s">
        <v>266</v>
      </c>
      <c r="C27" s="8" t="s">
        <v>77</v>
      </c>
      <c r="D27" s="8" t="s">
        <v>78</v>
      </c>
      <c r="E27" s="8" t="s">
        <v>79</v>
      </c>
      <c r="F27" s="8"/>
      <c r="G27" s="8" t="s">
        <v>80</v>
      </c>
      <c r="H27" s="8" t="s">
        <v>257</v>
      </c>
      <c r="I27" s="8" t="s">
        <v>82</v>
      </c>
      <c r="J27" s="8"/>
      <c r="K27" s="8" t="s">
        <v>267</v>
      </c>
      <c r="L27" s="12" t="s">
        <v>268</v>
      </c>
      <c r="M27" s="8" t="s">
        <v>269</v>
      </c>
      <c r="N27" s="8" t="s">
        <v>86</v>
      </c>
      <c r="O27" s="8" t="s">
        <v>87</v>
      </c>
      <c r="P27" s="8" t="s">
        <v>261</v>
      </c>
      <c r="Q27" s="8" t="s">
        <v>270</v>
      </c>
      <c r="R27" s="8" t="s">
        <v>90</v>
      </c>
      <c r="S27" s="8" t="s">
        <v>91</v>
      </c>
      <c r="T27" s="8" t="s">
        <v>92</v>
      </c>
      <c r="U27" s="8" t="s">
        <v>93</v>
      </c>
      <c r="V27" s="8" t="s">
        <v>271</v>
      </c>
      <c r="W27" s="8" t="s">
        <v>272</v>
      </c>
      <c r="X27" s="12" t="s">
        <v>273</v>
      </c>
      <c r="Y27" s="8" t="s">
        <v>97</v>
      </c>
      <c r="Z27" s="8" t="s">
        <v>269</v>
      </c>
      <c r="AA27" s="8">
        <v>1</v>
      </c>
      <c r="AB27" s="10">
        <v>5178169</v>
      </c>
      <c r="AC27" s="10">
        <v>5178169</v>
      </c>
      <c r="AD27" s="10">
        <v>80000</v>
      </c>
      <c r="AE27" s="10">
        <v>0</v>
      </c>
      <c r="AF27" s="10">
        <v>40000</v>
      </c>
      <c r="AG27" s="10">
        <v>0</v>
      </c>
      <c r="AH27" s="10">
        <v>156000</v>
      </c>
      <c r="AI27" s="10">
        <v>5000</v>
      </c>
      <c r="AJ27" s="10">
        <v>17500</v>
      </c>
      <c r="AK27" s="10">
        <v>13500</v>
      </c>
      <c r="AL27" s="10">
        <v>168500</v>
      </c>
      <c r="AM27" s="10">
        <v>0</v>
      </c>
      <c r="AN27" s="10">
        <v>30000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f t="shared" si="0"/>
        <v>5688669</v>
      </c>
      <c r="AU27" s="10"/>
      <c r="AV27" s="10">
        <v>0</v>
      </c>
      <c r="AW27" s="10">
        <v>55826.69</v>
      </c>
      <c r="AX27" s="10">
        <v>0</v>
      </c>
      <c r="AY27" s="10">
        <v>0</v>
      </c>
      <c r="AZ27" s="10">
        <v>111653.38</v>
      </c>
      <c r="BA27" s="10">
        <v>55826.69</v>
      </c>
      <c r="BB27" s="10">
        <f t="shared" si="1"/>
        <v>223306.76</v>
      </c>
      <c r="BC27" s="10">
        <f t="shared" si="2"/>
        <v>5465362.2400000002</v>
      </c>
      <c r="BD27" s="10">
        <v>0</v>
      </c>
      <c r="BE27" s="10">
        <v>51781</v>
      </c>
      <c r="BF27" s="10">
        <f t="shared" si="3"/>
        <v>51781</v>
      </c>
      <c r="BG27" s="10">
        <f t="shared" si="4"/>
        <v>5413581.2400000002</v>
      </c>
      <c r="BH27" s="10"/>
      <c r="BI27" s="10">
        <v>0</v>
      </c>
      <c r="BJ27" s="10">
        <v>0</v>
      </c>
      <c r="BK27" s="10">
        <v>0</v>
      </c>
      <c r="BL27" s="10">
        <v>51781</v>
      </c>
      <c r="BM27" s="10">
        <v>55826.69</v>
      </c>
      <c r="BN27" s="10">
        <v>223306.76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49685.75</v>
      </c>
      <c r="BV27" s="10">
        <v>16748.009999999998</v>
      </c>
      <c r="BW27" s="10">
        <v>206558.75</v>
      </c>
      <c r="BX27" s="10">
        <v>111653.38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55826.69</v>
      </c>
      <c r="CF27" s="10">
        <v>111653.38</v>
      </c>
      <c r="CG27" s="10">
        <v>0</v>
      </c>
      <c r="CH27" s="10">
        <v>0</v>
      </c>
      <c r="CI27" s="10">
        <v>0</v>
      </c>
      <c r="CJ27" s="10">
        <v>5413581</v>
      </c>
    </row>
    <row r="28" spans="1:88" s="5" customFormat="1" x14ac:dyDescent="0.35">
      <c r="A28"/>
      <c r="B28" s="124" t="s">
        <v>274</v>
      </c>
      <c r="C28" s="8" t="s">
        <v>77</v>
      </c>
      <c r="D28" s="8" t="s">
        <v>78</v>
      </c>
      <c r="E28" s="8" t="s">
        <v>79</v>
      </c>
      <c r="F28" s="8"/>
      <c r="G28" s="8" t="s">
        <v>80</v>
      </c>
      <c r="H28" s="8" t="s">
        <v>257</v>
      </c>
      <c r="I28" s="8" t="s">
        <v>118</v>
      </c>
      <c r="J28" s="8"/>
      <c r="K28" s="8" t="s">
        <v>275</v>
      </c>
      <c r="L28" s="12" t="s">
        <v>276</v>
      </c>
      <c r="M28" s="8" t="s">
        <v>277</v>
      </c>
      <c r="N28" s="8" t="s">
        <v>86</v>
      </c>
      <c r="O28" s="8" t="s">
        <v>103</v>
      </c>
      <c r="P28" s="8" t="s">
        <v>123</v>
      </c>
      <c r="Q28" s="8" t="s">
        <v>278</v>
      </c>
      <c r="R28" s="8" t="s">
        <v>90</v>
      </c>
      <c r="S28" s="8" t="s">
        <v>91</v>
      </c>
      <c r="T28" s="8" t="s">
        <v>92</v>
      </c>
      <c r="U28" s="8" t="s">
        <v>93</v>
      </c>
      <c r="V28" s="8" t="s">
        <v>279</v>
      </c>
      <c r="W28" s="8" t="s">
        <v>280</v>
      </c>
      <c r="X28" s="12" t="s">
        <v>281</v>
      </c>
      <c r="Y28" s="8" t="s">
        <v>97</v>
      </c>
      <c r="Z28" s="8" t="s">
        <v>277</v>
      </c>
      <c r="AA28" s="8">
        <v>1</v>
      </c>
      <c r="AB28" s="10">
        <v>4844511</v>
      </c>
      <c r="AC28" s="10">
        <v>4844511</v>
      </c>
      <c r="AD28" s="10">
        <v>0</v>
      </c>
      <c r="AE28" s="10">
        <v>0</v>
      </c>
      <c r="AF28" s="10">
        <v>0</v>
      </c>
      <c r="AG28" s="10">
        <v>0</v>
      </c>
      <c r="AH28" s="10">
        <v>156000</v>
      </c>
      <c r="AI28" s="10">
        <v>5000</v>
      </c>
      <c r="AJ28" s="10">
        <v>15000</v>
      </c>
      <c r="AK28" s="10">
        <v>13500</v>
      </c>
      <c r="AL28" s="10">
        <v>168500</v>
      </c>
      <c r="AM28" s="10">
        <v>0</v>
      </c>
      <c r="AN28" s="10">
        <v>30000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f t="shared" si="0"/>
        <v>5232511</v>
      </c>
      <c r="AU28" s="10"/>
      <c r="AV28" s="10">
        <v>0</v>
      </c>
      <c r="AW28" s="10">
        <v>51690.11</v>
      </c>
      <c r="AX28" s="10">
        <v>0</v>
      </c>
      <c r="AY28" s="10">
        <v>0</v>
      </c>
      <c r="AZ28" s="10">
        <v>103380.22</v>
      </c>
      <c r="BA28" s="10">
        <v>51690.11</v>
      </c>
      <c r="BB28" s="10">
        <f t="shared" si="1"/>
        <v>206760.44</v>
      </c>
      <c r="BC28" s="10">
        <f t="shared" si="2"/>
        <v>5025750.5599999996</v>
      </c>
      <c r="BD28" s="10">
        <v>0</v>
      </c>
      <c r="BE28" s="10">
        <v>48445</v>
      </c>
      <c r="BF28" s="10">
        <f t="shared" si="3"/>
        <v>48445</v>
      </c>
      <c r="BG28" s="10">
        <f t="shared" si="4"/>
        <v>4977305.5599999996</v>
      </c>
      <c r="BH28" s="10"/>
      <c r="BI28" s="10">
        <v>0</v>
      </c>
      <c r="BJ28" s="10">
        <v>0</v>
      </c>
      <c r="BK28" s="10">
        <v>0</v>
      </c>
      <c r="BL28" s="10">
        <v>48445</v>
      </c>
      <c r="BM28" s="10">
        <v>51690.11</v>
      </c>
      <c r="BN28" s="10">
        <v>206760.44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46004.2</v>
      </c>
      <c r="BV28" s="10">
        <v>15507.03</v>
      </c>
      <c r="BW28" s="10">
        <v>191253.41</v>
      </c>
      <c r="BX28" s="10">
        <v>103380.22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51690.11</v>
      </c>
      <c r="CF28" s="10">
        <v>103380.22</v>
      </c>
      <c r="CG28" s="10">
        <v>0</v>
      </c>
      <c r="CH28" s="10">
        <v>0</v>
      </c>
      <c r="CI28" s="10">
        <v>0</v>
      </c>
      <c r="CJ28" s="10">
        <v>4977306</v>
      </c>
    </row>
    <row r="29" spans="1:88" s="5" customFormat="1" x14ac:dyDescent="0.35">
      <c r="A29"/>
      <c r="B29" s="124" t="s">
        <v>282</v>
      </c>
      <c r="C29" s="8" t="s">
        <v>77</v>
      </c>
      <c r="D29" s="8" t="s">
        <v>78</v>
      </c>
      <c r="E29" s="8" t="s">
        <v>79</v>
      </c>
      <c r="F29" s="8"/>
      <c r="G29" s="8" t="s">
        <v>80</v>
      </c>
      <c r="H29" s="8" t="s">
        <v>257</v>
      </c>
      <c r="I29" s="8" t="s">
        <v>82</v>
      </c>
      <c r="J29" s="8"/>
      <c r="K29" s="8" t="s">
        <v>283</v>
      </c>
      <c r="L29" s="12" t="s">
        <v>284</v>
      </c>
      <c r="M29" s="8" t="s">
        <v>285</v>
      </c>
      <c r="N29" s="8" t="s">
        <v>86</v>
      </c>
      <c r="O29" s="8" t="s">
        <v>87</v>
      </c>
      <c r="P29" s="8" t="s">
        <v>123</v>
      </c>
      <c r="Q29" s="8" t="s">
        <v>286</v>
      </c>
      <c r="R29" s="8" t="s">
        <v>90</v>
      </c>
      <c r="S29" s="8" t="s">
        <v>91</v>
      </c>
      <c r="T29" s="8" t="s">
        <v>92</v>
      </c>
      <c r="U29" s="8" t="s">
        <v>93</v>
      </c>
      <c r="V29" s="8" t="s">
        <v>287</v>
      </c>
      <c r="W29" s="8" t="s">
        <v>288</v>
      </c>
      <c r="X29" s="12" t="s">
        <v>289</v>
      </c>
      <c r="Y29" s="8" t="s">
        <v>97</v>
      </c>
      <c r="Z29" s="8" t="s">
        <v>285</v>
      </c>
      <c r="AA29" s="8">
        <v>1</v>
      </c>
      <c r="AB29" s="10">
        <v>4889511</v>
      </c>
      <c r="AC29" s="10">
        <v>4889511</v>
      </c>
      <c r="AD29" s="10">
        <v>80000</v>
      </c>
      <c r="AE29" s="10">
        <v>0</v>
      </c>
      <c r="AF29" s="10">
        <v>40000</v>
      </c>
      <c r="AG29" s="10">
        <v>0</v>
      </c>
      <c r="AH29" s="10">
        <v>156000</v>
      </c>
      <c r="AI29" s="10">
        <v>5000</v>
      </c>
      <c r="AJ29" s="10">
        <v>15000</v>
      </c>
      <c r="AK29" s="10">
        <v>18000</v>
      </c>
      <c r="AL29" s="10">
        <v>168500</v>
      </c>
      <c r="AM29" s="10">
        <v>0</v>
      </c>
      <c r="AN29" s="10">
        <v>30000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f t="shared" si="0"/>
        <v>5402011</v>
      </c>
      <c r="AU29" s="10"/>
      <c r="AV29" s="10">
        <v>0</v>
      </c>
      <c r="AW29" s="10">
        <v>52940.11</v>
      </c>
      <c r="AX29" s="10">
        <v>0</v>
      </c>
      <c r="AY29" s="10">
        <v>0</v>
      </c>
      <c r="AZ29" s="10">
        <v>105880.22</v>
      </c>
      <c r="BA29" s="10">
        <v>52940.11</v>
      </c>
      <c r="BB29" s="10">
        <f t="shared" si="1"/>
        <v>211760.44</v>
      </c>
      <c r="BC29" s="10">
        <f t="shared" si="2"/>
        <v>5190250.5599999996</v>
      </c>
      <c r="BD29" s="10">
        <v>0</v>
      </c>
      <c r="BE29" s="10">
        <v>48895</v>
      </c>
      <c r="BF29" s="10">
        <f t="shared" si="3"/>
        <v>48895</v>
      </c>
      <c r="BG29" s="10">
        <f t="shared" si="4"/>
        <v>5141355.5599999996</v>
      </c>
      <c r="BH29" s="10"/>
      <c r="BI29" s="10">
        <v>0</v>
      </c>
      <c r="BJ29" s="10">
        <v>0</v>
      </c>
      <c r="BK29" s="10">
        <v>0</v>
      </c>
      <c r="BL29" s="10">
        <v>48895</v>
      </c>
      <c r="BM29" s="10">
        <v>52940.11</v>
      </c>
      <c r="BN29" s="10">
        <v>211760.44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47116.7</v>
      </c>
      <c r="BV29" s="10">
        <v>15882.03</v>
      </c>
      <c r="BW29" s="10">
        <v>195878.41</v>
      </c>
      <c r="BX29" s="10">
        <v>105880.22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52940.11</v>
      </c>
      <c r="CF29" s="10">
        <v>105880.22</v>
      </c>
      <c r="CG29" s="10">
        <v>0</v>
      </c>
      <c r="CH29" s="10">
        <v>0</v>
      </c>
      <c r="CI29" s="10">
        <v>0</v>
      </c>
      <c r="CJ29" s="10">
        <v>5141356</v>
      </c>
    </row>
    <row r="30" spans="1:88" s="5" customFormat="1" x14ac:dyDescent="0.35">
      <c r="A30"/>
      <c r="B30" s="124" t="s">
        <v>290</v>
      </c>
      <c r="C30" s="8" t="s">
        <v>77</v>
      </c>
      <c r="D30" s="8" t="s">
        <v>78</v>
      </c>
      <c r="E30" s="8" t="s">
        <v>79</v>
      </c>
      <c r="F30" s="8"/>
      <c r="G30" s="8" t="s">
        <v>80</v>
      </c>
      <c r="H30" s="8" t="s">
        <v>257</v>
      </c>
      <c r="I30" s="8" t="s">
        <v>118</v>
      </c>
      <c r="J30" s="8"/>
      <c r="K30" s="8" t="s">
        <v>291</v>
      </c>
      <c r="L30" s="12" t="s">
        <v>292</v>
      </c>
      <c r="M30" s="8" t="s">
        <v>293</v>
      </c>
      <c r="N30" s="8" t="s">
        <v>86</v>
      </c>
      <c r="O30" s="8" t="s">
        <v>122</v>
      </c>
      <c r="P30" s="8" t="s">
        <v>123</v>
      </c>
      <c r="Q30" s="8" t="s">
        <v>294</v>
      </c>
      <c r="R30" s="8" t="s">
        <v>90</v>
      </c>
      <c r="S30" s="8" t="s">
        <v>91</v>
      </c>
      <c r="T30" s="8" t="s">
        <v>92</v>
      </c>
      <c r="U30" s="8" t="s">
        <v>93</v>
      </c>
      <c r="V30" s="8" t="s">
        <v>295</v>
      </c>
      <c r="W30" s="8" t="s">
        <v>296</v>
      </c>
      <c r="X30" s="12" t="s">
        <v>297</v>
      </c>
      <c r="Y30" s="8" t="s">
        <v>97</v>
      </c>
      <c r="Z30" s="8" t="s">
        <v>293</v>
      </c>
      <c r="AA30" s="8">
        <v>1</v>
      </c>
      <c r="AB30" s="10">
        <v>4874511</v>
      </c>
      <c r="AC30" s="10">
        <v>4874511</v>
      </c>
      <c r="AD30" s="10">
        <v>0</v>
      </c>
      <c r="AE30" s="10">
        <v>0</v>
      </c>
      <c r="AF30" s="10">
        <v>40000</v>
      </c>
      <c r="AG30" s="10">
        <v>0</v>
      </c>
      <c r="AH30" s="10">
        <v>156000</v>
      </c>
      <c r="AI30" s="10">
        <v>5000</v>
      </c>
      <c r="AJ30" s="10">
        <v>22500</v>
      </c>
      <c r="AK30" s="10">
        <v>13500</v>
      </c>
      <c r="AL30" s="10">
        <v>168500</v>
      </c>
      <c r="AM30" s="10">
        <v>0</v>
      </c>
      <c r="AN30" s="10">
        <v>30000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f t="shared" si="0"/>
        <v>5310011</v>
      </c>
      <c r="AU30" s="10"/>
      <c r="AV30" s="10">
        <v>0</v>
      </c>
      <c r="AW30" s="10">
        <v>51990.11</v>
      </c>
      <c r="AX30" s="10">
        <v>0</v>
      </c>
      <c r="AY30" s="10">
        <v>0</v>
      </c>
      <c r="AZ30" s="10">
        <v>103980.22</v>
      </c>
      <c r="BA30" s="10">
        <v>51990.11</v>
      </c>
      <c r="BB30" s="10">
        <f t="shared" si="1"/>
        <v>207960.44</v>
      </c>
      <c r="BC30" s="10">
        <f t="shared" si="2"/>
        <v>5102050.5599999996</v>
      </c>
      <c r="BD30" s="10">
        <v>412000</v>
      </c>
      <c r="BE30" s="10">
        <v>48745</v>
      </c>
      <c r="BF30" s="10">
        <f t="shared" si="3"/>
        <v>460745</v>
      </c>
      <c r="BG30" s="10">
        <f t="shared" si="4"/>
        <v>4641305.5599999996</v>
      </c>
      <c r="BH30" s="10"/>
      <c r="BI30" s="10">
        <v>0</v>
      </c>
      <c r="BJ30" s="10">
        <v>412000</v>
      </c>
      <c r="BK30" s="10">
        <v>0</v>
      </c>
      <c r="BL30" s="10">
        <v>48745</v>
      </c>
      <c r="BM30" s="10">
        <v>51990.11</v>
      </c>
      <c r="BN30" s="10">
        <v>207960.44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46271.199999999997</v>
      </c>
      <c r="BV30" s="10">
        <v>15597.03</v>
      </c>
      <c r="BW30" s="10">
        <v>192363.41</v>
      </c>
      <c r="BX30" s="10">
        <v>103980.22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51990.11</v>
      </c>
      <c r="CF30" s="10">
        <v>103980.22</v>
      </c>
      <c r="CG30" s="10">
        <v>0</v>
      </c>
      <c r="CH30" s="10">
        <v>0</v>
      </c>
      <c r="CI30" s="10">
        <v>0</v>
      </c>
      <c r="CJ30" s="10">
        <v>4641306</v>
      </c>
    </row>
    <row r="31" spans="1:88" s="5" customFormat="1" x14ac:dyDescent="0.35">
      <c r="A31"/>
      <c r="B31" s="124" t="s">
        <v>298</v>
      </c>
      <c r="C31" s="8" t="s">
        <v>77</v>
      </c>
      <c r="D31" s="8" t="s">
        <v>78</v>
      </c>
      <c r="E31" s="8" t="s">
        <v>79</v>
      </c>
      <c r="F31" s="8"/>
      <c r="G31" s="8" t="s">
        <v>80</v>
      </c>
      <c r="H31" s="8" t="s">
        <v>257</v>
      </c>
      <c r="I31" s="8" t="s">
        <v>118</v>
      </c>
      <c r="J31" s="8"/>
      <c r="K31" s="8" t="s">
        <v>299</v>
      </c>
      <c r="L31" s="12" t="s">
        <v>300</v>
      </c>
      <c r="M31" s="8" t="s">
        <v>301</v>
      </c>
      <c r="N31" s="8" t="s">
        <v>86</v>
      </c>
      <c r="O31" s="8" t="s">
        <v>218</v>
      </c>
      <c r="P31" s="8" t="s">
        <v>123</v>
      </c>
      <c r="Q31" s="8" t="s">
        <v>302</v>
      </c>
      <c r="R31" s="8" t="s">
        <v>90</v>
      </c>
      <c r="S31" s="8" t="s">
        <v>91</v>
      </c>
      <c r="T31" s="8" t="s">
        <v>92</v>
      </c>
      <c r="U31" s="8" t="s">
        <v>93</v>
      </c>
      <c r="V31" s="8" t="s">
        <v>303</v>
      </c>
      <c r="W31" s="8" t="s">
        <v>304</v>
      </c>
      <c r="X31" s="12" t="s">
        <v>305</v>
      </c>
      <c r="Y31" s="8" t="s">
        <v>97</v>
      </c>
      <c r="Z31" s="8" t="s">
        <v>301</v>
      </c>
      <c r="AA31" s="8">
        <v>1</v>
      </c>
      <c r="AB31" s="10">
        <v>4794511</v>
      </c>
      <c r="AC31" s="10">
        <v>4794511</v>
      </c>
      <c r="AD31" s="10">
        <v>0</v>
      </c>
      <c r="AE31" s="10">
        <v>0</v>
      </c>
      <c r="AF31" s="10">
        <v>40000</v>
      </c>
      <c r="AG31" s="10">
        <v>0</v>
      </c>
      <c r="AH31" s="10">
        <v>156000</v>
      </c>
      <c r="AI31" s="10">
        <v>5000</v>
      </c>
      <c r="AJ31" s="10">
        <v>22500</v>
      </c>
      <c r="AK31" s="10">
        <v>13500</v>
      </c>
      <c r="AL31" s="10">
        <v>168500</v>
      </c>
      <c r="AM31" s="10">
        <v>0</v>
      </c>
      <c r="AN31" s="10">
        <v>30000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f t="shared" si="0"/>
        <v>5230011</v>
      </c>
      <c r="AU31" s="10"/>
      <c r="AV31" s="10">
        <v>0</v>
      </c>
      <c r="AW31" s="10">
        <v>51190.11</v>
      </c>
      <c r="AX31" s="10">
        <v>0</v>
      </c>
      <c r="AY31" s="10">
        <v>0</v>
      </c>
      <c r="AZ31" s="10">
        <v>102380.22</v>
      </c>
      <c r="BA31" s="10">
        <v>51190.11</v>
      </c>
      <c r="BB31" s="10">
        <f t="shared" si="1"/>
        <v>204760.44</v>
      </c>
      <c r="BC31" s="10">
        <f t="shared" si="2"/>
        <v>5025250.5599999996</v>
      </c>
      <c r="BD31" s="10">
        <v>2463003</v>
      </c>
      <c r="BE31" s="10">
        <v>47945</v>
      </c>
      <c r="BF31" s="10">
        <f t="shared" si="3"/>
        <v>2510948</v>
      </c>
      <c r="BG31" s="10">
        <f t="shared" si="4"/>
        <v>2514302.5599999996</v>
      </c>
      <c r="BH31" s="10"/>
      <c r="BI31" s="10">
        <v>0</v>
      </c>
      <c r="BJ31" s="10">
        <v>2463003</v>
      </c>
      <c r="BK31" s="10">
        <v>0</v>
      </c>
      <c r="BL31" s="10">
        <v>47945</v>
      </c>
      <c r="BM31" s="10">
        <v>51190.11</v>
      </c>
      <c r="BN31" s="10">
        <v>204760.44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45559.199999999997</v>
      </c>
      <c r="BV31" s="10">
        <v>15357.03</v>
      </c>
      <c r="BW31" s="10">
        <v>189403.41</v>
      </c>
      <c r="BX31" s="10">
        <v>102380.22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51190.11</v>
      </c>
      <c r="CF31" s="10">
        <v>102380.22</v>
      </c>
      <c r="CG31" s="10">
        <v>0</v>
      </c>
      <c r="CH31" s="10">
        <v>0</v>
      </c>
      <c r="CI31" s="10">
        <v>0</v>
      </c>
      <c r="CJ31" s="10">
        <v>2514303</v>
      </c>
    </row>
    <row r="32" spans="1:88" s="5" customFormat="1" x14ac:dyDescent="0.35">
      <c r="A32"/>
      <c r="B32" s="124" t="s">
        <v>306</v>
      </c>
      <c r="C32" s="8" t="s">
        <v>77</v>
      </c>
      <c r="D32" s="8" t="s">
        <v>78</v>
      </c>
      <c r="E32" s="8" t="s">
        <v>79</v>
      </c>
      <c r="F32" s="8"/>
      <c r="G32" s="8" t="s">
        <v>80</v>
      </c>
      <c r="H32" s="8" t="s">
        <v>257</v>
      </c>
      <c r="I32" s="8" t="s">
        <v>118</v>
      </c>
      <c r="J32" s="8"/>
      <c r="K32" s="8" t="s">
        <v>307</v>
      </c>
      <c r="L32" s="12" t="s">
        <v>308</v>
      </c>
      <c r="M32" s="8" t="s">
        <v>309</v>
      </c>
      <c r="N32" s="8" t="s">
        <v>86</v>
      </c>
      <c r="O32" s="8" t="s">
        <v>122</v>
      </c>
      <c r="P32" s="8" t="s">
        <v>123</v>
      </c>
      <c r="Q32" s="8" t="s">
        <v>310</v>
      </c>
      <c r="R32" s="8" t="s">
        <v>90</v>
      </c>
      <c r="S32" s="8" t="s">
        <v>91</v>
      </c>
      <c r="T32" s="8" t="s">
        <v>92</v>
      </c>
      <c r="U32" s="8" t="s">
        <v>93</v>
      </c>
      <c r="V32" s="8" t="s">
        <v>311</v>
      </c>
      <c r="W32" s="8" t="s">
        <v>312</v>
      </c>
      <c r="X32" s="12" t="s">
        <v>313</v>
      </c>
      <c r="Y32" s="8" t="s">
        <v>97</v>
      </c>
      <c r="Z32" s="8" t="s">
        <v>309</v>
      </c>
      <c r="AA32" s="8">
        <v>1</v>
      </c>
      <c r="AB32" s="10">
        <v>4869511</v>
      </c>
      <c r="AC32" s="10">
        <v>4869511</v>
      </c>
      <c r="AD32" s="10">
        <v>0</v>
      </c>
      <c r="AE32" s="10">
        <v>0</v>
      </c>
      <c r="AF32" s="10">
        <v>40000</v>
      </c>
      <c r="AG32" s="10">
        <v>0</v>
      </c>
      <c r="AH32" s="10">
        <v>156000</v>
      </c>
      <c r="AI32" s="10">
        <v>5000</v>
      </c>
      <c r="AJ32" s="10">
        <v>15000</v>
      </c>
      <c r="AK32" s="10">
        <v>13500</v>
      </c>
      <c r="AL32" s="10">
        <v>168500</v>
      </c>
      <c r="AM32" s="10">
        <v>0</v>
      </c>
      <c r="AN32" s="10">
        <v>30000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f t="shared" si="0"/>
        <v>5297511</v>
      </c>
      <c r="AU32" s="10"/>
      <c r="AV32" s="10">
        <v>0</v>
      </c>
      <c r="AW32" s="10">
        <v>51940.11</v>
      </c>
      <c r="AX32" s="10">
        <v>0</v>
      </c>
      <c r="AY32" s="10">
        <v>0</v>
      </c>
      <c r="AZ32" s="10">
        <v>103880.22</v>
      </c>
      <c r="BA32" s="10">
        <v>51940.11</v>
      </c>
      <c r="BB32" s="10">
        <f t="shared" si="1"/>
        <v>207760.44</v>
      </c>
      <c r="BC32" s="10">
        <f t="shared" si="2"/>
        <v>5089750.5599999996</v>
      </c>
      <c r="BD32" s="10">
        <v>924350</v>
      </c>
      <c r="BE32" s="10">
        <v>48695</v>
      </c>
      <c r="BF32" s="10">
        <f t="shared" si="3"/>
        <v>973045</v>
      </c>
      <c r="BG32" s="10">
        <f t="shared" si="4"/>
        <v>4116705.5599999996</v>
      </c>
      <c r="BH32" s="10"/>
      <c r="BI32" s="10">
        <v>0</v>
      </c>
      <c r="BJ32" s="10">
        <v>924350</v>
      </c>
      <c r="BK32" s="10">
        <v>0</v>
      </c>
      <c r="BL32" s="10">
        <v>48695</v>
      </c>
      <c r="BM32" s="10">
        <v>51940.11</v>
      </c>
      <c r="BN32" s="10">
        <v>207760.44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46226.7</v>
      </c>
      <c r="BV32" s="10">
        <v>15582.03</v>
      </c>
      <c r="BW32" s="10">
        <v>192178.41</v>
      </c>
      <c r="BX32" s="10">
        <v>103880.22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51940.11</v>
      </c>
      <c r="CF32" s="10">
        <v>103880.22</v>
      </c>
      <c r="CG32" s="10">
        <v>0</v>
      </c>
      <c r="CH32" s="10">
        <v>0</v>
      </c>
      <c r="CI32" s="10">
        <v>0</v>
      </c>
      <c r="CJ32" s="10">
        <v>4116706</v>
      </c>
    </row>
    <row r="33" spans="1:88" s="5" customFormat="1" x14ac:dyDescent="0.35">
      <c r="A33"/>
      <c r="B33" s="124" t="s">
        <v>314</v>
      </c>
      <c r="C33" s="8" t="s">
        <v>77</v>
      </c>
      <c r="D33" s="8" t="s">
        <v>78</v>
      </c>
      <c r="E33" s="8" t="s">
        <v>79</v>
      </c>
      <c r="F33" s="8"/>
      <c r="G33" s="8" t="s">
        <v>80</v>
      </c>
      <c r="H33" s="8" t="s">
        <v>257</v>
      </c>
      <c r="I33" s="8" t="s">
        <v>118</v>
      </c>
      <c r="J33" s="8"/>
      <c r="K33" s="8" t="s">
        <v>315</v>
      </c>
      <c r="L33" s="12" t="s">
        <v>316</v>
      </c>
      <c r="M33" s="8" t="s">
        <v>317</v>
      </c>
      <c r="N33" s="8" t="s">
        <v>86</v>
      </c>
      <c r="O33" s="8" t="s">
        <v>318</v>
      </c>
      <c r="P33" s="8" t="s">
        <v>319</v>
      </c>
      <c r="Q33" s="8" t="s">
        <v>320</v>
      </c>
      <c r="R33" s="8" t="s">
        <v>90</v>
      </c>
      <c r="S33" s="8" t="s">
        <v>91</v>
      </c>
      <c r="T33" s="8" t="s">
        <v>92</v>
      </c>
      <c r="U33" s="8" t="s">
        <v>93</v>
      </c>
      <c r="V33" s="8" t="s">
        <v>321</v>
      </c>
      <c r="W33" s="8" t="s">
        <v>322</v>
      </c>
      <c r="X33" s="12" t="s">
        <v>323</v>
      </c>
      <c r="Y33" s="8" t="s">
        <v>97</v>
      </c>
      <c r="Z33" s="8" t="s">
        <v>317</v>
      </c>
      <c r="AA33" s="8">
        <v>1</v>
      </c>
      <c r="AB33" s="10">
        <v>4833511</v>
      </c>
      <c r="AC33" s="10">
        <v>4833511</v>
      </c>
      <c r="AD33" s="10">
        <v>0</v>
      </c>
      <c r="AE33" s="10">
        <v>0</v>
      </c>
      <c r="AF33" s="10">
        <v>40000</v>
      </c>
      <c r="AG33" s="10">
        <v>0</v>
      </c>
      <c r="AH33" s="10">
        <v>156000</v>
      </c>
      <c r="AI33" s="10">
        <v>5000</v>
      </c>
      <c r="AJ33" s="10">
        <v>12500</v>
      </c>
      <c r="AK33" s="10">
        <v>13500</v>
      </c>
      <c r="AL33" s="10">
        <v>168500</v>
      </c>
      <c r="AM33" s="10">
        <v>0</v>
      </c>
      <c r="AN33" s="10">
        <v>30000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f t="shared" si="0"/>
        <v>5259011</v>
      </c>
      <c r="AU33" s="10"/>
      <c r="AV33" s="10">
        <v>1008</v>
      </c>
      <c r="AW33" s="10">
        <v>51580.11</v>
      </c>
      <c r="AX33" s="10">
        <v>0</v>
      </c>
      <c r="AY33" s="10">
        <v>0</v>
      </c>
      <c r="AZ33" s="10">
        <v>103160.22</v>
      </c>
      <c r="BA33" s="10">
        <v>51580.11</v>
      </c>
      <c r="BB33" s="10">
        <f t="shared" si="1"/>
        <v>207328.44</v>
      </c>
      <c r="BC33" s="10">
        <f t="shared" si="2"/>
        <v>5051682.5599999996</v>
      </c>
      <c r="BD33" s="10">
        <v>662200</v>
      </c>
      <c r="BE33" s="10">
        <v>48335</v>
      </c>
      <c r="BF33" s="10">
        <f t="shared" si="3"/>
        <v>710535</v>
      </c>
      <c r="BG33" s="10">
        <f t="shared" si="4"/>
        <v>4341147.5599999996</v>
      </c>
      <c r="BH33" s="10"/>
      <c r="BI33" s="10">
        <v>0</v>
      </c>
      <c r="BJ33" s="10">
        <v>662200</v>
      </c>
      <c r="BK33" s="10">
        <v>0</v>
      </c>
      <c r="BL33" s="10">
        <v>48335</v>
      </c>
      <c r="BM33" s="10">
        <v>51580.11</v>
      </c>
      <c r="BN33" s="10">
        <v>206320.44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45906.3</v>
      </c>
      <c r="BV33" s="10">
        <v>15474.03</v>
      </c>
      <c r="BW33" s="10">
        <v>190846.41</v>
      </c>
      <c r="BX33" s="10">
        <v>103160.22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51580.11</v>
      </c>
      <c r="CF33" s="10">
        <v>103160.22</v>
      </c>
      <c r="CG33" s="10">
        <v>1008</v>
      </c>
      <c r="CH33" s="10">
        <v>0</v>
      </c>
      <c r="CI33" s="10">
        <v>1008</v>
      </c>
      <c r="CJ33" s="10">
        <v>4341148</v>
      </c>
    </row>
    <row r="34" spans="1:88" s="5" customFormat="1" x14ac:dyDescent="0.35">
      <c r="A34"/>
      <c r="B34" s="124" t="s">
        <v>324</v>
      </c>
      <c r="C34" s="8" t="s">
        <v>77</v>
      </c>
      <c r="D34" s="8" t="s">
        <v>78</v>
      </c>
      <c r="E34" s="8" t="s">
        <v>79</v>
      </c>
      <c r="F34" s="8"/>
      <c r="G34" s="8" t="s">
        <v>80</v>
      </c>
      <c r="H34" s="8" t="s">
        <v>257</v>
      </c>
      <c r="I34" s="8" t="s">
        <v>118</v>
      </c>
      <c r="J34" s="8"/>
      <c r="K34" s="8" t="s">
        <v>325</v>
      </c>
      <c r="L34" s="12" t="s">
        <v>326</v>
      </c>
      <c r="M34" s="8" t="s">
        <v>327</v>
      </c>
      <c r="N34" s="8" t="s">
        <v>86</v>
      </c>
      <c r="O34" s="8" t="s">
        <v>103</v>
      </c>
      <c r="P34" s="8" t="s">
        <v>319</v>
      </c>
      <c r="Q34" s="8" t="s">
        <v>328</v>
      </c>
      <c r="R34" s="8" t="s">
        <v>90</v>
      </c>
      <c r="S34" s="8" t="s">
        <v>91</v>
      </c>
      <c r="T34" s="8" t="s">
        <v>92</v>
      </c>
      <c r="U34" s="8" t="s">
        <v>93</v>
      </c>
      <c r="V34" s="8" t="s">
        <v>329</v>
      </c>
      <c r="W34" s="8" t="s">
        <v>330</v>
      </c>
      <c r="X34" s="12" t="s">
        <v>331</v>
      </c>
      <c r="Y34" s="8" t="s">
        <v>97</v>
      </c>
      <c r="Z34" s="8" t="s">
        <v>327</v>
      </c>
      <c r="AA34" s="8">
        <v>1</v>
      </c>
      <c r="AB34" s="10">
        <v>4793511</v>
      </c>
      <c r="AC34" s="10">
        <v>4793511</v>
      </c>
      <c r="AD34" s="10">
        <v>0</v>
      </c>
      <c r="AE34" s="10">
        <v>0</v>
      </c>
      <c r="AF34" s="10">
        <v>0</v>
      </c>
      <c r="AG34" s="10">
        <v>0</v>
      </c>
      <c r="AH34" s="10">
        <v>156000</v>
      </c>
      <c r="AI34" s="10">
        <v>5000</v>
      </c>
      <c r="AJ34" s="10">
        <v>15000</v>
      </c>
      <c r="AK34" s="10">
        <v>13500</v>
      </c>
      <c r="AL34" s="10">
        <v>168500</v>
      </c>
      <c r="AM34" s="10">
        <v>0</v>
      </c>
      <c r="AN34" s="10">
        <v>30000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f t="shared" si="0"/>
        <v>5181511</v>
      </c>
      <c r="AU34" s="10"/>
      <c r="AV34" s="10">
        <v>0</v>
      </c>
      <c r="AW34" s="10">
        <v>51180.11</v>
      </c>
      <c r="AX34" s="10">
        <v>0</v>
      </c>
      <c r="AY34" s="10">
        <v>0</v>
      </c>
      <c r="AZ34" s="10">
        <v>102360.22</v>
      </c>
      <c r="BA34" s="10">
        <v>51180.11</v>
      </c>
      <c r="BB34" s="10">
        <f t="shared" si="1"/>
        <v>204720.44</v>
      </c>
      <c r="BC34" s="10">
        <f t="shared" si="2"/>
        <v>4976790.5599999996</v>
      </c>
      <c r="BD34" s="10">
        <v>1970967</v>
      </c>
      <c r="BE34" s="10">
        <v>47935</v>
      </c>
      <c r="BF34" s="10">
        <f t="shared" si="3"/>
        <v>2018902</v>
      </c>
      <c r="BG34" s="10">
        <f t="shared" si="4"/>
        <v>2957888.5599999996</v>
      </c>
      <c r="BH34" s="10"/>
      <c r="BI34" s="10">
        <v>0</v>
      </c>
      <c r="BJ34" s="10">
        <v>1970967</v>
      </c>
      <c r="BK34" s="10">
        <v>0</v>
      </c>
      <c r="BL34" s="10">
        <v>47935</v>
      </c>
      <c r="BM34" s="10">
        <v>51180.11</v>
      </c>
      <c r="BN34" s="10">
        <v>204720.44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45550.3</v>
      </c>
      <c r="BV34" s="10">
        <v>15354.03</v>
      </c>
      <c r="BW34" s="10">
        <v>189366.41</v>
      </c>
      <c r="BX34" s="10">
        <v>102360.22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51180.11</v>
      </c>
      <c r="CF34" s="10">
        <v>102360.22</v>
      </c>
      <c r="CG34" s="10">
        <v>0</v>
      </c>
      <c r="CH34" s="10">
        <v>0</v>
      </c>
      <c r="CI34" s="10">
        <v>0</v>
      </c>
      <c r="CJ34" s="10">
        <v>2957889</v>
      </c>
    </row>
    <row r="35" spans="1:88" s="5" customFormat="1" x14ac:dyDescent="0.35">
      <c r="A35"/>
      <c r="B35" s="124" t="s">
        <v>332</v>
      </c>
      <c r="C35" s="8" t="s">
        <v>77</v>
      </c>
      <c r="D35" s="8" t="s">
        <v>78</v>
      </c>
      <c r="E35" s="8" t="s">
        <v>79</v>
      </c>
      <c r="F35" s="8"/>
      <c r="G35" s="8" t="s">
        <v>80</v>
      </c>
      <c r="H35" s="8" t="s">
        <v>333</v>
      </c>
      <c r="I35" s="8" t="s">
        <v>118</v>
      </c>
      <c r="J35" s="8"/>
      <c r="K35" s="8" t="s">
        <v>334</v>
      </c>
      <c r="L35" s="12" t="s">
        <v>335</v>
      </c>
      <c r="M35" s="8" t="s">
        <v>336</v>
      </c>
      <c r="N35" s="8" t="s">
        <v>86</v>
      </c>
      <c r="O35" s="8" t="s">
        <v>87</v>
      </c>
      <c r="P35" s="8" t="s">
        <v>337</v>
      </c>
      <c r="Q35" s="8" t="s">
        <v>338</v>
      </c>
      <c r="R35" s="8" t="s">
        <v>90</v>
      </c>
      <c r="S35" s="8" t="s">
        <v>91</v>
      </c>
      <c r="T35" s="8" t="s">
        <v>92</v>
      </c>
      <c r="U35" s="8" t="s">
        <v>93</v>
      </c>
      <c r="V35" s="8" t="s">
        <v>339</v>
      </c>
      <c r="W35" s="8" t="s">
        <v>340</v>
      </c>
      <c r="X35" s="12" t="s">
        <v>341</v>
      </c>
      <c r="Y35" s="8" t="s">
        <v>97</v>
      </c>
      <c r="Z35" s="8" t="s">
        <v>336</v>
      </c>
      <c r="AA35" s="8">
        <v>1</v>
      </c>
      <c r="AB35" s="10">
        <v>5102041</v>
      </c>
      <c r="AC35" s="10">
        <v>5102041</v>
      </c>
      <c r="AD35" s="10">
        <v>0</v>
      </c>
      <c r="AE35" s="10">
        <v>0</v>
      </c>
      <c r="AF35" s="10">
        <v>0</v>
      </c>
      <c r="AG35" s="10">
        <v>0</v>
      </c>
      <c r="AH35" s="10">
        <v>156000</v>
      </c>
      <c r="AI35" s="10">
        <v>5000</v>
      </c>
      <c r="AJ35" s="10">
        <v>15000</v>
      </c>
      <c r="AK35" s="10">
        <v>15750</v>
      </c>
      <c r="AL35" s="10">
        <v>168500</v>
      </c>
      <c r="AM35" s="10">
        <v>0</v>
      </c>
      <c r="AN35" s="10">
        <v>30000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f t="shared" si="0"/>
        <v>5492291</v>
      </c>
      <c r="AU35" s="10"/>
      <c r="AV35" s="10">
        <v>0</v>
      </c>
      <c r="AW35" s="10">
        <v>54265.41</v>
      </c>
      <c r="AX35" s="10">
        <v>0</v>
      </c>
      <c r="AY35" s="10">
        <v>0</v>
      </c>
      <c r="AZ35" s="10">
        <v>108530.82</v>
      </c>
      <c r="BA35" s="10">
        <v>54265.41</v>
      </c>
      <c r="BB35" s="10">
        <f t="shared" si="1"/>
        <v>217061.64</v>
      </c>
      <c r="BC35" s="10">
        <f t="shared" si="2"/>
        <v>5275229.3600000003</v>
      </c>
      <c r="BD35" s="10">
        <v>1995564</v>
      </c>
      <c r="BE35" s="10">
        <v>51020</v>
      </c>
      <c r="BF35" s="10">
        <f t="shared" si="3"/>
        <v>2046584</v>
      </c>
      <c r="BG35" s="10">
        <f t="shared" si="4"/>
        <v>3228645.3600000003</v>
      </c>
      <c r="BH35" s="10"/>
      <c r="BI35" s="10">
        <v>0</v>
      </c>
      <c r="BJ35" s="10">
        <v>1995564</v>
      </c>
      <c r="BK35" s="10">
        <v>0</v>
      </c>
      <c r="BL35" s="10">
        <v>51020</v>
      </c>
      <c r="BM35" s="10">
        <v>54265.41</v>
      </c>
      <c r="BN35" s="10">
        <v>217061.64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48296.21</v>
      </c>
      <c r="BV35" s="10">
        <v>16279.62</v>
      </c>
      <c r="BW35" s="10">
        <v>200782.02</v>
      </c>
      <c r="BX35" s="10">
        <v>108530.82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54265.41</v>
      </c>
      <c r="CF35" s="10">
        <v>108530.82</v>
      </c>
      <c r="CG35" s="10">
        <v>0</v>
      </c>
      <c r="CH35" s="10">
        <v>0</v>
      </c>
      <c r="CI35" s="10">
        <v>0</v>
      </c>
      <c r="CJ35" s="10">
        <v>3228645</v>
      </c>
    </row>
    <row r="36" spans="1:88" s="5" customFormat="1" x14ac:dyDescent="0.35">
      <c r="A36"/>
      <c r="B36" s="124" t="s">
        <v>342</v>
      </c>
      <c r="C36" s="8" t="s">
        <v>77</v>
      </c>
      <c r="D36" s="8" t="s">
        <v>78</v>
      </c>
      <c r="E36" s="8" t="s">
        <v>79</v>
      </c>
      <c r="F36" s="8"/>
      <c r="G36" s="8" t="s">
        <v>80</v>
      </c>
      <c r="H36" s="8" t="s">
        <v>333</v>
      </c>
      <c r="I36" s="8" t="s">
        <v>99</v>
      </c>
      <c r="J36" s="8"/>
      <c r="K36" s="8" t="s">
        <v>343</v>
      </c>
      <c r="L36" s="12" t="s">
        <v>344</v>
      </c>
      <c r="M36" s="8" t="s">
        <v>345</v>
      </c>
      <c r="N36" s="8" t="s">
        <v>346</v>
      </c>
      <c r="O36" s="8" t="s">
        <v>347</v>
      </c>
      <c r="P36" s="8" t="s">
        <v>337</v>
      </c>
      <c r="Q36" s="8" t="s">
        <v>348</v>
      </c>
      <c r="R36" s="8" t="s">
        <v>90</v>
      </c>
      <c r="S36" s="8" t="s">
        <v>91</v>
      </c>
      <c r="T36" s="8" t="s">
        <v>92</v>
      </c>
      <c r="U36" s="8" t="s">
        <v>93</v>
      </c>
      <c r="V36" s="8" t="s">
        <v>349</v>
      </c>
      <c r="W36" s="8" t="s">
        <v>350</v>
      </c>
      <c r="X36" s="12" t="s">
        <v>351</v>
      </c>
      <c r="Y36" s="8" t="s">
        <v>97</v>
      </c>
      <c r="Z36" s="8" t="s">
        <v>345</v>
      </c>
      <c r="AA36" s="8">
        <v>1</v>
      </c>
      <c r="AB36" s="10">
        <v>5175822</v>
      </c>
      <c r="AC36" s="10">
        <v>5175822</v>
      </c>
      <c r="AD36" s="10">
        <v>0</v>
      </c>
      <c r="AE36" s="10">
        <v>0</v>
      </c>
      <c r="AF36" s="10">
        <v>40000</v>
      </c>
      <c r="AG36" s="10">
        <v>0</v>
      </c>
      <c r="AH36" s="10">
        <v>156000</v>
      </c>
      <c r="AI36" s="10">
        <v>5000</v>
      </c>
      <c r="AJ36" s="10">
        <v>0</v>
      </c>
      <c r="AK36" s="10">
        <v>0</v>
      </c>
      <c r="AL36" s="10">
        <v>168500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f t="shared" si="0"/>
        <v>5545322</v>
      </c>
      <c r="AU36" s="10"/>
      <c r="AV36" s="10">
        <v>33033</v>
      </c>
      <c r="AW36" s="10">
        <v>55003.22</v>
      </c>
      <c r="AX36" s="10">
        <v>0</v>
      </c>
      <c r="AY36" s="10">
        <v>0</v>
      </c>
      <c r="AZ36" s="10">
        <v>110006.44</v>
      </c>
      <c r="BA36" s="10">
        <v>55003.22</v>
      </c>
      <c r="BB36" s="10">
        <f t="shared" si="1"/>
        <v>253045.88</v>
      </c>
      <c r="BC36" s="10">
        <f t="shared" si="2"/>
        <v>5292276.12</v>
      </c>
      <c r="BD36" s="10">
        <v>838350</v>
      </c>
      <c r="BE36" s="10">
        <v>51758</v>
      </c>
      <c r="BF36" s="10">
        <f t="shared" si="3"/>
        <v>890108</v>
      </c>
      <c r="BG36" s="10">
        <f t="shared" si="4"/>
        <v>4402168.12</v>
      </c>
      <c r="BH36" s="10"/>
      <c r="BI36" s="10">
        <v>0</v>
      </c>
      <c r="BJ36" s="10">
        <v>838350</v>
      </c>
      <c r="BK36" s="10">
        <v>0</v>
      </c>
      <c r="BL36" s="10">
        <v>51758</v>
      </c>
      <c r="BM36" s="10">
        <v>55003.22</v>
      </c>
      <c r="BN36" s="10">
        <v>220012.88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48952.87</v>
      </c>
      <c r="BV36" s="10">
        <v>16500.97</v>
      </c>
      <c r="BW36" s="10">
        <v>203511.91</v>
      </c>
      <c r="BX36" s="10">
        <v>110006.44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55003.22</v>
      </c>
      <c r="CF36" s="10">
        <v>110006.44</v>
      </c>
      <c r="CG36" s="10">
        <v>33033</v>
      </c>
      <c r="CH36" s="10">
        <v>0</v>
      </c>
      <c r="CI36" s="10">
        <v>33033</v>
      </c>
      <c r="CJ36" s="10">
        <v>4402168</v>
      </c>
    </row>
    <row r="37" spans="1:88" s="5" customFormat="1" x14ac:dyDescent="0.35">
      <c r="A37"/>
      <c r="B37" s="124" t="s">
        <v>93</v>
      </c>
      <c r="C37" s="8" t="s">
        <v>77</v>
      </c>
      <c r="D37" s="8" t="s">
        <v>78</v>
      </c>
      <c r="E37" s="8" t="s">
        <v>79</v>
      </c>
      <c r="F37" s="8"/>
      <c r="G37" s="8" t="s">
        <v>80</v>
      </c>
      <c r="H37" s="8" t="s">
        <v>333</v>
      </c>
      <c r="I37" s="8" t="s">
        <v>82</v>
      </c>
      <c r="J37" s="8"/>
      <c r="K37" s="8" t="s">
        <v>352</v>
      </c>
      <c r="L37" s="12" t="s">
        <v>353</v>
      </c>
      <c r="M37" s="8" t="s">
        <v>354</v>
      </c>
      <c r="N37" s="8" t="s">
        <v>86</v>
      </c>
      <c r="O37" s="8" t="s">
        <v>218</v>
      </c>
      <c r="P37" s="8" t="s">
        <v>261</v>
      </c>
      <c r="Q37" s="8" t="s">
        <v>355</v>
      </c>
      <c r="R37" s="8" t="s">
        <v>90</v>
      </c>
      <c r="S37" s="8" t="s">
        <v>91</v>
      </c>
      <c r="T37" s="8" t="s">
        <v>92</v>
      </c>
      <c r="U37" s="8" t="s">
        <v>93</v>
      </c>
      <c r="V37" s="8" t="s">
        <v>356</v>
      </c>
      <c r="W37" s="8" t="s">
        <v>357</v>
      </c>
      <c r="X37" s="12" t="s">
        <v>358</v>
      </c>
      <c r="Y37" s="8" t="s">
        <v>97</v>
      </c>
      <c r="Z37" s="8" t="s">
        <v>354</v>
      </c>
      <c r="AA37" s="8">
        <v>1</v>
      </c>
      <c r="AB37" s="10">
        <v>5120646</v>
      </c>
      <c r="AC37" s="10">
        <v>5120646</v>
      </c>
      <c r="AD37" s="10">
        <v>80000</v>
      </c>
      <c r="AE37" s="10">
        <v>0</v>
      </c>
      <c r="AF37" s="10">
        <v>40000</v>
      </c>
      <c r="AG37" s="10">
        <v>0</v>
      </c>
      <c r="AH37" s="10">
        <v>156000</v>
      </c>
      <c r="AI37" s="10">
        <v>5000</v>
      </c>
      <c r="AJ37" s="10">
        <v>15000</v>
      </c>
      <c r="AK37" s="10">
        <v>15750</v>
      </c>
      <c r="AL37" s="10">
        <v>168500</v>
      </c>
      <c r="AM37" s="10">
        <v>0</v>
      </c>
      <c r="AN37" s="10">
        <v>30000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f t="shared" si="0"/>
        <v>5630896</v>
      </c>
      <c r="AU37" s="10"/>
      <c r="AV37" s="10">
        <v>0</v>
      </c>
      <c r="AW37" s="10">
        <v>55251.46</v>
      </c>
      <c r="AX37" s="10">
        <v>55251.46</v>
      </c>
      <c r="AY37" s="10">
        <v>0</v>
      </c>
      <c r="AZ37" s="10">
        <v>110502.92</v>
      </c>
      <c r="BA37" s="10">
        <v>55251.46</v>
      </c>
      <c r="BB37" s="10">
        <f t="shared" si="1"/>
        <v>276257.3</v>
      </c>
      <c r="BC37" s="10">
        <f t="shared" si="2"/>
        <v>5354638.7</v>
      </c>
      <c r="BD37" s="10">
        <v>723165</v>
      </c>
      <c r="BE37" s="10">
        <v>51206</v>
      </c>
      <c r="BF37" s="10">
        <f t="shared" si="3"/>
        <v>774371</v>
      </c>
      <c r="BG37" s="10">
        <f t="shared" si="4"/>
        <v>4580267.7</v>
      </c>
      <c r="BH37" s="10"/>
      <c r="BI37" s="10">
        <v>0</v>
      </c>
      <c r="BJ37" s="10">
        <v>723165</v>
      </c>
      <c r="BK37" s="10">
        <v>0</v>
      </c>
      <c r="BL37" s="10">
        <v>51206</v>
      </c>
      <c r="BM37" s="10">
        <v>55251.46</v>
      </c>
      <c r="BN37" s="10">
        <v>221005.84</v>
      </c>
      <c r="BO37" s="10">
        <v>0</v>
      </c>
      <c r="BP37" s="10">
        <v>16575.439999999999</v>
      </c>
      <c r="BQ37" s="10">
        <v>0</v>
      </c>
      <c r="BR37" s="10">
        <v>0</v>
      </c>
      <c r="BS37" s="10">
        <v>0</v>
      </c>
      <c r="BT37" s="10">
        <v>0</v>
      </c>
      <c r="BU37" s="10">
        <v>49173.8</v>
      </c>
      <c r="BV37" s="10">
        <v>16575.439999999999</v>
      </c>
      <c r="BW37" s="10">
        <v>204430.4</v>
      </c>
      <c r="BX37" s="10">
        <v>110502.92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55251.46</v>
      </c>
      <c r="CF37" s="10">
        <v>110502.92</v>
      </c>
      <c r="CG37" s="10">
        <v>0</v>
      </c>
      <c r="CH37" s="10">
        <v>0</v>
      </c>
      <c r="CI37" s="10">
        <v>0</v>
      </c>
      <c r="CJ37" s="10">
        <v>4618944</v>
      </c>
    </row>
    <row r="38" spans="1:88" s="5" customFormat="1" x14ac:dyDescent="0.35">
      <c r="A38"/>
      <c r="B38" s="124" t="s">
        <v>359</v>
      </c>
      <c r="C38" s="8" t="s">
        <v>77</v>
      </c>
      <c r="D38" s="8" t="s">
        <v>78</v>
      </c>
      <c r="E38" s="8" t="s">
        <v>79</v>
      </c>
      <c r="F38" s="8"/>
      <c r="G38" s="8" t="s">
        <v>80</v>
      </c>
      <c r="H38" s="8" t="s">
        <v>333</v>
      </c>
      <c r="I38" s="8" t="s">
        <v>118</v>
      </c>
      <c r="J38" s="8"/>
      <c r="K38" s="8" t="s">
        <v>360</v>
      </c>
      <c r="L38" s="12" t="s">
        <v>361</v>
      </c>
      <c r="M38" s="8" t="s">
        <v>362</v>
      </c>
      <c r="N38" s="8" t="s">
        <v>86</v>
      </c>
      <c r="O38" s="8" t="s">
        <v>218</v>
      </c>
      <c r="P38" s="8" t="s">
        <v>261</v>
      </c>
      <c r="Q38" s="8" t="s">
        <v>363</v>
      </c>
      <c r="R38" s="8" t="s">
        <v>90</v>
      </c>
      <c r="S38" s="8" t="s">
        <v>91</v>
      </c>
      <c r="T38" s="8" t="s">
        <v>92</v>
      </c>
      <c r="U38" s="8" t="s">
        <v>93</v>
      </c>
      <c r="V38" s="8" t="s">
        <v>364</v>
      </c>
      <c r="W38" s="8" t="s">
        <v>365</v>
      </c>
      <c r="X38" s="12" t="s">
        <v>366</v>
      </c>
      <c r="Y38" s="8" t="s">
        <v>97</v>
      </c>
      <c r="Z38" s="8" t="s">
        <v>1768</v>
      </c>
      <c r="AA38" s="8">
        <v>1</v>
      </c>
      <c r="AB38" s="10">
        <v>5094121</v>
      </c>
      <c r="AC38" s="10">
        <v>5094121</v>
      </c>
      <c r="AD38" s="10">
        <v>0</v>
      </c>
      <c r="AE38" s="10">
        <v>0</v>
      </c>
      <c r="AF38" s="10">
        <v>0</v>
      </c>
      <c r="AG38" s="10">
        <v>0</v>
      </c>
      <c r="AH38" s="10">
        <v>156000</v>
      </c>
      <c r="AI38" s="10">
        <v>5000</v>
      </c>
      <c r="AJ38" s="10">
        <v>15000</v>
      </c>
      <c r="AK38" s="10">
        <v>13500</v>
      </c>
      <c r="AL38" s="10">
        <v>168500</v>
      </c>
      <c r="AM38" s="10">
        <v>0</v>
      </c>
      <c r="AN38" s="10">
        <v>30000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f t="shared" si="0"/>
        <v>5482121</v>
      </c>
      <c r="AU38" s="10"/>
      <c r="AV38" s="10">
        <v>0</v>
      </c>
      <c r="AW38" s="10">
        <v>54186.21</v>
      </c>
      <c r="AX38" s="10">
        <v>0</v>
      </c>
      <c r="AY38" s="10">
        <v>0</v>
      </c>
      <c r="AZ38" s="10">
        <v>108372.42</v>
      </c>
      <c r="BA38" s="10">
        <v>54186.21</v>
      </c>
      <c r="BB38" s="10">
        <f t="shared" si="1"/>
        <v>216744.84</v>
      </c>
      <c r="BC38" s="10">
        <f t="shared" si="2"/>
        <v>5265376.16</v>
      </c>
      <c r="BD38" s="10">
        <v>0</v>
      </c>
      <c r="BE38" s="10">
        <v>50941</v>
      </c>
      <c r="BF38" s="10">
        <f t="shared" si="3"/>
        <v>50941</v>
      </c>
      <c r="BG38" s="10">
        <f t="shared" si="4"/>
        <v>5214435.16</v>
      </c>
      <c r="BH38" s="10"/>
      <c r="BI38" s="10">
        <v>0</v>
      </c>
      <c r="BJ38" s="10">
        <v>0</v>
      </c>
      <c r="BK38" s="10">
        <v>0</v>
      </c>
      <c r="BL38" s="10">
        <v>50941</v>
      </c>
      <c r="BM38" s="10">
        <v>54186.21</v>
      </c>
      <c r="BN38" s="10">
        <v>216744.84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48225.73</v>
      </c>
      <c r="BV38" s="10">
        <v>16255.86</v>
      </c>
      <c r="BW38" s="10">
        <v>200488.98</v>
      </c>
      <c r="BX38" s="10">
        <v>108372.42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54186.21</v>
      </c>
      <c r="CF38" s="10">
        <v>108372.42</v>
      </c>
      <c r="CG38" s="10">
        <v>0</v>
      </c>
      <c r="CH38" s="10">
        <v>0</v>
      </c>
      <c r="CI38" s="10">
        <v>0</v>
      </c>
      <c r="CJ38" s="10">
        <v>5214435</v>
      </c>
    </row>
    <row r="39" spans="1:88" s="5" customFormat="1" x14ac:dyDescent="0.35">
      <c r="A39"/>
      <c r="B39" s="124" t="s">
        <v>367</v>
      </c>
      <c r="C39" s="8" t="s">
        <v>77</v>
      </c>
      <c r="D39" s="8" t="s">
        <v>78</v>
      </c>
      <c r="E39" s="8" t="s">
        <v>79</v>
      </c>
      <c r="F39" s="8"/>
      <c r="G39" s="8" t="s">
        <v>80</v>
      </c>
      <c r="H39" s="8" t="s">
        <v>333</v>
      </c>
      <c r="I39" s="8" t="s">
        <v>82</v>
      </c>
      <c r="J39" s="8"/>
      <c r="K39" s="8" t="s">
        <v>368</v>
      </c>
      <c r="L39" s="12" t="s">
        <v>369</v>
      </c>
      <c r="M39" s="8" t="s">
        <v>370</v>
      </c>
      <c r="N39" s="8" t="s">
        <v>86</v>
      </c>
      <c r="O39" s="8" t="s">
        <v>87</v>
      </c>
      <c r="P39" s="8" t="s">
        <v>123</v>
      </c>
      <c r="Q39" s="8" t="s">
        <v>371</v>
      </c>
      <c r="R39" s="8" t="s">
        <v>90</v>
      </c>
      <c r="S39" s="8" t="s">
        <v>91</v>
      </c>
      <c r="T39" s="8" t="s">
        <v>92</v>
      </c>
      <c r="U39" s="8" t="s">
        <v>93</v>
      </c>
      <c r="V39" s="8" t="s">
        <v>372</v>
      </c>
      <c r="W39" s="8" t="s">
        <v>373</v>
      </c>
      <c r="X39" s="12" t="s">
        <v>374</v>
      </c>
      <c r="Y39" s="8" t="s">
        <v>97</v>
      </c>
      <c r="Z39" s="8" t="s">
        <v>370</v>
      </c>
      <c r="AA39" s="8">
        <v>1</v>
      </c>
      <c r="AB39" s="10">
        <v>4909511</v>
      </c>
      <c r="AC39" s="10">
        <v>4909511</v>
      </c>
      <c r="AD39" s="10">
        <v>80000</v>
      </c>
      <c r="AE39" s="10">
        <v>0</v>
      </c>
      <c r="AF39" s="10">
        <v>40000</v>
      </c>
      <c r="AG39" s="10">
        <v>0</v>
      </c>
      <c r="AH39" s="10">
        <v>156000</v>
      </c>
      <c r="AI39" s="10">
        <v>5000</v>
      </c>
      <c r="AJ39" s="10">
        <v>15000</v>
      </c>
      <c r="AK39" s="10">
        <v>20250</v>
      </c>
      <c r="AL39" s="10">
        <v>168500</v>
      </c>
      <c r="AM39" s="10">
        <v>0</v>
      </c>
      <c r="AN39" s="10">
        <v>30000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f t="shared" si="0"/>
        <v>5424261</v>
      </c>
      <c r="AU39" s="10"/>
      <c r="AV39" s="10">
        <v>0</v>
      </c>
      <c r="AW39" s="10">
        <v>53140.11</v>
      </c>
      <c r="AX39" s="10">
        <v>0</v>
      </c>
      <c r="AY39" s="10">
        <v>0</v>
      </c>
      <c r="AZ39" s="10">
        <v>106280.22</v>
      </c>
      <c r="BA39" s="10">
        <v>53140.11</v>
      </c>
      <c r="BB39" s="10">
        <f t="shared" si="1"/>
        <v>212560.44</v>
      </c>
      <c r="BC39" s="10">
        <f t="shared" si="2"/>
        <v>5211700.5599999996</v>
      </c>
      <c r="BD39" s="10">
        <v>0</v>
      </c>
      <c r="BE39" s="10">
        <v>49095</v>
      </c>
      <c r="BF39" s="10">
        <f t="shared" si="3"/>
        <v>49095</v>
      </c>
      <c r="BG39" s="10">
        <f t="shared" si="4"/>
        <v>5162605.5599999996</v>
      </c>
      <c r="BH39" s="10"/>
      <c r="BI39" s="10">
        <v>0</v>
      </c>
      <c r="BJ39" s="10">
        <v>0</v>
      </c>
      <c r="BK39" s="10">
        <v>0</v>
      </c>
      <c r="BL39" s="10">
        <v>49095</v>
      </c>
      <c r="BM39" s="10">
        <v>53140.11</v>
      </c>
      <c r="BN39" s="10">
        <v>212560.44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47294.7</v>
      </c>
      <c r="BV39" s="10">
        <v>15942.03</v>
      </c>
      <c r="BW39" s="10">
        <v>196618.41</v>
      </c>
      <c r="BX39" s="10">
        <v>106280.22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53140.11</v>
      </c>
      <c r="CF39" s="10">
        <v>106280.22</v>
      </c>
      <c r="CG39" s="10">
        <v>0</v>
      </c>
      <c r="CH39" s="10">
        <v>0</v>
      </c>
      <c r="CI39" s="10">
        <v>0</v>
      </c>
      <c r="CJ39" s="10">
        <v>5162606</v>
      </c>
    </row>
    <row r="40" spans="1:88" s="5" customFormat="1" x14ac:dyDescent="0.35">
      <c r="A40"/>
      <c r="B40" s="124" t="s">
        <v>375</v>
      </c>
      <c r="C40" s="8" t="s">
        <v>77</v>
      </c>
      <c r="D40" s="8" t="s">
        <v>78</v>
      </c>
      <c r="E40" s="8" t="s">
        <v>79</v>
      </c>
      <c r="F40" s="8"/>
      <c r="G40" s="8" t="s">
        <v>80</v>
      </c>
      <c r="H40" s="8" t="s">
        <v>333</v>
      </c>
      <c r="I40" s="8" t="s">
        <v>118</v>
      </c>
      <c r="J40" s="8"/>
      <c r="K40" s="8" t="s">
        <v>376</v>
      </c>
      <c r="L40" s="12" t="s">
        <v>377</v>
      </c>
      <c r="M40" s="8" t="s">
        <v>378</v>
      </c>
      <c r="N40" s="8" t="s">
        <v>86</v>
      </c>
      <c r="O40" s="8" t="s">
        <v>122</v>
      </c>
      <c r="P40" s="8" t="s">
        <v>123</v>
      </c>
      <c r="Q40" s="8" t="s">
        <v>379</v>
      </c>
      <c r="R40" s="8" t="s">
        <v>90</v>
      </c>
      <c r="S40" s="8" t="s">
        <v>91</v>
      </c>
      <c r="T40" s="8" t="s">
        <v>92</v>
      </c>
      <c r="U40" s="8" t="s">
        <v>93</v>
      </c>
      <c r="V40" s="8" t="s">
        <v>380</v>
      </c>
      <c r="W40" s="8" t="s">
        <v>381</v>
      </c>
      <c r="X40" s="12" t="s">
        <v>382</v>
      </c>
      <c r="Y40" s="8" t="s">
        <v>97</v>
      </c>
      <c r="Z40" s="8" t="s">
        <v>378</v>
      </c>
      <c r="AA40" s="8">
        <v>1</v>
      </c>
      <c r="AB40" s="10">
        <v>4834511</v>
      </c>
      <c r="AC40" s="10">
        <v>4834511</v>
      </c>
      <c r="AD40" s="10">
        <v>0</v>
      </c>
      <c r="AE40" s="10">
        <v>0</v>
      </c>
      <c r="AF40" s="10">
        <v>0</v>
      </c>
      <c r="AG40" s="10">
        <v>0</v>
      </c>
      <c r="AH40" s="10">
        <v>156000</v>
      </c>
      <c r="AI40" s="10">
        <v>5000</v>
      </c>
      <c r="AJ40" s="10">
        <v>12500</v>
      </c>
      <c r="AK40" s="10">
        <v>15750</v>
      </c>
      <c r="AL40" s="10">
        <v>168500</v>
      </c>
      <c r="AM40" s="10">
        <v>0</v>
      </c>
      <c r="AN40" s="10">
        <v>30000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f t="shared" si="0"/>
        <v>5222261</v>
      </c>
      <c r="AU40" s="10"/>
      <c r="AV40" s="10">
        <v>0</v>
      </c>
      <c r="AW40" s="10">
        <v>51590.11</v>
      </c>
      <c r="AX40" s="10">
        <v>0</v>
      </c>
      <c r="AY40" s="10">
        <v>0</v>
      </c>
      <c r="AZ40" s="10">
        <v>103180.22</v>
      </c>
      <c r="BA40" s="10">
        <v>51590.11</v>
      </c>
      <c r="BB40" s="10">
        <f t="shared" si="1"/>
        <v>206360.44</v>
      </c>
      <c r="BC40" s="10">
        <f t="shared" si="2"/>
        <v>5015900.5599999996</v>
      </c>
      <c r="BD40" s="10">
        <v>493856</v>
      </c>
      <c r="BE40" s="10">
        <v>48345</v>
      </c>
      <c r="BF40" s="10">
        <f t="shared" si="3"/>
        <v>542201</v>
      </c>
      <c r="BG40" s="10">
        <f t="shared" si="4"/>
        <v>4473699.5599999996</v>
      </c>
      <c r="BH40" s="10"/>
      <c r="BI40" s="10">
        <v>0</v>
      </c>
      <c r="BJ40" s="10">
        <v>493856</v>
      </c>
      <c r="BK40" s="10">
        <v>0</v>
      </c>
      <c r="BL40" s="10">
        <v>48345</v>
      </c>
      <c r="BM40" s="10">
        <v>51590.11</v>
      </c>
      <c r="BN40" s="10">
        <v>206360.44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45915.199999999997</v>
      </c>
      <c r="BV40" s="10">
        <v>15477.03</v>
      </c>
      <c r="BW40" s="10">
        <v>190883.41</v>
      </c>
      <c r="BX40" s="10">
        <v>103180.22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51590.11</v>
      </c>
      <c r="CF40" s="10">
        <v>103180.22</v>
      </c>
      <c r="CG40" s="10">
        <v>0</v>
      </c>
      <c r="CH40" s="10">
        <v>0</v>
      </c>
      <c r="CI40" s="10">
        <v>0</v>
      </c>
      <c r="CJ40" s="10">
        <v>4473700</v>
      </c>
    </row>
    <row r="41" spans="1:88" s="5" customFormat="1" x14ac:dyDescent="0.35">
      <c r="A41"/>
      <c r="B41" s="124" t="s">
        <v>383</v>
      </c>
      <c r="C41" s="8" t="s">
        <v>77</v>
      </c>
      <c r="D41" s="8" t="s">
        <v>78</v>
      </c>
      <c r="E41" s="8" t="s">
        <v>79</v>
      </c>
      <c r="F41" s="8"/>
      <c r="G41" s="8" t="s">
        <v>80</v>
      </c>
      <c r="H41" s="8" t="s">
        <v>333</v>
      </c>
      <c r="I41" s="8" t="s">
        <v>118</v>
      </c>
      <c r="J41" s="8"/>
      <c r="K41" s="8" t="s">
        <v>384</v>
      </c>
      <c r="L41" s="12" t="s">
        <v>385</v>
      </c>
      <c r="M41" s="8" t="s">
        <v>386</v>
      </c>
      <c r="N41" s="8" t="s">
        <v>86</v>
      </c>
      <c r="O41" s="8" t="s">
        <v>122</v>
      </c>
      <c r="P41" s="8" t="s">
        <v>123</v>
      </c>
      <c r="Q41" s="8" t="s">
        <v>387</v>
      </c>
      <c r="R41" s="8" t="s">
        <v>90</v>
      </c>
      <c r="S41" s="8" t="s">
        <v>91</v>
      </c>
      <c r="T41" s="8" t="s">
        <v>92</v>
      </c>
      <c r="U41" s="8" t="s">
        <v>93</v>
      </c>
      <c r="V41" s="8" t="s">
        <v>388</v>
      </c>
      <c r="W41" s="8" t="s">
        <v>389</v>
      </c>
      <c r="X41" s="12" t="s">
        <v>390</v>
      </c>
      <c r="Y41" s="8" t="s">
        <v>97</v>
      </c>
      <c r="Z41" s="8" t="s">
        <v>1769</v>
      </c>
      <c r="AA41" s="8">
        <v>1</v>
      </c>
      <c r="AB41" s="10">
        <v>4829511</v>
      </c>
      <c r="AC41" s="10">
        <v>4829511</v>
      </c>
      <c r="AD41" s="10">
        <v>0</v>
      </c>
      <c r="AE41" s="10">
        <v>0</v>
      </c>
      <c r="AF41" s="10">
        <v>40000</v>
      </c>
      <c r="AG41" s="10">
        <v>0</v>
      </c>
      <c r="AH41" s="10">
        <v>156000</v>
      </c>
      <c r="AI41" s="10">
        <v>5000</v>
      </c>
      <c r="AJ41" s="10">
        <v>22500</v>
      </c>
      <c r="AK41" s="10">
        <v>13500</v>
      </c>
      <c r="AL41" s="10">
        <v>168500</v>
      </c>
      <c r="AM41" s="10">
        <v>0</v>
      </c>
      <c r="AN41" s="10">
        <v>30000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f t="shared" si="0"/>
        <v>5265011</v>
      </c>
      <c r="AU41" s="10"/>
      <c r="AV41" s="10">
        <v>0</v>
      </c>
      <c r="AW41" s="10">
        <v>51540.11</v>
      </c>
      <c r="AX41" s="10">
        <v>0</v>
      </c>
      <c r="AY41" s="10">
        <v>0</v>
      </c>
      <c r="AZ41" s="10">
        <v>103080.22</v>
      </c>
      <c r="BA41" s="10">
        <v>51540.11</v>
      </c>
      <c r="BB41" s="10">
        <f t="shared" si="1"/>
        <v>206160.44</v>
      </c>
      <c r="BC41" s="10">
        <f t="shared" si="2"/>
        <v>5058850.5599999996</v>
      </c>
      <c r="BD41" s="10">
        <v>0</v>
      </c>
      <c r="BE41" s="10">
        <v>48295</v>
      </c>
      <c r="BF41" s="10">
        <f t="shared" si="3"/>
        <v>48295</v>
      </c>
      <c r="BG41" s="10">
        <f t="shared" si="4"/>
        <v>5010555.5599999996</v>
      </c>
      <c r="BH41" s="10"/>
      <c r="BI41" s="10">
        <v>0</v>
      </c>
      <c r="BJ41" s="10">
        <v>0</v>
      </c>
      <c r="BK41" s="10">
        <v>0</v>
      </c>
      <c r="BL41" s="10">
        <v>48295</v>
      </c>
      <c r="BM41" s="10">
        <v>51540.11</v>
      </c>
      <c r="BN41" s="10">
        <v>206160.44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45870.7</v>
      </c>
      <c r="BV41" s="10">
        <v>15462.03</v>
      </c>
      <c r="BW41" s="10">
        <v>190698.41</v>
      </c>
      <c r="BX41" s="10">
        <v>103080.22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51540.11</v>
      </c>
      <c r="CF41" s="10">
        <v>103080.22</v>
      </c>
      <c r="CG41" s="10">
        <v>0</v>
      </c>
      <c r="CH41" s="10">
        <v>0</v>
      </c>
      <c r="CI41" s="10">
        <v>0</v>
      </c>
      <c r="CJ41" s="10">
        <v>5010556</v>
      </c>
    </row>
    <row r="42" spans="1:88" s="5" customFormat="1" x14ac:dyDescent="0.35">
      <c r="A42"/>
      <c r="B42" s="124" t="s">
        <v>391</v>
      </c>
      <c r="C42" s="8" t="s">
        <v>77</v>
      </c>
      <c r="D42" s="8" t="s">
        <v>78</v>
      </c>
      <c r="E42" s="8" t="s">
        <v>79</v>
      </c>
      <c r="F42" s="8"/>
      <c r="G42" s="8" t="s">
        <v>80</v>
      </c>
      <c r="H42" s="8" t="s">
        <v>333</v>
      </c>
      <c r="I42" s="8" t="s">
        <v>118</v>
      </c>
      <c r="J42" s="8"/>
      <c r="K42" s="8" t="s">
        <v>392</v>
      </c>
      <c r="L42" s="12" t="s">
        <v>393</v>
      </c>
      <c r="M42" s="8" t="s">
        <v>394</v>
      </c>
      <c r="N42" s="8" t="s">
        <v>86</v>
      </c>
      <c r="O42" s="8" t="s">
        <v>87</v>
      </c>
      <c r="P42" s="8" t="s">
        <v>123</v>
      </c>
      <c r="Q42" s="8" t="s">
        <v>395</v>
      </c>
      <c r="R42" s="8" t="s">
        <v>90</v>
      </c>
      <c r="S42" s="8" t="s">
        <v>91</v>
      </c>
      <c r="T42" s="8" t="s">
        <v>92</v>
      </c>
      <c r="U42" s="8" t="s">
        <v>93</v>
      </c>
      <c r="V42" s="8" t="s">
        <v>396</v>
      </c>
      <c r="W42" s="8" t="s">
        <v>397</v>
      </c>
      <c r="X42" s="12" t="s">
        <v>398</v>
      </c>
      <c r="Y42" s="8" t="s">
        <v>97</v>
      </c>
      <c r="Z42" s="8" t="s">
        <v>394</v>
      </c>
      <c r="AA42" s="8">
        <v>1</v>
      </c>
      <c r="AB42" s="10">
        <v>4834511</v>
      </c>
      <c r="AC42" s="10">
        <v>4834511</v>
      </c>
      <c r="AD42" s="10">
        <v>0</v>
      </c>
      <c r="AE42" s="10">
        <v>0</v>
      </c>
      <c r="AF42" s="10">
        <v>0</v>
      </c>
      <c r="AG42" s="10">
        <v>0</v>
      </c>
      <c r="AH42" s="10">
        <v>156000</v>
      </c>
      <c r="AI42" s="10">
        <v>5000</v>
      </c>
      <c r="AJ42" s="10">
        <v>17500</v>
      </c>
      <c r="AK42" s="10">
        <v>9000</v>
      </c>
      <c r="AL42" s="10">
        <v>168500</v>
      </c>
      <c r="AM42" s="10">
        <v>0</v>
      </c>
      <c r="AN42" s="10">
        <v>30000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f t="shared" si="0"/>
        <v>5220511</v>
      </c>
      <c r="AU42" s="10"/>
      <c r="AV42" s="10">
        <v>0</v>
      </c>
      <c r="AW42" s="10">
        <v>51590.11</v>
      </c>
      <c r="AX42" s="10">
        <v>0</v>
      </c>
      <c r="AY42" s="10">
        <v>0</v>
      </c>
      <c r="AZ42" s="10">
        <v>103180.22</v>
      </c>
      <c r="BA42" s="10">
        <v>51590.11</v>
      </c>
      <c r="BB42" s="10">
        <f t="shared" si="1"/>
        <v>206360.44</v>
      </c>
      <c r="BC42" s="10">
        <f t="shared" si="2"/>
        <v>5014150.5599999996</v>
      </c>
      <c r="BD42" s="10">
        <v>508357</v>
      </c>
      <c r="BE42" s="10">
        <v>48345</v>
      </c>
      <c r="BF42" s="10">
        <f t="shared" si="3"/>
        <v>556702</v>
      </c>
      <c r="BG42" s="10">
        <f t="shared" si="4"/>
        <v>4457448.5599999996</v>
      </c>
      <c r="BH42" s="10"/>
      <c r="BI42" s="10">
        <v>0</v>
      </c>
      <c r="BJ42" s="10">
        <v>508357</v>
      </c>
      <c r="BK42" s="10">
        <v>0</v>
      </c>
      <c r="BL42" s="10">
        <v>48345</v>
      </c>
      <c r="BM42" s="10">
        <v>51590.11</v>
      </c>
      <c r="BN42" s="10">
        <v>206360.44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45915.199999999997</v>
      </c>
      <c r="BV42" s="10">
        <v>15477.03</v>
      </c>
      <c r="BW42" s="10">
        <v>190883.41</v>
      </c>
      <c r="BX42" s="10">
        <v>103180.22</v>
      </c>
      <c r="BY42" s="10">
        <v>0</v>
      </c>
      <c r="BZ42" s="10">
        <v>0</v>
      </c>
      <c r="CA42" s="10">
        <v>0</v>
      </c>
      <c r="CB42" s="10">
        <v>0</v>
      </c>
      <c r="CC42" s="10">
        <v>0</v>
      </c>
      <c r="CD42" s="10">
        <v>0</v>
      </c>
      <c r="CE42" s="10">
        <v>51590.11</v>
      </c>
      <c r="CF42" s="10">
        <v>103180.22</v>
      </c>
      <c r="CG42" s="10">
        <v>0</v>
      </c>
      <c r="CH42" s="10">
        <v>0</v>
      </c>
      <c r="CI42" s="10">
        <v>0</v>
      </c>
      <c r="CJ42" s="10">
        <v>4457449</v>
      </c>
    </row>
    <row r="43" spans="1:88" s="5" customFormat="1" x14ac:dyDescent="0.35">
      <c r="A43"/>
      <c r="B43" s="124" t="s">
        <v>399</v>
      </c>
      <c r="C43" s="8" t="s">
        <v>77</v>
      </c>
      <c r="D43" s="8" t="s">
        <v>78</v>
      </c>
      <c r="E43" s="8" t="s">
        <v>79</v>
      </c>
      <c r="F43" s="8"/>
      <c r="G43" s="8" t="s">
        <v>80</v>
      </c>
      <c r="H43" s="8" t="s">
        <v>333</v>
      </c>
      <c r="I43" s="8" t="s">
        <v>118</v>
      </c>
      <c r="J43" s="8"/>
      <c r="K43" s="8" t="s">
        <v>400</v>
      </c>
      <c r="L43" s="12" t="s">
        <v>401</v>
      </c>
      <c r="M43" s="8" t="s">
        <v>402</v>
      </c>
      <c r="N43" s="8" t="s">
        <v>86</v>
      </c>
      <c r="O43" s="8" t="s">
        <v>122</v>
      </c>
      <c r="P43" s="8" t="s">
        <v>123</v>
      </c>
      <c r="Q43" s="8" t="s">
        <v>403</v>
      </c>
      <c r="R43" s="8" t="s">
        <v>90</v>
      </c>
      <c r="S43" s="8" t="s">
        <v>91</v>
      </c>
      <c r="T43" s="8" t="s">
        <v>92</v>
      </c>
      <c r="U43" s="8" t="s">
        <v>93</v>
      </c>
      <c r="V43" s="8" t="s">
        <v>404</v>
      </c>
      <c r="W43" s="8" t="s">
        <v>405</v>
      </c>
      <c r="X43" s="12" t="s">
        <v>406</v>
      </c>
      <c r="Y43" s="8" t="s">
        <v>97</v>
      </c>
      <c r="Z43" s="8" t="s">
        <v>402</v>
      </c>
      <c r="AA43" s="8">
        <v>1</v>
      </c>
      <c r="AB43" s="10">
        <v>4849511</v>
      </c>
      <c r="AC43" s="10">
        <v>4849511</v>
      </c>
      <c r="AD43" s="10">
        <v>0</v>
      </c>
      <c r="AE43" s="10">
        <v>0</v>
      </c>
      <c r="AF43" s="10">
        <v>0</v>
      </c>
      <c r="AG43" s="10">
        <v>0</v>
      </c>
      <c r="AH43" s="10">
        <v>156000</v>
      </c>
      <c r="AI43" s="10">
        <v>5000</v>
      </c>
      <c r="AJ43" s="10">
        <v>17500</v>
      </c>
      <c r="AK43" s="10">
        <v>11250</v>
      </c>
      <c r="AL43" s="10">
        <v>168500</v>
      </c>
      <c r="AM43" s="10">
        <v>0</v>
      </c>
      <c r="AN43" s="10">
        <v>30000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f t="shared" si="0"/>
        <v>5237761</v>
      </c>
      <c r="AU43" s="10"/>
      <c r="AV43" s="10">
        <v>0</v>
      </c>
      <c r="AW43" s="10">
        <v>51740.11</v>
      </c>
      <c r="AX43" s="10">
        <v>0</v>
      </c>
      <c r="AY43" s="10">
        <v>0</v>
      </c>
      <c r="AZ43" s="10">
        <v>103480.22</v>
      </c>
      <c r="BA43" s="10">
        <v>51740.11</v>
      </c>
      <c r="BB43" s="10">
        <f t="shared" si="1"/>
        <v>206960.44</v>
      </c>
      <c r="BC43" s="10">
        <f t="shared" si="2"/>
        <v>5030800.5599999996</v>
      </c>
      <c r="BD43" s="10">
        <v>0</v>
      </c>
      <c r="BE43" s="10">
        <v>48495</v>
      </c>
      <c r="BF43" s="10">
        <f t="shared" si="3"/>
        <v>48495</v>
      </c>
      <c r="BG43" s="10">
        <f t="shared" si="4"/>
        <v>4982305.5599999996</v>
      </c>
      <c r="BH43" s="10"/>
      <c r="BI43" s="10">
        <v>0</v>
      </c>
      <c r="BJ43" s="10">
        <v>0</v>
      </c>
      <c r="BK43" s="10">
        <v>0</v>
      </c>
      <c r="BL43" s="10">
        <v>48495</v>
      </c>
      <c r="BM43" s="10">
        <v>51740.11</v>
      </c>
      <c r="BN43" s="10">
        <v>206960.44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46048.7</v>
      </c>
      <c r="BV43" s="10">
        <v>15522.03</v>
      </c>
      <c r="BW43" s="10">
        <v>191438.41</v>
      </c>
      <c r="BX43" s="10">
        <v>103480.22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51740.11</v>
      </c>
      <c r="CF43" s="10">
        <v>103480.22</v>
      </c>
      <c r="CG43" s="10">
        <v>0</v>
      </c>
      <c r="CH43" s="10">
        <v>0</v>
      </c>
      <c r="CI43" s="10">
        <v>0</v>
      </c>
      <c r="CJ43" s="10">
        <v>4982306</v>
      </c>
    </row>
    <row r="44" spans="1:88" s="5" customFormat="1" x14ac:dyDescent="0.35">
      <c r="A44"/>
      <c r="B44" s="124" t="s">
        <v>407</v>
      </c>
      <c r="C44" s="8" t="s">
        <v>77</v>
      </c>
      <c r="D44" s="8" t="s">
        <v>78</v>
      </c>
      <c r="E44" s="8" t="s">
        <v>79</v>
      </c>
      <c r="F44" s="8"/>
      <c r="G44" s="8" t="s">
        <v>80</v>
      </c>
      <c r="H44" s="8" t="s">
        <v>333</v>
      </c>
      <c r="I44" s="8" t="s">
        <v>118</v>
      </c>
      <c r="J44" s="8"/>
      <c r="K44" s="8" t="s">
        <v>408</v>
      </c>
      <c r="L44" s="12" t="s">
        <v>409</v>
      </c>
      <c r="M44" s="8" t="s">
        <v>410</v>
      </c>
      <c r="N44" s="8" t="s">
        <v>86</v>
      </c>
      <c r="O44" s="8" t="s">
        <v>347</v>
      </c>
      <c r="P44" s="8" t="s">
        <v>319</v>
      </c>
      <c r="Q44" s="8" t="s">
        <v>411</v>
      </c>
      <c r="R44" s="8" t="s">
        <v>90</v>
      </c>
      <c r="S44" s="8" t="s">
        <v>91</v>
      </c>
      <c r="T44" s="8" t="s">
        <v>92</v>
      </c>
      <c r="U44" s="8" t="s">
        <v>93</v>
      </c>
      <c r="V44" s="8" t="s">
        <v>412</v>
      </c>
      <c r="W44" s="8" t="s">
        <v>413</v>
      </c>
      <c r="X44" s="12" t="s">
        <v>414</v>
      </c>
      <c r="Y44" s="8" t="s">
        <v>97</v>
      </c>
      <c r="Z44" s="8" t="s">
        <v>410</v>
      </c>
      <c r="AA44" s="8">
        <v>1</v>
      </c>
      <c r="AB44" s="10">
        <v>4798511</v>
      </c>
      <c r="AC44" s="10">
        <v>4798511</v>
      </c>
      <c r="AD44" s="10">
        <v>0</v>
      </c>
      <c r="AE44" s="10">
        <v>0</v>
      </c>
      <c r="AF44" s="10">
        <v>0</v>
      </c>
      <c r="AG44" s="10">
        <v>0</v>
      </c>
      <c r="AH44" s="10">
        <v>156000</v>
      </c>
      <c r="AI44" s="10">
        <v>5000</v>
      </c>
      <c r="AJ44" s="10">
        <v>15000</v>
      </c>
      <c r="AK44" s="10">
        <v>13500</v>
      </c>
      <c r="AL44" s="10">
        <v>168500</v>
      </c>
      <c r="AM44" s="10">
        <v>0</v>
      </c>
      <c r="AN44" s="10">
        <v>30000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f t="shared" si="0"/>
        <v>5186511</v>
      </c>
      <c r="AU44" s="10"/>
      <c r="AV44" s="10">
        <v>16333</v>
      </c>
      <c r="AW44" s="10">
        <v>51230.11</v>
      </c>
      <c r="AX44" s="10">
        <v>0</v>
      </c>
      <c r="AY44" s="10">
        <v>0</v>
      </c>
      <c r="AZ44" s="10">
        <v>102460.22</v>
      </c>
      <c r="BA44" s="10">
        <v>51230.11</v>
      </c>
      <c r="BB44" s="10">
        <f t="shared" si="1"/>
        <v>221253.44</v>
      </c>
      <c r="BC44" s="10">
        <f t="shared" si="2"/>
        <v>4965257.5599999996</v>
      </c>
      <c r="BD44" s="10">
        <v>0</v>
      </c>
      <c r="BE44" s="10">
        <v>47985</v>
      </c>
      <c r="BF44" s="10">
        <f t="shared" si="3"/>
        <v>47985</v>
      </c>
      <c r="BG44" s="10">
        <f t="shared" si="4"/>
        <v>4917272.5599999996</v>
      </c>
      <c r="BH44" s="10"/>
      <c r="BI44" s="10">
        <v>0</v>
      </c>
      <c r="BJ44" s="10">
        <v>0</v>
      </c>
      <c r="BK44" s="10">
        <v>0</v>
      </c>
      <c r="BL44" s="10">
        <v>47985</v>
      </c>
      <c r="BM44" s="10">
        <v>51230.11</v>
      </c>
      <c r="BN44" s="10">
        <v>204920.44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45594.8</v>
      </c>
      <c r="BV44" s="10">
        <v>15369.03</v>
      </c>
      <c r="BW44" s="10">
        <v>189551.41</v>
      </c>
      <c r="BX44" s="10">
        <v>102460.22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51230.11</v>
      </c>
      <c r="CF44" s="10">
        <v>102460.22</v>
      </c>
      <c r="CG44" s="10">
        <v>16333</v>
      </c>
      <c r="CH44" s="10">
        <v>0</v>
      </c>
      <c r="CI44" s="10">
        <v>16333</v>
      </c>
      <c r="CJ44" s="10">
        <v>4917273</v>
      </c>
    </row>
    <row r="45" spans="1:88" s="5" customFormat="1" x14ac:dyDescent="0.35">
      <c r="A45"/>
      <c r="B45" s="124" t="s">
        <v>415</v>
      </c>
      <c r="C45" s="8" t="s">
        <v>77</v>
      </c>
      <c r="D45" s="8" t="s">
        <v>78</v>
      </c>
      <c r="E45" s="8" t="s">
        <v>79</v>
      </c>
      <c r="F45" s="8"/>
      <c r="G45" s="8" t="s">
        <v>80</v>
      </c>
      <c r="H45" s="8" t="s">
        <v>416</v>
      </c>
      <c r="I45" s="8" t="s">
        <v>118</v>
      </c>
      <c r="J45" s="8"/>
      <c r="K45" s="8" t="s">
        <v>417</v>
      </c>
      <c r="L45" s="12" t="s">
        <v>418</v>
      </c>
      <c r="M45" s="8" t="s">
        <v>419</v>
      </c>
      <c r="N45" s="8" t="s">
        <v>86</v>
      </c>
      <c r="O45" s="8" t="s">
        <v>218</v>
      </c>
      <c r="P45" s="8" t="s">
        <v>123</v>
      </c>
      <c r="Q45" s="8" t="s">
        <v>420</v>
      </c>
      <c r="R45" s="8" t="s">
        <v>90</v>
      </c>
      <c r="S45" s="8" t="s">
        <v>91</v>
      </c>
      <c r="T45" s="8" t="s">
        <v>92</v>
      </c>
      <c r="U45" s="8" t="s">
        <v>93</v>
      </c>
      <c r="V45" s="8" t="s">
        <v>421</v>
      </c>
      <c r="W45" s="8" t="s">
        <v>422</v>
      </c>
      <c r="X45" s="12" t="s">
        <v>423</v>
      </c>
      <c r="Y45" s="8" t="s">
        <v>97</v>
      </c>
      <c r="Z45" s="8" t="s">
        <v>419</v>
      </c>
      <c r="AA45" s="8">
        <v>1</v>
      </c>
      <c r="AB45" s="10">
        <v>4924511</v>
      </c>
      <c r="AC45" s="10">
        <v>4924511</v>
      </c>
      <c r="AD45" s="10">
        <v>0</v>
      </c>
      <c r="AE45" s="10">
        <v>0</v>
      </c>
      <c r="AF45" s="10">
        <v>0</v>
      </c>
      <c r="AG45" s="10">
        <v>0</v>
      </c>
      <c r="AH45" s="10">
        <v>156000</v>
      </c>
      <c r="AI45" s="10">
        <v>5000</v>
      </c>
      <c r="AJ45" s="10">
        <v>0</v>
      </c>
      <c r="AK45" s="10">
        <v>0</v>
      </c>
      <c r="AL45" s="10">
        <v>168500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f t="shared" si="0"/>
        <v>5254011</v>
      </c>
      <c r="AU45" s="10"/>
      <c r="AV45" s="10">
        <v>0</v>
      </c>
      <c r="AW45" s="10">
        <v>52490.11</v>
      </c>
      <c r="AX45" s="10">
        <v>52490.11</v>
      </c>
      <c r="AY45" s="10">
        <v>0</v>
      </c>
      <c r="AZ45" s="10">
        <v>104980.22</v>
      </c>
      <c r="BA45" s="10">
        <v>52490.11</v>
      </c>
      <c r="BB45" s="10">
        <f t="shared" si="1"/>
        <v>262450.55</v>
      </c>
      <c r="BC45" s="10">
        <f t="shared" si="2"/>
        <v>4991560.45</v>
      </c>
      <c r="BD45" s="10">
        <v>1260440</v>
      </c>
      <c r="BE45" s="10">
        <v>49245</v>
      </c>
      <c r="BF45" s="10">
        <f t="shared" si="3"/>
        <v>1309685</v>
      </c>
      <c r="BG45" s="10">
        <f t="shared" si="4"/>
        <v>3681875.45</v>
      </c>
      <c r="BH45" s="10"/>
      <c r="BI45" s="10">
        <v>0</v>
      </c>
      <c r="BJ45" s="10">
        <v>1260440</v>
      </c>
      <c r="BK45" s="10">
        <v>0</v>
      </c>
      <c r="BL45" s="10">
        <v>49245</v>
      </c>
      <c r="BM45" s="10">
        <v>52490.11</v>
      </c>
      <c r="BN45" s="10">
        <v>209960.44</v>
      </c>
      <c r="BO45" s="10">
        <v>0</v>
      </c>
      <c r="BP45" s="10">
        <v>46716.2</v>
      </c>
      <c r="BQ45" s="10">
        <v>0</v>
      </c>
      <c r="BR45" s="10">
        <v>0</v>
      </c>
      <c r="BS45" s="10">
        <v>0</v>
      </c>
      <c r="BT45" s="10">
        <v>0</v>
      </c>
      <c r="BU45" s="10">
        <v>46716.2</v>
      </c>
      <c r="BV45" s="10">
        <v>15747.03</v>
      </c>
      <c r="BW45" s="10">
        <v>194213.41</v>
      </c>
      <c r="BX45" s="10">
        <v>104980.22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52490.11</v>
      </c>
      <c r="CF45" s="10">
        <v>104980.22</v>
      </c>
      <c r="CG45" s="10">
        <v>0</v>
      </c>
      <c r="CH45" s="10">
        <v>0</v>
      </c>
      <c r="CI45" s="10">
        <v>0</v>
      </c>
      <c r="CJ45" s="10">
        <v>3687649</v>
      </c>
    </row>
    <row r="46" spans="1:88" s="5" customFormat="1" x14ac:dyDescent="0.35">
      <c r="A46"/>
      <c r="B46" s="124" t="s">
        <v>424</v>
      </c>
      <c r="C46" s="8" t="s">
        <v>77</v>
      </c>
      <c r="D46" s="8" t="s">
        <v>78</v>
      </c>
      <c r="E46" s="8" t="s">
        <v>79</v>
      </c>
      <c r="F46" s="8"/>
      <c r="G46" s="8" t="s">
        <v>425</v>
      </c>
      <c r="H46" s="8" t="s">
        <v>426</v>
      </c>
      <c r="I46" s="8" t="s">
        <v>118</v>
      </c>
      <c r="J46" s="8"/>
      <c r="K46" s="8" t="s">
        <v>427</v>
      </c>
      <c r="L46" s="12" t="s">
        <v>428</v>
      </c>
      <c r="M46" s="8" t="s">
        <v>429</v>
      </c>
      <c r="N46" s="8" t="s">
        <v>86</v>
      </c>
      <c r="O46" s="8" t="s">
        <v>87</v>
      </c>
      <c r="P46" s="8" t="s">
        <v>123</v>
      </c>
      <c r="Q46" s="8" t="s">
        <v>430</v>
      </c>
      <c r="R46" s="8" t="s">
        <v>90</v>
      </c>
      <c r="S46" s="8" t="s">
        <v>91</v>
      </c>
      <c r="T46" s="8" t="s">
        <v>92</v>
      </c>
      <c r="U46" s="8" t="s">
        <v>93</v>
      </c>
      <c r="V46" s="8" t="s">
        <v>431</v>
      </c>
      <c r="W46" s="8" t="s">
        <v>432</v>
      </c>
      <c r="X46" s="12" t="s">
        <v>433</v>
      </c>
      <c r="Y46" s="8" t="s">
        <v>97</v>
      </c>
      <c r="Z46" s="8" t="s">
        <v>429</v>
      </c>
      <c r="AA46" s="8">
        <v>1</v>
      </c>
      <c r="AB46" s="10">
        <v>4874511</v>
      </c>
      <c r="AC46" s="10">
        <v>4874511</v>
      </c>
      <c r="AD46" s="10">
        <v>0</v>
      </c>
      <c r="AE46" s="10">
        <v>0</v>
      </c>
      <c r="AF46" s="10">
        <v>40000</v>
      </c>
      <c r="AG46" s="10">
        <v>0</v>
      </c>
      <c r="AH46" s="10">
        <v>156000</v>
      </c>
      <c r="AI46" s="10">
        <v>5000</v>
      </c>
      <c r="AJ46" s="10">
        <v>15000</v>
      </c>
      <c r="AK46" s="10">
        <v>13500</v>
      </c>
      <c r="AL46" s="10">
        <v>168500</v>
      </c>
      <c r="AM46" s="10">
        <v>0</v>
      </c>
      <c r="AN46" s="10">
        <v>30000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f t="shared" si="0"/>
        <v>5302511</v>
      </c>
      <c r="AU46" s="10"/>
      <c r="AV46" s="10">
        <v>0</v>
      </c>
      <c r="AW46" s="10">
        <v>51990.11</v>
      </c>
      <c r="AX46" s="10">
        <v>0</v>
      </c>
      <c r="AY46" s="10">
        <v>0</v>
      </c>
      <c r="AZ46" s="10">
        <v>103980.22</v>
      </c>
      <c r="BA46" s="10">
        <v>51990.11</v>
      </c>
      <c r="BB46" s="10">
        <f t="shared" si="1"/>
        <v>207960.44</v>
      </c>
      <c r="BC46" s="10">
        <f t="shared" si="2"/>
        <v>5094550.5599999996</v>
      </c>
      <c r="BD46" s="10">
        <v>1993215</v>
      </c>
      <c r="BE46" s="10">
        <v>48745</v>
      </c>
      <c r="BF46" s="10">
        <f t="shared" si="3"/>
        <v>2041960</v>
      </c>
      <c r="BG46" s="10">
        <f t="shared" si="4"/>
        <v>3052590.5599999996</v>
      </c>
      <c r="BH46" s="10"/>
      <c r="BI46" s="10">
        <v>0</v>
      </c>
      <c r="BJ46" s="10">
        <v>1993215</v>
      </c>
      <c r="BK46" s="10">
        <v>0</v>
      </c>
      <c r="BL46" s="10">
        <v>48745</v>
      </c>
      <c r="BM46" s="10">
        <v>51990.11</v>
      </c>
      <c r="BN46" s="10">
        <v>207960.44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46271.199999999997</v>
      </c>
      <c r="BV46" s="10">
        <v>15597.03</v>
      </c>
      <c r="BW46" s="10">
        <v>192363.41</v>
      </c>
      <c r="BX46" s="10">
        <v>103980.22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51990.11</v>
      </c>
      <c r="CF46" s="10">
        <v>103980.22</v>
      </c>
      <c r="CG46" s="10">
        <v>0</v>
      </c>
      <c r="CH46" s="10">
        <v>0</v>
      </c>
      <c r="CI46" s="10">
        <v>0</v>
      </c>
      <c r="CJ46" s="10">
        <v>3052591</v>
      </c>
    </row>
    <row r="47" spans="1:88" s="5" customFormat="1" x14ac:dyDescent="0.35">
      <c r="A47"/>
      <c r="B47" s="124" t="s">
        <v>434</v>
      </c>
      <c r="C47" s="8" t="s">
        <v>77</v>
      </c>
      <c r="D47" s="8" t="s">
        <v>78</v>
      </c>
      <c r="E47" s="8" t="s">
        <v>79</v>
      </c>
      <c r="F47" s="8"/>
      <c r="G47" s="8" t="s">
        <v>425</v>
      </c>
      <c r="H47" s="8" t="s">
        <v>426</v>
      </c>
      <c r="I47" s="8" t="s">
        <v>118</v>
      </c>
      <c r="J47" s="8"/>
      <c r="K47" s="8" t="s">
        <v>435</v>
      </c>
      <c r="L47" s="12" t="s">
        <v>436</v>
      </c>
      <c r="M47" s="8" t="s">
        <v>437</v>
      </c>
      <c r="N47" s="8" t="s">
        <v>86</v>
      </c>
      <c r="O47" s="8" t="s">
        <v>87</v>
      </c>
      <c r="P47" s="8" t="s">
        <v>123</v>
      </c>
      <c r="Q47" s="8" t="s">
        <v>438</v>
      </c>
      <c r="R47" s="8" t="s">
        <v>90</v>
      </c>
      <c r="S47" s="8" t="s">
        <v>91</v>
      </c>
      <c r="T47" s="8" t="s">
        <v>92</v>
      </c>
      <c r="U47" s="8" t="s">
        <v>93</v>
      </c>
      <c r="V47" s="8" t="s">
        <v>439</v>
      </c>
      <c r="W47" s="8" t="s">
        <v>440</v>
      </c>
      <c r="X47" s="12" t="s">
        <v>441</v>
      </c>
      <c r="Y47" s="8" t="s">
        <v>97</v>
      </c>
      <c r="Z47" s="8" t="s">
        <v>437</v>
      </c>
      <c r="AA47" s="8">
        <v>1</v>
      </c>
      <c r="AB47" s="10">
        <v>4874511</v>
      </c>
      <c r="AC47" s="10">
        <v>4874511</v>
      </c>
      <c r="AD47" s="10">
        <v>0</v>
      </c>
      <c r="AE47" s="10">
        <v>0</v>
      </c>
      <c r="AF47" s="10">
        <v>0</v>
      </c>
      <c r="AG47" s="10">
        <v>0</v>
      </c>
      <c r="AH47" s="10">
        <v>156000</v>
      </c>
      <c r="AI47" s="10">
        <v>5000</v>
      </c>
      <c r="AJ47" s="10">
        <v>12500</v>
      </c>
      <c r="AK47" s="10">
        <v>15750</v>
      </c>
      <c r="AL47" s="10">
        <v>168500</v>
      </c>
      <c r="AM47" s="10">
        <v>0</v>
      </c>
      <c r="AN47" s="10">
        <v>30000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f t="shared" si="0"/>
        <v>5262261</v>
      </c>
      <c r="AU47" s="10"/>
      <c r="AV47" s="10">
        <v>0</v>
      </c>
      <c r="AW47" s="10">
        <v>51990.11</v>
      </c>
      <c r="AX47" s="10">
        <v>0</v>
      </c>
      <c r="AY47" s="10">
        <v>0</v>
      </c>
      <c r="AZ47" s="10">
        <v>103980.22</v>
      </c>
      <c r="BA47" s="10">
        <v>51990.11</v>
      </c>
      <c r="BB47" s="10">
        <f t="shared" si="1"/>
        <v>207960.44</v>
      </c>
      <c r="BC47" s="10">
        <f t="shared" si="2"/>
        <v>5054300.5599999996</v>
      </c>
      <c r="BD47" s="10">
        <v>2137169</v>
      </c>
      <c r="BE47" s="10">
        <v>48745</v>
      </c>
      <c r="BF47" s="10">
        <f t="shared" si="3"/>
        <v>2185914</v>
      </c>
      <c r="BG47" s="10">
        <f t="shared" si="4"/>
        <v>2868386.5599999996</v>
      </c>
      <c r="BH47" s="10"/>
      <c r="BI47" s="10">
        <v>0</v>
      </c>
      <c r="BJ47" s="10">
        <v>2137169</v>
      </c>
      <c r="BK47" s="10">
        <v>0</v>
      </c>
      <c r="BL47" s="10">
        <v>48745</v>
      </c>
      <c r="BM47" s="10">
        <v>51990.11</v>
      </c>
      <c r="BN47" s="10">
        <v>207960.44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46271.199999999997</v>
      </c>
      <c r="BV47" s="10">
        <v>15597.03</v>
      </c>
      <c r="BW47" s="10">
        <v>192363.41</v>
      </c>
      <c r="BX47" s="10">
        <v>103980.22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51990.11</v>
      </c>
      <c r="CF47" s="10">
        <v>103980.22</v>
      </c>
      <c r="CG47" s="10">
        <v>0</v>
      </c>
      <c r="CH47" s="10">
        <v>0</v>
      </c>
      <c r="CI47" s="10">
        <v>0</v>
      </c>
      <c r="CJ47" s="10">
        <v>2868387</v>
      </c>
    </row>
    <row r="48" spans="1:88" s="5" customFormat="1" x14ac:dyDescent="0.35">
      <c r="A48"/>
      <c r="B48" s="124" t="s">
        <v>442</v>
      </c>
      <c r="C48" s="8" t="s">
        <v>77</v>
      </c>
      <c r="D48" s="8" t="s">
        <v>78</v>
      </c>
      <c r="E48" s="8" t="s">
        <v>79</v>
      </c>
      <c r="F48" s="8"/>
      <c r="G48" s="8" t="s">
        <v>425</v>
      </c>
      <c r="H48" s="8" t="s">
        <v>443</v>
      </c>
      <c r="I48" s="8" t="s">
        <v>82</v>
      </c>
      <c r="J48" s="8"/>
      <c r="K48" s="8" t="s">
        <v>444</v>
      </c>
      <c r="L48" s="12" t="s">
        <v>445</v>
      </c>
      <c r="M48" s="8" t="s">
        <v>277</v>
      </c>
      <c r="N48" s="8" t="s">
        <v>86</v>
      </c>
      <c r="O48" s="8" t="s">
        <v>122</v>
      </c>
      <c r="P48" s="8" t="s">
        <v>337</v>
      </c>
      <c r="Q48" s="8" t="s">
        <v>446</v>
      </c>
      <c r="R48" s="8" t="s">
        <v>90</v>
      </c>
      <c r="S48" s="8" t="s">
        <v>91</v>
      </c>
      <c r="T48" s="8" t="s">
        <v>92</v>
      </c>
      <c r="U48" s="8" t="s">
        <v>93</v>
      </c>
      <c r="V48" s="8" t="s">
        <v>447</v>
      </c>
      <c r="W48" s="8" t="s">
        <v>448</v>
      </c>
      <c r="X48" s="12" t="s">
        <v>449</v>
      </c>
      <c r="Y48" s="8" t="s">
        <v>97</v>
      </c>
      <c r="Z48" s="8" t="s">
        <v>1770</v>
      </c>
      <c r="AA48" s="8">
        <v>1</v>
      </c>
      <c r="AB48" s="10">
        <v>5286501</v>
      </c>
      <c r="AC48" s="10">
        <v>5286501</v>
      </c>
      <c r="AD48" s="10">
        <v>80000</v>
      </c>
      <c r="AE48" s="10">
        <v>0</v>
      </c>
      <c r="AF48" s="10">
        <v>40000</v>
      </c>
      <c r="AG48" s="10">
        <v>0</v>
      </c>
      <c r="AH48" s="10">
        <v>156000</v>
      </c>
      <c r="AI48" s="10">
        <v>5000</v>
      </c>
      <c r="AJ48" s="10">
        <v>0</v>
      </c>
      <c r="AK48" s="10">
        <v>0</v>
      </c>
      <c r="AL48" s="10">
        <v>168500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f t="shared" si="0"/>
        <v>5736001</v>
      </c>
      <c r="AU48" s="10"/>
      <c r="AV48" s="10">
        <v>4392</v>
      </c>
      <c r="AW48" s="10">
        <v>56910.01</v>
      </c>
      <c r="AX48" s="10">
        <v>0</v>
      </c>
      <c r="AY48" s="10">
        <v>0</v>
      </c>
      <c r="AZ48" s="10">
        <v>113820.02</v>
      </c>
      <c r="BA48" s="10">
        <v>56910.01</v>
      </c>
      <c r="BB48" s="10">
        <f t="shared" si="1"/>
        <v>232032.04</v>
      </c>
      <c r="BC48" s="10">
        <f t="shared" si="2"/>
        <v>5503968.96</v>
      </c>
      <c r="BD48" s="10">
        <v>816025</v>
      </c>
      <c r="BE48" s="10">
        <v>52865</v>
      </c>
      <c r="BF48" s="10">
        <f t="shared" si="3"/>
        <v>868890</v>
      </c>
      <c r="BG48" s="10">
        <f t="shared" si="4"/>
        <v>4635078.96</v>
      </c>
      <c r="BH48" s="10"/>
      <c r="BI48" s="10">
        <v>0</v>
      </c>
      <c r="BJ48" s="10">
        <v>816025</v>
      </c>
      <c r="BK48" s="10">
        <v>0</v>
      </c>
      <c r="BL48" s="10">
        <v>52865</v>
      </c>
      <c r="BM48" s="10">
        <v>56910.01</v>
      </c>
      <c r="BN48" s="10">
        <v>227640.04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50649.91</v>
      </c>
      <c r="BV48" s="10">
        <v>17073</v>
      </c>
      <c r="BW48" s="10">
        <v>210567.04000000001</v>
      </c>
      <c r="BX48" s="10">
        <v>113820.02</v>
      </c>
      <c r="BY48" s="10">
        <v>0</v>
      </c>
      <c r="BZ48" s="10">
        <v>0</v>
      </c>
      <c r="CA48" s="10">
        <v>0</v>
      </c>
      <c r="CB48" s="10">
        <v>0</v>
      </c>
      <c r="CC48" s="10">
        <v>0</v>
      </c>
      <c r="CD48" s="10">
        <v>0</v>
      </c>
      <c r="CE48" s="10">
        <v>56910.01</v>
      </c>
      <c r="CF48" s="10">
        <v>113820.02</v>
      </c>
      <c r="CG48" s="10">
        <v>4392</v>
      </c>
      <c r="CH48" s="10">
        <v>0</v>
      </c>
      <c r="CI48" s="10">
        <v>4392</v>
      </c>
      <c r="CJ48" s="10">
        <v>4635079</v>
      </c>
    </row>
    <row r="49" spans="1:88" s="5" customFormat="1" x14ac:dyDescent="0.35">
      <c r="A49"/>
      <c r="B49" s="124" t="s">
        <v>450</v>
      </c>
      <c r="C49" s="8" t="s">
        <v>77</v>
      </c>
      <c r="D49" s="8" t="s">
        <v>78</v>
      </c>
      <c r="E49" s="8" t="s">
        <v>79</v>
      </c>
      <c r="F49" s="8"/>
      <c r="G49" s="8" t="s">
        <v>425</v>
      </c>
      <c r="H49" s="8" t="s">
        <v>443</v>
      </c>
      <c r="I49" s="8" t="s">
        <v>118</v>
      </c>
      <c r="J49" s="8"/>
      <c r="K49" s="8" t="s">
        <v>451</v>
      </c>
      <c r="L49" s="12" t="s">
        <v>452</v>
      </c>
      <c r="M49" s="8" t="s">
        <v>453</v>
      </c>
      <c r="N49" s="8" t="s">
        <v>86</v>
      </c>
      <c r="O49" s="8" t="s">
        <v>87</v>
      </c>
      <c r="P49" s="8" t="s">
        <v>123</v>
      </c>
      <c r="Q49" s="8" t="s">
        <v>454</v>
      </c>
      <c r="R49" s="8" t="s">
        <v>90</v>
      </c>
      <c r="S49" s="8" t="s">
        <v>91</v>
      </c>
      <c r="T49" s="8" t="s">
        <v>92</v>
      </c>
      <c r="U49" s="8" t="s">
        <v>93</v>
      </c>
      <c r="V49" s="8" t="s">
        <v>455</v>
      </c>
      <c r="W49" s="8" t="s">
        <v>456</v>
      </c>
      <c r="X49" s="12" t="s">
        <v>457</v>
      </c>
      <c r="Y49" s="8" t="s">
        <v>97</v>
      </c>
      <c r="Z49" s="8" t="s">
        <v>453</v>
      </c>
      <c r="AA49" s="8">
        <v>1</v>
      </c>
      <c r="AB49" s="10">
        <v>4894511</v>
      </c>
      <c r="AC49" s="10">
        <v>4894511</v>
      </c>
      <c r="AD49" s="10">
        <v>0</v>
      </c>
      <c r="AE49" s="10">
        <v>0</v>
      </c>
      <c r="AF49" s="10">
        <v>0</v>
      </c>
      <c r="AG49" s="10">
        <v>0</v>
      </c>
      <c r="AH49" s="10">
        <v>156000</v>
      </c>
      <c r="AI49" s="10">
        <v>5000</v>
      </c>
      <c r="AJ49" s="10">
        <v>15000</v>
      </c>
      <c r="AK49" s="10">
        <v>13500</v>
      </c>
      <c r="AL49" s="10">
        <v>168500</v>
      </c>
      <c r="AM49" s="10">
        <v>0</v>
      </c>
      <c r="AN49" s="10">
        <v>30000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f t="shared" si="0"/>
        <v>5282511</v>
      </c>
      <c r="AU49" s="10"/>
      <c r="AV49" s="10">
        <v>0</v>
      </c>
      <c r="AW49" s="10">
        <v>52190.11</v>
      </c>
      <c r="AX49" s="10">
        <v>0</v>
      </c>
      <c r="AY49" s="10">
        <v>0</v>
      </c>
      <c r="AZ49" s="10">
        <v>104380.22</v>
      </c>
      <c r="BA49" s="10">
        <v>52190.11</v>
      </c>
      <c r="BB49" s="10">
        <f t="shared" si="1"/>
        <v>208760.44</v>
      </c>
      <c r="BC49" s="10">
        <f t="shared" si="2"/>
        <v>5073750.5599999996</v>
      </c>
      <c r="BD49" s="10">
        <v>2442613</v>
      </c>
      <c r="BE49" s="10">
        <v>48945</v>
      </c>
      <c r="BF49" s="10">
        <f t="shared" si="3"/>
        <v>2491558</v>
      </c>
      <c r="BG49" s="10">
        <f t="shared" si="4"/>
        <v>2582192.5599999996</v>
      </c>
      <c r="BH49" s="10"/>
      <c r="BI49" s="10">
        <v>0</v>
      </c>
      <c r="BJ49" s="10">
        <v>2442613</v>
      </c>
      <c r="BK49" s="10">
        <v>0</v>
      </c>
      <c r="BL49" s="10">
        <v>48945</v>
      </c>
      <c r="BM49" s="10">
        <v>52190.11</v>
      </c>
      <c r="BN49" s="10">
        <v>208760.44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46449.2</v>
      </c>
      <c r="BV49" s="10">
        <v>15657.03</v>
      </c>
      <c r="BW49" s="10">
        <v>193103.41</v>
      </c>
      <c r="BX49" s="10">
        <v>104380.22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52190.11</v>
      </c>
      <c r="CF49" s="10">
        <v>104380.22</v>
      </c>
      <c r="CG49" s="10">
        <v>0</v>
      </c>
      <c r="CH49" s="10">
        <v>0</v>
      </c>
      <c r="CI49" s="10">
        <v>0</v>
      </c>
      <c r="CJ49" s="10">
        <v>2582193</v>
      </c>
    </row>
    <row r="50" spans="1:88" s="5" customFormat="1" x14ac:dyDescent="0.35">
      <c r="A50"/>
      <c r="B50" s="124" t="s">
        <v>458</v>
      </c>
      <c r="C50" s="8" t="s">
        <v>77</v>
      </c>
      <c r="D50" s="8" t="s">
        <v>78</v>
      </c>
      <c r="E50" s="8" t="s">
        <v>79</v>
      </c>
      <c r="F50" s="8"/>
      <c r="G50" s="8" t="s">
        <v>425</v>
      </c>
      <c r="H50" s="8" t="s">
        <v>443</v>
      </c>
      <c r="I50" s="8" t="s">
        <v>99</v>
      </c>
      <c r="J50" s="8"/>
      <c r="K50" s="8" t="s">
        <v>459</v>
      </c>
      <c r="L50" s="12" t="s">
        <v>460</v>
      </c>
      <c r="M50" s="8" t="s">
        <v>461</v>
      </c>
      <c r="N50" s="8" t="s">
        <v>346</v>
      </c>
      <c r="O50" s="8" t="s">
        <v>347</v>
      </c>
      <c r="P50" s="8" t="s">
        <v>462</v>
      </c>
      <c r="Q50" s="8" t="s">
        <v>463</v>
      </c>
      <c r="R50" s="8" t="s">
        <v>90</v>
      </c>
      <c r="S50" s="8" t="s">
        <v>91</v>
      </c>
      <c r="T50" s="8" t="s">
        <v>92</v>
      </c>
      <c r="U50" s="8" t="s">
        <v>93</v>
      </c>
      <c r="V50" s="8" t="s">
        <v>464</v>
      </c>
      <c r="W50" s="8" t="s">
        <v>465</v>
      </c>
      <c r="X50" s="12" t="s">
        <v>466</v>
      </c>
      <c r="Y50" s="8" t="s">
        <v>97</v>
      </c>
      <c r="Z50" s="8" t="s">
        <v>461</v>
      </c>
      <c r="AA50" s="8">
        <v>1</v>
      </c>
      <c r="AB50" s="10">
        <v>4824511</v>
      </c>
      <c r="AC50" s="10">
        <v>4824511</v>
      </c>
      <c r="AD50" s="10">
        <v>0</v>
      </c>
      <c r="AE50" s="10">
        <v>0</v>
      </c>
      <c r="AF50" s="10">
        <v>40000</v>
      </c>
      <c r="AG50" s="10">
        <v>0</v>
      </c>
      <c r="AH50" s="10">
        <v>156000</v>
      </c>
      <c r="AI50" s="10">
        <v>5000</v>
      </c>
      <c r="AJ50" s="10">
        <v>0</v>
      </c>
      <c r="AK50" s="10">
        <v>0</v>
      </c>
      <c r="AL50" s="10">
        <v>168500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f t="shared" si="0"/>
        <v>5194011</v>
      </c>
      <c r="AU50" s="10"/>
      <c r="AV50" s="10">
        <v>16675</v>
      </c>
      <c r="AW50" s="10">
        <v>51490.11</v>
      </c>
      <c r="AX50" s="10">
        <v>0</v>
      </c>
      <c r="AY50" s="10">
        <v>0</v>
      </c>
      <c r="AZ50" s="10">
        <v>102980.22</v>
      </c>
      <c r="BA50" s="10">
        <v>51490.11</v>
      </c>
      <c r="BB50" s="10">
        <f t="shared" si="1"/>
        <v>222635.44</v>
      </c>
      <c r="BC50" s="10">
        <f t="shared" si="2"/>
        <v>4971375.5599999996</v>
      </c>
      <c r="BD50" s="10">
        <v>1792321</v>
      </c>
      <c r="BE50" s="10">
        <v>48245</v>
      </c>
      <c r="BF50" s="10">
        <f t="shared" si="3"/>
        <v>1840566</v>
      </c>
      <c r="BG50" s="10">
        <f t="shared" si="4"/>
        <v>3130809.5599999996</v>
      </c>
      <c r="BH50" s="10"/>
      <c r="BI50" s="10">
        <v>0</v>
      </c>
      <c r="BJ50" s="10">
        <v>1792321</v>
      </c>
      <c r="BK50" s="10">
        <v>0</v>
      </c>
      <c r="BL50" s="10">
        <v>48245</v>
      </c>
      <c r="BM50" s="10">
        <v>51490.11</v>
      </c>
      <c r="BN50" s="10">
        <v>205960.44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45826.2</v>
      </c>
      <c r="BV50" s="10">
        <v>15447.03</v>
      </c>
      <c r="BW50" s="10">
        <v>190513.41</v>
      </c>
      <c r="BX50" s="10">
        <v>102980.22</v>
      </c>
      <c r="BY50" s="10">
        <v>0</v>
      </c>
      <c r="BZ50" s="10">
        <v>0</v>
      </c>
      <c r="CA50" s="10">
        <v>0</v>
      </c>
      <c r="CB50" s="10">
        <v>0</v>
      </c>
      <c r="CC50" s="10">
        <v>0</v>
      </c>
      <c r="CD50" s="10">
        <v>0</v>
      </c>
      <c r="CE50" s="10">
        <v>51490.11</v>
      </c>
      <c r="CF50" s="10">
        <v>102980.22</v>
      </c>
      <c r="CG50" s="10">
        <v>16675</v>
      </c>
      <c r="CH50" s="10">
        <v>0</v>
      </c>
      <c r="CI50" s="10">
        <v>16675</v>
      </c>
      <c r="CJ50" s="10">
        <v>3130810</v>
      </c>
    </row>
    <row r="51" spans="1:88" s="5" customFormat="1" x14ac:dyDescent="0.35">
      <c r="A51"/>
      <c r="B51" s="124" t="s">
        <v>467</v>
      </c>
      <c r="C51" s="8" t="s">
        <v>77</v>
      </c>
      <c r="D51" s="8" t="s">
        <v>78</v>
      </c>
      <c r="E51" s="8" t="s">
        <v>79</v>
      </c>
      <c r="F51" s="8"/>
      <c r="G51" s="8" t="s">
        <v>425</v>
      </c>
      <c r="H51" s="8" t="s">
        <v>443</v>
      </c>
      <c r="I51" s="8" t="s">
        <v>118</v>
      </c>
      <c r="J51" s="8"/>
      <c r="K51" s="8" t="s">
        <v>468</v>
      </c>
      <c r="L51" s="12" t="s">
        <v>469</v>
      </c>
      <c r="M51" s="8" t="s">
        <v>470</v>
      </c>
      <c r="N51" s="8" t="s">
        <v>86</v>
      </c>
      <c r="O51" s="8" t="s">
        <v>122</v>
      </c>
      <c r="P51" s="8" t="s">
        <v>319</v>
      </c>
      <c r="Q51" s="8" t="s">
        <v>471</v>
      </c>
      <c r="R51" s="8" t="s">
        <v>90</v>
      </c>
      <c r="S51" s="8" t="s">
        <v>91</v>
      </c>
      <c r="T51" s="8" t="s">
        <v>92</v>
      </c>
      <c r="U51" s="8" t="s">
        <v>93</v>
      </c>
      <c r="V51" s="8" t="s">
        <v>472</v>
      </c>
      <c r="W51" s="8" t="s">
        <v>473</v>
      </c>
      <c r="X51" s="12" t="s">
        <v>474</v>
      </c>
      <c r="Y51" s="8" t="s">
        <v>97</v>
      </c>
      <c r="Z51" s="8" t="s">
        <v>470</v>
      </c>
      <c r="AA51" s="8">
        <v>1</v>
      </c>
      <c r="AB51" s="10">
        <v>4833511</v>
      </c>
      <c r="AC51" s="10">
        <v>4833511</v>
      </c>
      <c r="AD51" s="10">
        <v>0</v>
      </c>
      <c r="AE51" s="10">
        <v>0</v>
      </c>
      <c r="AF51" s="10">
        <v>40000</v>
      </c>
      <c r="AG51" s="10">
        <v>0</v>
      </c>
      <c r="AH51" s="10">
        <v>156000</v>
      </c>
      <c r="AI51" s="10">
        <v>5000</v>
      </c>
      <c r="AJ51" s="10">
        <v>15000</v>
      </c>
      <c r="AK51" s="10">
        <v>20250</v>
      </c>
      <c r="AL51" s="10">
        <v>168500</v>
      </c>
      <c r="AM51" s="10">
        <v>0</v>
      </c>
      <c r="AN51" s="10">
        <v>30000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f t="shared" si="0"/>
        <v>5268261</v>
      </c>
      <c r="AU51" s="10"/>
      <c r="AV51" s="10">
        <v>0</v>
      </c>
      <c r="AW51" s="10">
        <v>51580.11</v>
      </c>
      <c r="AX51" s="10">
        <v>0</v>
      </c>
      <c r="AY51" s="10">
        <v>0</v>
      </c>
      <c r="AZ51" s="10">
        <v>103160.22</v>
      </c>
      <c r="BA51" s="10">
        <v>51580.11</v>
      </c>
      <c r="BB51" s="10">
        <f t="shared" si="1"/>
        <v>206320.44</v>
      </c>
      <c r="BC51" s="10">
        <f t="shared" si="2"/>
        <v>5061940.5599999996</v>
      </c>
      <c r="BD51" s="10">
        <v>1598096</v>
      </c>
      <c r="BE51" s="10">
        <v>48335</v>
      </c>
      <c r="BF51" s="10">
        <f t="shared" si="3"/>
        <v>1646431</v>
      </c>
      <c r="BG51" s="10">
        <f t="shared" si="4"/>
        <v>3415509.5599999996</v>
      </c>
      <c r="BH51" s="10"/>
      <c r="BI51" s="10">
        <v>0</v>
      </c>
      <c r="BJ51" s="10">
        <v>1598096</v>
      </c>
      <c r="BK51" s="10">
        <v>0</v>
      </c>
      <c r="BL51" s="10">
        <v>48335</v>
      </c>
      <c r="BM51" s="10">
        <v>51580.11</v>
      </c>
      <c r="BN51" s="10">
        <v>206320.44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45906.3</v>
      </c>
      <c r="BV51" s="10">
        <v>15474.03</v>
      </c>
      <c r="BW51" s="10">
        <v>190846.41</v>
      </c>
      <c r="BX51" s="10">
        <v>103160.22</v>
      </c>
      <c r="BY51" s="10">
        <v>0</v>
      </c>
      <c r="BZ51" s="10">
        <v>0</v>
      </c>
      <c r="CA51" s="10">
        <v>0</v>
      </c>
      <c r="CB51" s="10">
        <v>0</v>
      </c>
      <c r="CC51" s="10">
        <v>0</v>
      </c>
      <c r="CD51" s="10">
        <v>0</v>
      </c>
      <c r="CE51" s="10">
        <v>51580.11</v>
      </c>
      <c r="CF51" s="10">
        <v>103160.22</v>
      </c>
      <c r="CG51" s="10">
        <v>0</v>
      </c>
      <c r="CH51" s="10">
        <v>0</v>
      </c>
      <c r="CI51" s="10">
        <v>0</v>
      </c>
      <c r="CJ51" s="10">
        <v>3415510</v>
      </c>
    </row>
    <row r="52" spans="1:88" s="5" customFormat="1" x14ac:dyDescent="0.35">
      <c r="A52"/>
      <c r="B52" s="124" t="s">
        <v>475</v>
      </c>
      <c r="C52" s="8" t="s">
        <v>77</v>
      </c>
      <c r="D52" s="8" t="s">
        <v>78</v>
      </c>
      <c r="E52" s="8" t="s">
        <v>79</v>
      </c>
      <c r="F52" s="8"/>
      <c r="G52" s="8" t="s">
        <v>425</v>
      </c>
      <c r="H52" s="8" t="s">
        <v>476</v>
      </c>
      <c r="I52" s="8" t="s">
        <v>118</v>
      </c>
      <c r="J52" s="8"/>
      <c r="K52" s="8" t="s">
        <v>477</v>
      </c>
      <c r="L52" s="12" t="s">
        <v>478</v>
      </c>
      <c r="M52" s="8" t="s">
        <v>479</v>
      </c>
      <c r="N52" s="8" t="s">
        <v>86</v>
      </c>
      <c r="O52" s="8" t="s">
        <v>218</v>
      </c>
      <c r="P52" s="8" t="s">
        <v>337</v>
      </c>
      <c r="Q52" s="8" t="s">
        <v>480</v>
      </c>
      <c r="R52" s="8" t="s">
        <v>90</v>
      </c>
      <c r="S52" s="8" t="s">
        <v>91</v>
      </c>
      <c r="T52" s="8" t="s">
        <v>92</v>
      </c>
      <c r="U52" s="8" t="s">
        <v>93</v>
      </c>
      <c r="V52" s="8" t="s">
        <v>481</v>
      </c>
      <c r="W52" s="8" t="s">
        <v>482</v>
      </c>
      <c r="X52" s="12" t="s">
        <v>483</v>
      </c>
      <c r="Y52" s="8" t="s">
        <v>97</v>
      </c>
      <c r="Z52" s="8" t="s">
        <v>479</v>
      </c>
      <c r="AA52" s="8">
        <v>1</v>
      </c>
      <c r="AB52" s="10">
        <v>5150822</v>
      </c>
      <c r="AC52" s="10">
        <v>5150822</v>
      </c>
      <c r="AD52" s="10">
        <v>0</v>
      </c>
      <c r="AE52" s="10">
        <v>0</v>
      </c>
      <c r="AF52" s="10">
        <v>40000</v>
      </c>
      <c r="AG52" s="10">
        <v>0</v>
      </c>
      <c r="AH52" s="10">
        <v>156000</v>
      </c>
      <c r="AI52" s="10">
        <v>5000</v>
      </c>
      <c r="AJ52" s="10">
        <v>20000</v>
      </c>
      <c r="AK52" s="10">
        <v>13500</v>
      </c>
      <c r="AL52" s="10">
        <v>168500</v>
      </c>
      <c r="AM52" s="10">
        <v>0</v>
      </c>
      <c r="AN52" s="10">
        <v>30000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f t="shared" si="0"/>
        <v>5583822</v>
      </c>
      <c r="AU52" s="10"/>
      <c r="AV52" s="10">
        <v>0</v>
      </c>
      <c r="AW52" s="10">
        <v>54753.22</v>
      </c>
      <c r="AX52" s="10">
        <v>0</v>
      </c>
      <c r="AY52" s="10">
        <v>0</v>
      </c>
      <c r="AZ52" s="10">
        <v>109506.44</v>
      </c>
      <c r="BA52" s="10">
        <v>54753.22</v>
      </c>
      <c r="BB52" s="10">
        <f t="shared" si="1"/>
        <v>219012.88</v>
      </c>
      <c r="BC52" s="10">
        <f t="shared" si="2"/>
        <v>5364809.12</v>
      </c>
      <c r="BD52" s="10">
        <v>1811845</v>
      </c>
      <c r="BE52" s="10">
        <v>51508</v>
      </c>
      <c r="BF52" s="10">
        <f t="shared" si="3"/>
        <v>1863353</v>
      </c>
      <c r="BG52" s="10">
        <f t="shared" si="4"/>
        <v>3501456.12</v>
      </c>
      <c r="BH52" s="10"/>
      <c r="BI52" s="10">
        <v>0</v>
      </c>
      <c r="BJ52" s="10">
        <v>1811845</v>
      </c>
      <c r="BK52" s="10">
        <v>0</v>
      </c>
      <c r="BL52" s="10">
        <v>51508</v>
      </c>
      <c r="BM52" s="10">
        <v>54753.22</v>
      </c>
      <c r="BN52" s="10">
        <v>219012.88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48730.37</v>
      </c>
      <c r="BV52" s="10">
        <v>16425.97</v>
      </c>
      <c r="BW52" s="10">
        <v>202586.91</v>
      </c>
      <c r="BX52" s="10">
        <v>109506.44</v>
      </c>
      <c r="BY52" s="10">
        <v>0</v>
      </c>
      <c r="BZ52" s="10">
        <v>0</v>
      </c>
      <c r="CA52" s="10">
        <v>0</v>
      </c>
      <c r="CB52" s="10">
        <v>0</v>
      </c>
      <c r="CC52" s="10">
        <v>0</v>
      </c>
      <c r="CD52" s="10">
        <v>0</v>
      </c>
      <c r="CE52" s="10">
        <v>54753.22</v>
      </c>
      <c r="CF52" s="10">
        <v>109506.44</v>
      </c>
      <c r="CG52" s="10">
        <v>0</v>
      </c>
      <c r="CH52" s="10">
        <v>0</v>
      </c>
      <c r="CI52" s="10">
        <v>0</v>
      </c>
      <c r="CJ52" s="10">
        <v>3501456</v>
      </c>
    </row>
    <row r="53" spans="1:88" s="5" customFormat="1" x14ac:dyDescent="0.35">
      <c r="A53"/>
      <c r="B53" s="124" t="s">
        <v>484</v>
      </c>
      <c r="C53" s="8" t="s">
        <v>77</v>
      </c>
      <c r="D53" s="8" t="s">
        <v>78</v>
      </c>
      <c r="E53" s="8" t="s">
        <v>79</v>
      </c>
      <c r="F53" s="8"/>
      <c r="G53" s="8" t="s">
        <v>425</v>
      </c>
      <c r="H53" s="8" t="s">
        <v>476</v>
      </c>
      <c r="I53" s="8" t="s">
        <v>118</v>
      </c>
      <c r="J53" s="8"/>
      <c r="K53" s="8" t="s">
        <v>485</v>
      </c>
      <c r="L53" s="12" t="s">
        <v>486</v>
      </c>
      <c r="M53" s="8" t="s">
        <v>487</v>
      </c>
      <c r="N53" s="8" t="s">
        <v>86</v>
      </c>
      <c r="O53" s="8" t="s">
        <v>87</v>
      </c>
      <c r="P53" s="8" t="s">
        <v>123</v>
      </c>
      <c r="Q53" s="8" t="s">
        <v>488</v>
      </c>
      <c r="R53" s="8" t="s">
        <v>90</v>
      </c>
      <c r="S53" s="8" t="s">
        <v>91</v>
      </c>
      <c r="T53" s="8" t="s">
        <v>92</v>
      </c>
      <c r="U53" s="8" t="s">
        <v>93</v>
      </c>
      <c r="V53" s="8" t="s">
        <v>489</v>
      </c>
      <c r="W53" s="8" t="s">
        <v>490</v>
      </c>
      <c r="X53" s="12" t="s">
        <v>491</v>
      </c>
      <c r="Y53" s="8" t="s">
        <v>97</v>
      </c>
      <c r="Z53" s="8" t="s">
        <v>487</v>
      </c>
      <c r="AA53" s="8">
        <v>1</v>
      </c>
      <c r="AB53" s="10">
        <v>4874511</v>
      </c>
      <c r="AC53" s="10">
        <v>4874511</v>
      </c>
      <c r="AD53" s="10">
        <v>0</v>
      </c>
      <c r="AE53" s="10">
        <v>0</v>
      </c>
      <c r="AF53" s="10">
        <v>0</v>
      </c>
      <c r="AG53" s="10">
        <v>0</v>
      </c>
      <c r="AH53" s="10">
        <v>156000</v>
      </c>
      <c r="AI53" s="10">
        <v>5000</v>
      </c>
      <c r="AJ53" s="10">
        <v>0</v>
      </c>
      <c r="AK53" s="10">
        <v>0</v>
      </c>
      <c r="AL53" s="10">
        <v>168500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f t="shared" si="0"/>
        <v>5204011</v>
      </c>
      <c r="AU53" s="10"/>
      <c r="AV53" s="10">
        <v>0</v>
      </c>
      <c r="AW53" s="10">
        <v>51990.11</v>
      </c>
      <c r="AX53" s="10">
        <v>51990.11</v>
      </c>
      <c r="AY53" s="10">
        <v>0</v>
      </c>
      <c r="AZ53" s="10">
        <v>103980.22</v>
      </c>
      <c r="BA53" s="10">
        <v>51990.11</v>
      </c>
      <c r="BB53" s="10">
        <f t="shared" si="1"/>
        <v>259950.55</v>
      </c>
      <c r="BC53" s="10">
        <f t="shared" si="2"/>
        <v>4944060.45</v>
      </c>
      <c r="BD53" s="10">
        <v>1498824</v>
      </c>
      <c r="BE53" s="10">
        <v>48745</v>
      </c>
      <c r="BF53" s="10">
        <f t="shared" si="3"/>
        <v>1547569</v>
      </c>
      <c r="BG53" s="10">
        <f t="shared" si="4"/>
        <v>3396491.45</v>
      </c>
      <c r="BH53" s="10"/>
      <c r="BI53" s="10">
        <v>0</v>
      </c>
      <c r="BJ53" s="10">
        <v>1498824</v>
      </c>
      <c r="BK53" s="10">
        <v>0</v>
      </c>
      <c r="BL53" s="10">
        <v>48745</v>
      </c>
      <c r="BM53" s="10">
        <v>51990.11</v>
      </c>
      <c r="BN53" s="10">
        <v>207960.44</v>
      </c>
      <c r="BO53" s="10">
        <v>0</v>
      </c>
      <c r="BP53" s="10">
        <v>51990.11</v>
      </c>
      <c r="BQ53" s="10">
        <v>0</v>
      </c>
      <c r="BR53" s="10">
        <v>0</v>
      </c>
      <c r="BS53" s="10">
        <v>0</v>
      </c>
      <c r="BT53" s="10">
        <v>0</v>
      </c>
      <c r="BU53" s="10">
        <v>46271.199999999997</v>
      </c>
      <c r="BV53" s="10">
        <v>15597.03</v>
      </c>
      <c r="BW53" s="10">
        <v>192363.41</v>
      </c>
      <c r="BX53" s="10">
        <v>103980.22</v>
      </c>
      <c r="BY53" s="10">
        <v>0</v>
      </c>
      <c r="BZ53" s="10">
        <v>0</v>
      </c>
      <c r="CA53" s="10">
        <v>0</v>
      </c>
      <c r="CB53" s="10">
        <v>0</v>
      </c>
      <c r="CC53" s="10">
        <v>0</v>
      </c>
      <c r="CD53" s="10">
        <v>0</v>
      </c>
      <c r="CE53" s="10">
        <v>51990.11</v>
      </c>
      <c r="CF53" s="10">
        <v>103980.22</v>
      </c>
      <c r="CG53" s="10">
        <v>0</v>
      </c>
      <c r="CH53" s="10">
        <v>0</v>
      </c>
      <c r="CI53" s="10">
        <v>0</v>
      </c>
      <c r="CJ53" s="10">
        <v>3396491</v>
      </c>
    </row>
    <row r="54" spans="1:88" s="5" customFormat="1" x14ac:dyDescent="0.35">
      <c r="A54"/>
      <c r="B54" s="124" t="s">
        <v>492</v>
      </c>
      <c r="C54" s="8" t="s">
        <v>77</v>
      </c>
      <c r="D54" s="8" t="s">
        <v>78</v>
      </c>
      <c r="E54" s="8" t="s">
        <v>79</v>
      </c>
      <c r="F54" s="8"/>
      <c r="G54" s="8" t="s">
        <v>493</v>
      </c>
      <c r="H54" s="8" t="s">
        <v>494</v>
      </c>
      <c r="I54" s="8" t="s">
        <v>118</v>
      </c>
      <c r="J54" s="8"/>
      <c r="K54" s="8" t="s">
        <v>495</v>
      </c>
      <c r="L54" s="12" t="s">
        <v>496</v>
      </c>
      <c r="M54" s="8" t="s">
        <v>497</v>
      </c>
      <c r="N54" s="8" t="s">
        <v>86</v>
      </c>
      <c r="O54" s="8" t="s">
        <v>122</v>
      </c>
      <c r="P54" s="8" t="s">
        <v>498</v>
      </c>
      <c r="Q54" s="8" t="s">
        <v>499</v>
      </c>
      <c r="R54" s="8" t="s">
        <v>90</v>
      </c>
      <c r="S54" s="8" t="s">
        <v>91</v>
      </c>
      <c r="T54" s="8" t="s">
        <v>92</v>
      </c>
      <c r="U54" s="8" t="s">
        <v>93</v>
      </c>
      <c r="V54" s="8" t="s">
        <v>500</v>
      </c>
      <c r="W54" s="8" t="s">
        <v>501</v>
      </c>
      <c r="X54" s="12" t="s">
        <v>502</v>
      </c>
      <c r="Y54" s="8" t="s">
        <v>97</v>
      </c>
      <c r="Z54" s="8" t="s">
        <v>497</v>
      </c>
      <c r="AA54" s="8">
        <v>1</v>
      </c>
      <c r="AB54" s="10">
        <v>5753091</v>
      </c>
      <c r="AC54" s="10">
        <v>5753091</v>
      </c>
      <c r="AD54" s="10">
        <v>0</v>
      </c>
      <c r="AE54" s="10">
        <v>0</v>
      </c>
      <c r="AF54" s="10">
        <v>40000</v>
      </c>
      <c r="AG54" s="10">
        <v>0</v>
      </c>
      <c r="AH54" s="10">
        <v>156000</v>
      </c>
      <c r="AI54" s="10">
        <v>5000</v>
      </c>
      <c r="AJ54" s="10">
        <v>0</v>
      </c>
      <c r="AK54" s="10">
        <v>0</v>
      </c>
      <c r="AL54" s="10">
        <v>168500</v>
      </c>
      <c r="AM54" s="10">
        <v>0</v>
      </c>
      <c r="AN54" s="10">
        <v>30000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f t="shared" si="0"/>
        <v>6152591</v>
      </c>
      <c r="AU54" s="10"/>
      <c r="AV54" s="10">
        <v>23817</v>
      </c>
      <c r="AW54" s="10">
        <v>60775.91</v>
      </c>
      <c r="AX54" s="10">
        <v>0</v>
      </c>
      <c r="AY54" s="10">
        <v>0</v>
      </c>
      <c r="AZ54" s="10">
        <v>121551.82</v>
      </c>
      <c r="BA54" s="10">
        <v>60775.91</v>
      </c>
      <c r="BB54" s="10">
        <f t="shared" si="1"/>
        <v>266920.64</v>
      </c>
      <c r="BC54" s="10">
        <f t="shared" si="2"/>
        <v>5885670.3600000003</v>
      </c>
      <c r="BD54" s="10">
        <v>1210000</v>
      </c>
      <c r="BE54" s="10">
        <v>57530</v>
      </c>
      <c r="BF54" s="10">
        <f t="shared" si="3"/>
        <v>1267530</v>
      </c>
      <c r="BG54" s="10">
        <f t="shared" si="4"/>
        <v>4618140.3600000003</v>
      </c>
      <c r="BH54" s="10"/>
      <c r="BI54" s="10">
        <v>0</v>
      </c>
      <c r="BJ54" s="10">
        <v>1210000</v>
      </c>
      <c r="BK54" s="10">
        <v>0</v>
      </c>
      <c r="BL54" s="10">
        <v>57530</v>
      </c>
      <c r="BM54" s="10">
        <v>60775.91</v>
      </c>
      <c r="BN54" s="10">
        <v>243103.64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54090.559999999998</v>
      </c>
      <c r="BV54" s="10">
        <v>18232.77</v>
      </c>
      <c r="BW54" s="10">
        <v>224870.87</v>
      </c>
      <c r="BX54" s="10">
        <v>121551.82</v>
      </c>
      <c r="BY54" s="10">
        <v>0</v>
      </c>
      <c r="BZ54" s="10">
        <v>0</v>
      </c>
      <c r="CA54" s="10">
        <v>0</v>
      </c>
      <c r="CB54" s="10">
        <v>0</v>
      </c>
      <c r="CC54" s="10">
        <v>0</v>
      </c>
      <c r="CD54" s="10">
        <v>0</v>
      </c>
      <c r="CE54" s="10">
        <v>60775.91</v>
      </c>
      <c r="CF54" s="10">
        <v>121551.82</v>
      </c>
      <c r="CG54" s="10">
        <v>23817</v>
      </c>
      <c r="CH54" s="10">
        <v>0</v>
      </c>
      <c r="CI54" s="10">
        <v>23817</v>
      </c>
      <c r="CJ54" s="10">
        <v>4618140</v>
      </c>
    </row>
    <row r="55" spans="1:88" s="5" customFormat="1" x14ac:dyDescent="0.35">
      <c r="A55"/>
      <c r="B55" s="124" t="s">
        <v>503</v>
      </c>
      <c r="C55" s="8" t="s">
        <v>77</v>
      </c>
      <c r="D55" s="8" t="s">
        <v>78</v>
      </c>
      <c r="E55" s="8" t="s">
        <v>79</v>
      </c>
      <c r="F55" s="8"/>
      <c r="G55" s="8" t="s">
        <v>493</v>
      </c>
      <c r="H55" s="8" t="s">
        <v>494</v>
      </c>
      <c r="I55" s="8" t="s">
        <v>118</v>
      </c>
      <c r="J55" s="8"/>
      <c r="K55" s="8" t="s">
        <v>504</v>
      </c>
      <c r="L55" s="12" t="s">
        <v>505</v>
      </c>
      <c r="M55" s="8" t="s">
        <v>506</v>
      </c>
      <c r="N55" s="8" t="s">
        <v>86</v>
      </c>
      <c r="O55" s="8" t="s">
        <v>87</v>
      </c>
      <c r="P55" s="8" t="s">
        <v>507</v>
      </c>
      <c r="Q55" s="8" t="s">
        <v>508</v>
      </c>
      <c r="R55" s="8" t="s">
        <v>90</v>
      </c>
      <c r="S55" s="8" t="s">
        <v>91</v>
      </c>
      <c r="T55" s="8" t="s">
        <v>92</v>
      </c>
      <c r="U55" s="8" t="s">
        <v>93</v>
      </c>
      <c r="V55" s="8" t="s">
        <v>509</v>
      </c>
      <c r="W55" s="8" t="s">
        <v>510</v>
      </c>
      <c r="X55" s="12" t="s">
        <v>511</v>
      </c>
      <c r="Y55" s="8" t="s">
        <v>97</v>
      </c>
      <c r="Z55" s="8" t="s">
        <v>506</v>
      </c>
      <c r="AA55" s="8">
        <v>1</v>
      </c>
      <c r="AB55" s="10">
        <v>5270015</v>
      </c>
      <c r="AC55" s="10">
        <v>5270015</v>
      </c>
      <c r="AD55" s="10">
        <v>0</v>
      </c>
      <c r="AE55" s="10">
        <v>0</v>
      </c>
      <c r="AF55" s="10">
        <v>40000</v>
      </c>
      <c r="AG55" s="10">
        <v>0</v>
      </c>
      <c r="AH55" s="10">
        <v>156000</v>
      </c>
      <c r="AI55" s="10">
        <v>5000</v>
      </c>
      <c r="AJ55" s="10">
        <v>0</v>
      </c>
      <c r="AK55" s="10">
        <v>0</v>
      </c>
      <c r="AL55" s="10">
        <v>168500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f t="shared" si="0"/>
        <v>5639515</v>
      </c>
      <c r="AU55" s="10"/>
      <c r="AV55" s="10">
        <v>0</v>
      </c>
      <c r="AW55" s="10">
        <v>55945.15</v>
      </c>
      <c r="AX55" s="10">
        <v>0</v>
      </c>
      <c r="AY55" s="10">
        <v>0</v>
      </c>
      <c r="AZ55" s="10">
        <v>111890.3</v>
      </c>
      <c r="BA55" s="10">
        <v>55945.15</v>
      </c>
      <c r="BB55" s="10">
        <f t="shared" si="1"/>
        <v>223780.6</v>
      </c>
      <c r="BC55" s="10">
        <f t="shared" si="2"/>
        <v>5415734.4000000004</v>
      </c>
      <c r="BD55" s="10">
        <v>1583750</v>
      </c>
      <c r="BE55" s="10">
        <v>52700</v>
      </c>
      <c r="BF55" s="10">
        <f t="shared" si="3"/>
        <v>1636450</v>
      </c>
      <c r="BG55" s="10">
        <f t="shared" si="4"/>
        <v>3779284.4000000004</v>
      </c>
      <c r="BH55" s="10"/>
      <c r="BI55" s="10">
        <v>0</v>
      </c>
      <c r="BJ55" s="10">
        <v>1583750</v>
      </c>
      <c r="BK55" s="10">
        <v>0</v>
      </c>
      <c r="BL55" s="10">
        <v>52700</v>
      </c>
      <c r="BM55" s="10">
        <v>55945.15</v>
      </c>
      <c r="BN55" s="10">
        <v>223780.6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49791.18</v>
      </c>
      <c r="BV55" s="10">
        <v>16783.55</v>
      </c>
      <c r="BW55" s="10">
        <v>206997.06</v>
      </c>
      <c r="BX55" s="10">
        <v>111890.3</v>
      </c>
      <c r="BY55" s="10">
        <v>0</v>
      </c>
      <c r="BZ55" s="10">
        <v>0</v>
      </c>
      <c r="CA55" s="10">
        <v>0</v>
      </c>
      <c r="CB55" s="10">
        <v>0</v>
      </c>
      <c r="CC55" s="10">
        <v>0</v>
      </c>
      <c r="CD55" s="10">
        <v>0</v>
      </c>
      <c r="CE55" s="10">
        <v>55945.15</v>
      </c>
      <c r="CF55" s="10">
        <v>111890.3</v>
      </c>
      <c r="CG55" s="10">
        <v>0</v>
      </c>
      <c r="CH55" s="10">
        <v>0</v>
      </c>
      <c r="CI55" s="10">
        <v>0</v>
      </c>
      <c r="CJ55" s="10">
        <v>3779284</v>
      </c>
    </row>
    <row r="56" spans="1:88" s="5" customFormat="1" x14ac:dyDescent="0.35">
      <c r="A56"/>
      <c r="B56" s="124" t="s">
        <v>512</v>
      </c>
      <c r="C56" s="8" t="s">
        <v>77</v>
      </c>
      <c r="D56" s="8" t="s">
        <v>78</v>
      </c>
      <c r="E56" s="8" t="s">
        <v>79</v>
      </c>
      <c r="F56" s="8"/>
      <c r="G56" s="8" t="s">
        <v>493</v>
      </c>
      <c r="H56" s="8" t="s">
        <v>494</v>
      </c>
      <c r="I56" s="8" t="s">
        <v>118</v>
      </c>
      <c r="J56" s="8"/>
      <c r="K56" s="8" t="s">
        <v>513</v>
      </c>
      <c r="L56" s="12" t="s">
        <v>514</v>
      </c>
      <c r="M56" s="8" t="s">
        <v>515</v>
      </c>
      <c r="N56" s="8" t="s">
        <v>86</v>
      </c>
      <c r="O56" s="8" t="s">
        <v>87</v>
      </c>
      <c r="P56" s="8" t="s">
        <v>516</v>
      </c>
      <c r="Q56" s="8" t="s">
        <v>517</v>
      </c>
      <c r="R56" s="8" t="s">
        <v>90</v>
      </c>
      <c r="S56" s="8" t="s">
        <v>91</v>
      </c>
      <c r="T56" s="8" t="s">
        <v>92</v>
      </c>
      <c r="U56" s="8" t="s">
        <v>93</v>
      </c>
      <c r="V56" s="8" t="s">
        <v>518</v>
      </c>
      <c r="W56" s="8" t="s">
        <v>519</v>
      </c>
      <c r="X56" s="12" t="s">
        <v>520</v>
      </c>
      <c r="Y56" s="8" t="s">
        <v>97</v>
      </c>
      <c r="Z56" s="8" t="s">
        <v>515</v>
      </c>
      <c r="AA56" s="8">
        <v>1</v>
      </c>
      <c r="AB56" s="10">
        <v>5232342</v>
      </c>
      <c r="AC56" s="10">
        <v>5232342</v>
      </c>
      <c r="AD56" s="10">
        <v>0</v>
      </c>
      <c r="AE56" s="10">
        <v>0</v>
      </c>
      <c r="AF56" s="10">
        <v>40000</v>
      </c>
      <c r="AG56" s="10">
        <v>0</v>
      </c>
      <c r="AH56" s="10">
        <v>156000</v>
      </c>
      <c r="AI56" s="10">
        <v>5000</v>
      </c>
      <c r="AJ56" s="10">
        <v>0</v>
      </c>
      <c r="AK56" s="10">
        <v>0</v>
      </c>
      <c r="AL56" s="10">
        <v>168500</v>
      </c>
      <c r="AM56" s="10">
        <v>0</v>
      </c>
      <c r="AN56" s="10">
        <v>30000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f t="shared" si="0"/>
        <v>5631842</v>
      </c>
      <c r="AU56" s="10"/>
      <c r="AV56" s="10">
        <v>0</v>
      </c>
      <c r="AW56" s="10">
        <v>55568.42</v>
      </c>
      <c r="AX56" s="10">
        <v>0</v>
      </c>
      <c r="AY56" s="10">
        <v>0</v>
      </c>
      <c r="AZ56" s="10">
        <v>111136.84</v>
      </c>
      <c r="BA56" s="10">
        <v>55568.42</v>
      </c>
      <c r="BB56" s="10">
        <f t="shared" si="1"/>
        <v>222273.68</v>
      </c>
      <c r="BC56" s="10">
        <f t="shared" si="2"/>
        <v>5409568.3200000003</v>
      </c>
      <c r="BD56" s="10">
        <v>1453740</v>
      </c>
      <c r="BE56" s="10">
        <v>52323</v>
      </c>
      <c r="BF56" s="10">
        <f t="shared" si="3"/>
        <v>1506063</v>
      </c>
      <c r="BG56" s="10">
        <f t="shared" si="4"/>
        <v>3903505.3200000003</v>
      </c>
      <c r="BH56" s="10"/>
      <c r="BI56" s="10">
        <v>0</v>
      </c>
      <c r="BJ56" s="10">
        <v>1453740</v>
      </c>
      <c r="BK56" s="10">
        <v>0</v>
      </c>
      <c r="BL56" s="10">
        <v>52323</v>
      </c>
      <c r="BM56" s="10">
        <v>55568.42</v>
      </c>
      <c r="BN56" s="10">
        <v>222273.68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49455.89</v>
      </c>
      <c r="BV56" s="10">
        <v>16670.53</v>
      </c>
      <c r="BW56" s="10">
        <v>205603.15</v>
      </c>
      <c r="BX56" s="10">
        <v>111136.84</v>
      </c>
      <c r="BY56" s="10">
        <v>0</v>
      </c>
      <c r="BZ56" s="10">
        <v>0</v>
      </c>
      <c r="CA56" s="10">
        <v>0</v>
      </c>
      <c r="CB56" s="10">
        <v>0</v>
      </c>
      <c r="CC56" s="10">
        <v>0</v>
      </c>
      <c r="CD56" s="10">
        <v>0</v>
      </c>
      <c r="CE56" s="10">
        <v>55568.42</v>
      </c>
      <c r="CF56" s="10">
        <v>111136.84</v>
      </c>
      <c r="CG56" s="10">
        <v>0</v>
      </c>
      <c r="CH56" s="10">
        <v>0</v>
      </c>
      <c r="CI56" s="10">
        <v>0</v>
      </c>
      <c r="CJ56" s="10">
        <v>3903505</v>
      </c>
    </row>
    <row r="57" spans="1:88" s="5" customFormat="1" x14ac:dyDescent="0.35">
      <c r="A57"/>
      <c r="B57" s="124" t="s">
        <v>521</v>
      </c>
      <c r="C57" s="8" t="s">
        <v>77</v>
      </c>
      <c r="D57" s="8" t="s">
        <v>78</v>
      </c>
      <c r="E57" s="8" t="s">
        <v>79</v>
      </c>
      <c r="F57" s="8"/>
      <c r="G57" s="8" t="s">
        <v>493</v>
      </c>
      <c r="H57" s="8" t="s">
        <v>494</v>
      </c>
      <c r="I57" s="8" t="s">
        <v>118</v>
      </c>
      <c r="J57" s="8"/>
      <c r="K57" s="8" t="s">
        <v>522</v>
      </c>
      <c r="L57" s="12" t="s">
        <v>523</v>
      </c>
      <c r="M57" s="8" t="s">
        <v>524</v>
      </c>
      <c r="N57" s="8" t="s">
        <v>86</v>
      </c>
      <c r="O57" s="8" t="s">
        <v>87</v>
      </c>
      <c r="P57" s="8" t="s">
        <v>261</v>
      </c>
      <c r="Q57" s="8" t="s">
        <v>525</v>
      </c>
      <c r="R57" s="8" t="s">
        <v>90</v>
      </c>
      <c r="S57" s="8" t="s">
        <v>91</v>
      </c>
      <c r="T57" s="8" t="s">
        <v>92</v>
      </c>
      <c r="U57" s="8" t="s">
        <v>93</v>
      </c>
      <c r="V57" s="8" t="s">
        <v>526</v>
      </c>
      <c r="W57" s="8" t="s">
        <v>527</v>
      </c>
      <c r="X57" s="12" t="s">
        <v>528</v>
      </c>
      <c r="Y57" s="8" t="s">
        <v>97</v>
      </c>
      <c r="Z57" s="8" t="s">
        <v>1771</v>
      </c>
      <c r="AA57" s="8">
        <v>1</v>
      </c>
      <c r="AB57" s="10">
        <v>5131345</v>
      </c>
      <c r="AC57" s="10">
        <v>5131345</v>
      </c>
      <c r="AD57" s="10">
        <v>0</v>
      </c>
      <c r="AE57" s="10">
        <v>0</v>
      </c>
      <c r="AF57" s="10">
        <v>0</v>
      </c>
      <c r="AG57" s="10">
        <v>0</v>
      </c>
      <c r="AH57" s="10">
        <v>156000</v>
      </c>
      <c r="AI57" s="10">
        <v>5000</v>
      </c>
      <c r="AJ57" s="10">
        <v>0</v>
      </c>
      <c r="AK57" s="10">
        <v>0</v>
      </c>
      <c r="AL57" s="10">
        <v>168500</v>
      </c>
      <c r="AM57" s="10">
        <v>0</v>
      </c>
      <c r="AN57" s="10">
        <v>30000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f t="shared" si="0"/>
        <v>5490845</v>
      </c>
      <c r="AU57" s="10"/>
      <c r="AV57" s="10">
        <v>0</v>
      </c>
      <c r="AW57" s="10">
        <v>54558.45</v>
      </c>
      <c r="AX57" s="10">
        <v>0</v>
      </c>
      <c r="AY57" s="10">
        <v>0</v>
      </c>
      <c r="AZ57" s="10">
        <v>109116.9</v>
      </c>
      <c r="BA57" s="10">
        <v>54558.45</v>
      </c>
      <c r="BB57" s="10">
        <f t="shared" si="1"/>
        <v>218233.8</v>
      </c>
      <c r="BC57" s="10">
        <f t="shared" si="2"/>
        <v>5272611.2</v>
      </c>
      <c r="BD57" s="10">
        <v>440500</v>
      </c>
      <c r="BE57" s="10">
        <v>51313</v>
      </c>
      <c r="BF57" s="10">
        <f t="shared" si="3"/>
        <v>491813</v>
      </c>
      <c r="BG57" s="10">
        <f t="shared" si="4"/>
        <v>4780798.2</v>
      </c>
      <c r="BH57" s="10"/>
      <c r="BI57" s="10">
        <v>0</v>
      </c>
      <c r="BJ57" s="10">
        <v>440500</v>
      </c>
      <c r="BK57" s="10">
        <v>0</v>
      </c>
      <c r="BL57" s="10">
        <v>51313</v>
      </c>
      <c r="BM57" s="10">
        <v>54558.45</v>
      </c>
      <c r="BN57" s="10">
        <v>218233.8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48557.02</v>
      </c>
      <c r="BV57" s="10">
        <v>16367.54</v>
      </c>
      <c r="BW57" s="10">
        <v>201866.27</v>
      </c>
      <c r="BX57" s="10">
        <v>109116.9</v>
      </c>
      <c r="BY57" s="10">
        <v>0</v>
      </c>
      <c r="BZ57" s="10">
        <v>0</v>
      </c>
      <c r="CA57" s="10">
        <v>0</v>
      </c>
      <c r="CB57" s="10">
        <v>0</v>
      </c>
      <c r="CC57" s="10">
        <v>0</v>
      </c>
      <c r="CD57" s="10">
        <v>0</v>
      </c>
      <c r="CE57" s="10">
        <v>54558.45</v>
      </c>
      <c r="CF57" s="10">
        <v>109116.9</v>
      </c>
      <c r="CG57" s="10">
        <v>0</v>
      </c>
      <c r="CH57" s="10">
        <v>0</v>
      </c>
      <c r="CI57" s="10">
        <v>0</v>
      </c>
      <c r="CJ57" s="10">
        <v>4780798</v>
      </c>
    </row>
    <row r="58" spans="1:88" s="5" customFormat="1" x14ac:dyDescent="0.35">
      <c r="A58"/>
      <c r="B58" s="124" t="s">
        <v>529</v>
      </c>
      <c r="C58" s="8" t="s">
        <v>77</v>
      </c>
      <c r="D58" s="8" t="s">
        <v>78</v>
      </c>
      <c r="E58" s="8" t="s">
        <v>79</v>
      </c>
      <c r="F58" s="8"/>
      <c r="G58" s="8" t="s">
        <v>493</v>
      </c>
      <c r="H58" s="8" t="s">
        <v>494</v>
      </c>
      <c r="I58" s="8" t="s">
        <v>118</v>
      </c>
      <c r="J58" s="8"/>
      <c r="K58" s="8" t="s">
        <v>530</v>
      </c>
      <c r="L58" s="12" t="s">
        <v>531</v>
      </c>
      <c r="M58" s="8" t="s">
        <v>532</v>
      </c>
      <c r="N58" s="8" t="s">
        <v>86</v>
      </c>
      <c r="O58" s="8" t="s">
        <v>87</v>
      </c>
      <c r="P58" s="8" t="s">
        <v>123</v>
      </c>
      <c r="Q58" s="8" t="s">
        <v>533</v>
      </c>
      <c r="R58" s="8" t="s">
        <v>90</v>
      </c>
      <c r="S58" s="8" t="s">
        <v>91</v>
      </c>
      <c r="T58" s="8" t="s">
        <v>92</v>
      </c>
      <c r="U58" s="8" t="s">
        <v>93</v>
      </c>
      <c r="V58" s="8" t="s">
        <v>534</v>
      </c>
      <c r="W58" s="8" t="s">
        <v>535</v>
      </c>
      <c r="X58" s="12" t="s">
        <v>536</v>
      </c>
      <c r="Y58" s="8" t="s">
        <v>97</v>
      </c>
      <c r="Z58" s="8" t="s">
        <v>532</v>
      </c>
      <c r="AA58" s="8">
        <v>1</v>
      </c>
      <c r="AB58" s="10">
        <v>4924511</v>
      </c>
      <c r="AC58" s="10">
        <v>4924511</v>
      </c>
      <c r="AD58" s="10">
        <v>0</v>
      </c>
      <c r="AE58" s="10">
        <v>0</v>
      </c>
      <c r="AF58" s="10">
        <v>40000</v>
      </c>
      <c r="AG58" s="10">
        <v>0</v>
      </c>
      <c r="AH58" s="10">
        <v>156000</v>
      </c>
      <c r="AI58" s="10">
        <v>5000</v>
      </c>
      <c r="AJ58" s="10">
        <v>0</v>
      </c>
      <c r="AK58" s="10">
        <v>0</v>
      </c>
      <c r="AL58" s="10">
        <v>168500</v>
      </c>
      <c r="AM58" s="10">
        <v>0</v>
      </c>
      <c r="AN58" s="10">
        <v>30000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f t="shared" si="0"/>
        <v>5324011</v>
      </c>
      <c r="AU58" s="10"/>
      <c r="AV58" s="10">
        <v>0</v>
      </c>
      <c r="AW58" s="10">
        <v>52490.11</v>
      </c>
      <c r="AX58" s="10">
        <v>0</v>
      </c>
      <c r="AY58" s="10">
        <v>0</v>
      </c>
      <c r="AZ58" s="10">
        <v>104980.22</v>
      </c>
      <c r="BA58" s="10">
        <v>52490.11</v>
      </c>
      <c r="BB58" s="10">
        <f t="shared" si="1"/>
        <v>209960.44</v>
      </c>
      <c r="BC58" s="10">
        <f t="shared" si="2"/>
        <v>5114050.5599999996</v>
      </c>
      <c r="BD58" s="10">
        <v>804700</v>
      </c>
      <c r="BE58" s="10">
        <v>49245</v>
      </c>
      <c r="BF58" s="10">
        <f t="shared" si="3"/>
        <v>853945</v>
      </c>
      <c r="BG58" s="10">
        <f t="shared" si="4"/>
        <v>4260105.5599999996</v>
      </c>
      <c r="BH58" s="10"/>
      <c r="BI58" s="10">
        <v>0</v>
      </c>
      <c r="BJ58" s="10">
        <v>804700</v>
      </c>
      <c r="BK58" s="10">
        <v>0</v>
      </c>
      <c r="BL58" s="10">
        <v>49245</v>
      </c>
      <c r="BM58" s="10">
        <v>52490.11</v>
      </c>
      <c r="BN58" s="10">
        <v>209960.44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46716.2</v>
      </c>
      <c r="BV58" s="10">
        <v>15747.03</v>
      </c>
      <c r="BW58" s="10">
        <v>194213.41</v>
      </c>
      <c r="BX58" s="10">
        <v>104980.22</v>
      </c>
      <c r="BY58" s="10">
        <v>0</v>
      </c>
      <c r="BZ58" s="10">
        <v>0</v>
      </c>
      <c r="CA58" s="10">
        <v>0</v>
      </c>
      <c r="CB58" s="10">
        <v>0</v>
      </c>
      <c r="CC58" s="10">
        <v>0</v>
      </c>
      <c r="CD58" s="10">
        <v>0</v>
      </c>
      <c r="CE58" s="10">
        <v>52490.11</v>
      </c>
      <c r="CF58" s="10">
        <v>104980.22</v>
      </c>
      <c r="CG58" s="10">
        <v>0</v>
      </c>
      <c r="CH58" s="10">
        <v>0</v>
      </c>
      <c r="CI58" s="10">
        <v>0</v>
      </c>
      <c r="CJ58" s="10">
        <v>4260106</v>
      </c>
    </row>
    <row r="59" spans="1:88" s="5" customFormat="1" x14ac:dyDescent="0.35">
      <c r="A59"/>
      <c r="B59" s="124" t="s">
        <v>537</v>
      </c>
      <c r="C59" s="8" t="s">
        <v>77</v>
      </c>
      <c r="D59" s="8" t="s">
        <v>78</v>
      </c>
      <c r="E59" s="8" t="s">
        <v>79</v>
      </c>
      <c r="F59" s="8"/>
      <c r="G59" s="8" t="s">
        <v>493</v>
      </c>
      <c r="H59" s="8" t="s">
        <v>538</v>
      </c>
      <c r="I59" s="8" t="s">
        <v>118</v>
      </c>
      <c r="J59" s="8"/>
      <c r="K59" s="8" t="s">
        <v>539</v>
      </c>
      <c r="L59" s="12" t="s">
        <v>540</v>
      </c>
      <c r="M59" s="8" t="s">
        <v>541</v>
      </c>
      <c r="N59" s="8" t="s">
        <v>86</v>
      </c>
      <c r="O59" s="8" t="s">
        <v>87</v>
      </c>
      <c r="P59" s="8" t="s">
        <v>507</v>
      </c>
      <c r="Q59" s="8" t="s">
        <v>542</v>
      </c>
      <c r="R59" s="8" t="s">
        <v>90</v>
      </c>
      <c r="S59" s="8" t="s">
        <v>91</v>
      </c>
      <c r="T59" s="8" t="s">
        <v>92</v>
      </c>
      <c r="U59" s="8" t="s">
        <v>93</v>
      </c>
      <c r="V59" s="8" t="s">
        <v>543</v>
      </c>
      <c r="W59" s="8" t="s">
        <v>544</v>
      </c>
      <c r="X59" s="12" t="s">
        <v>545</v>
      </c>
      <c r="Y59" s="8" t="s">
        <v>97</v>
      </c>
      <c r="Z59" s="8" t="s">
        <v>541</v>
      </c>
      <c r="AA59" s="8">
        <v>1</v>
      </c>
      <c r="AB59" s="10">
        <v>5326084</v>
      </c>
      <c r="AC59" s="10">
        <v>5326084</v>
      </c>
      <c r="AD59" s="10">
        <v>0</v>
      </c>
      <c r="AE59" s="10">
        <v>0</v>
      </c>
      <c r="AF59" s="10">
        <v>40000</v>
      </c>
      <c r="AG59" s="10">
        <v>0</v>
      </c>
      <c r="AH59" s="10">
        <v>156000</v>
      </c>
      <c r="AI59" s="10">
        <v>5000</v>
      </c>
      <c r="AJ59" s="10">
        <v>17500</v>
      </c>
      <c r="AK59" s="10">
        <v>18000</v>
      </c>
      <c r="AL59" s="10">
        <v>168500</v>
      </c>
      <c r="AM59" s="10">
        <v>0</v>
      </c>
      <c r="AN59" s="10">
        <v>30000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f t="shared" si="0"/>
        <v>5761084</v>
      </c>
      <c r="AU59" s="10"/>
      <c r="AV59" s="10">
        <v>0</v>
      </c>
      <c r="AW59" s="10">
        <v>56505.84</v>
      </c>
      <c r="AX59" s="10">
        <v>0</v>
      </c>
      <c r="AY59" s="10">
        <v>0</v>
      </c>
      <c r="AZ59" s="10">
        <v>113011.68</v>
      </c>
      <c r="BA59" s="10">
        <v>56505.84</v>
      </c>
      <c r="BB59" s="10">
        <f t="shared" si="1"/>
        <v>226023.36</v>
      </c>
      <c r="BC59" s="10">
        <f t="shared" si="2"/>
        <v>5535060.6399999997</v>
      </c>
      <c r="BD59" s="10">
        <v>2359832</v>
      </c>
      <c r="BE59" s="10">
        <v>53260</v>
      </c>
      <c r="BF59" s="10">
        <f t="shared" si="3"/>
        <v>2413092</v>
      </c>
      <c r="BG59" s="10">
        <f t="shared" si="4"/>
        <v>3121968.6399999997</v>
      </c>
      <c r="BH59" s="10"/>
      <c r="BI59" s="10">
        <v>0</v>
      </c>
      <c r="BJ59" s="10">
        <v>2359832</v>
      </c>
      <c r="BK59" s="10">
        <v>0</v>
      </c>
      <c r="BL59" s="10">
        <v>53260</v>
      </c>
      <c r="BM59" s="10">
        <v>56505.84</v>
      </c>
      <c r="BN59" s="10">
        <v>226023.36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50290.2</v>
      </c>
      <c r="BV59" s="10">
        <v>16951.75</v>
      </c>
      <c r="BW59" s="10">
        <v>209071.61</v>
      </c>
      <c r="BX59" s="10">
        <v>113011.68</v>
      </c>
      <c r="BY59" s="10">
        <v>0</v>
      </c>
      <c r="BZ59" s="10">
        <v>0</v>
      </c>
      <c r="CA59" s="10">
        <v>0</v>
      </c>
      <c r="CB59" s="10">
        <v>0</v>
      </c>
      <c r="CC59" s="10">
        <v>0</v>
      </c>
      <c r="CD59" s="10">
        <v>0</v>
      </c>
      <c r="CE59" s="10">
        <v>56505.84</v>
      </c>
      <c r="CF59" s="10">
        <v>113011.68</v>
      </c>
      <c r="CG59" s="10">
        <v>0</v>
      </c>
      <c r="CH59" s="10">
        <v>0</v>
      </c>
      <c r="CI59" s="10">
        <v>0</v>
      </c>
      <c r="CJ59" s="10">
        <v>3121969</v>
      </c>
    </row>
    <row r="60" spans="1:88" s="5" customFormat="1" x14ac:dyDescent="0.35">
      <c r="A60"/>
      <c r="B60" s="124" t="s">
        <v>546</v>
      </c>
      <c r="C60" s="8" t="s">
        <v>77</v>
      </c>
      <c r="D60" s="8" t="s">
        <v>78</v>
      </c>
      <c r="E60" s="8" t="s">
        <v>79</v>
      </c>
      <c r="F60" s="8"/>
      <c r="G60" s="8" t="s">
        <v>493</v>
      </c>
      <c r="H60" s="8" t="s">
        <v>538</v>
      </c>
      <c r="I60" s="8" t="s">
        <v>118</v>
      </c>
      <c r="J60" s="8"/>
      <c r="K60" s="8" t="s">
        <v>547</v>
      </c>
      <c r="L60" s="12" t="s">
        <v>548</v>
      </c>
      <c r="M60" s="8" t="s">
        <v>549</v>
      </c>
      <c r="N60" s="8" t="s">
        <v>86</v>
      </c>
      <c r="O60" s="8" t="s">
        <v>122</v>
      </c>
      <c r="P60" s="8" t="s">
        <v>337</v>
      </c>
      <c r="Q60" s="8" t="s">
        <v>550</v>
      </c>
      <c r="R60" s="8" t="s">
        <v>90</v>
      </c>
      <c r="S60" s="8" t="s">
        <v>91</v>
      </c>
      <c r="T60" s="8" t="s">
        <v>92</v>
      </c>
      <c r="U60" s="8" t="s">
        <v>93</v>
      </c>
      <c r="V60" s="8" t="s">
        <v>551</v>
      </c>
      <c r="W60" s="8" t="s">
        <v>552</v>
      </c>
      <c r="X60" s="12" t="s">
        <v>553</v>
      </c>
      <c r="Y60" s="8" t="s">
        <v>97</v>
      </c>
      <c r="Z60" s="8" t="s">
        <v>1772</v>
      </c>
      <c r="AA60" s="8">
        <v>1</v>
      </c>
      <c r="AB60" s="10">
        <v>5077953</v>
      </c>
      <c r="AC60" s="10">
        <v>5077953</v>
      </c>
      <c r="AD60" s="10">
        <v>0</v>
      </c>
      <c r="AE60" s="10">
        <v>0</v>
      </c>
      <c r="AF60" s="10">
        <v>0</v>
      </c>
      <c r="AG60" s="10">
        <v>0</v>
      </c>
      <c r="AH60" s="10">
        <v>156000</v>
      </c>
      <c r="AI60" s="10">
        <v>5000</v>
      </c>
      <c r="AJ60" s="10">
        <v>20000</v>
      </c>
      <c r="AK60" s="10">
        <v>13500</v>
      </c>
      <c r="AL60" s="10">
        <v>168500</v>
      </c>
      <c r="AM60" s="10">
        <v>0</v>
      </c>
      <c r="AN60" s="10">
        <v>30000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f t="shared" si="0"/>
        <v>5470953</v>
      </c>
      <c r="AU60" s="10"/>
      <c r="AV60" s="10">
        <v>0</v>
      </c>
      <c r="AW60" s="10">
        <v>54024.53</v>
      </c>
      <c r="AX60" s="10">
        <v>0</v>
      </c>
      <c r="AY60" s="10">
        <v>0</v>
      </c>
      <c r="AZ60" s="10">
        <v>108049.06</v>
      </c>
      <c r="BA60" s="10">
        <v>54024.53</v>
      </c>
      <c r="BB60" s="10">
        <f t="shared" si="1"/>
        <v>216098.12</v>
      </c>
      <c r="BC60" s="10">
        <f t="shared" si="2"/>
        <v>5254854.88</v>
      </c>
      <c r="BD60" s="10">
        <v>1993250</v>
      </c>
      <c r="BE60" s="10">
        <v>50779</v>
      </c>
      <c r="BF60" s="10">
        <f t="shared" si="3"/>
        <v>2044029</v>
      </c>
      <c r="BG60" s="10">
        <f t="shared" si="4"/>
        <v>3210825.88</v>
      </c>
      <c r="BH60" s="10"/>
      <c r="BI60" s="10">
        <v>0</v>
      </c>
      <c r="BJ60" s="10">
        <v>1993250</v>
      </c>
      <c r="BK60" s="10">
        <v>0</v>
      </c>
      <c r="BL60" s="10">
        <v>50779</v>
      </c>
      <c r="BM60" s="10">
        <v>54024.53</v>
      </c>
      <c r="BN60" s="10">
        <v>216098.12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48081.83</v>
      </c>
      <c r="BV60" s="10">
        <v>16207.36</v>
      </c>
      <c r="BW60" s="10">
        <v>199890.76</v>
      </c>
      <c r="BX60" s="10">
        <v>108049.06</v>
      </c>
      <c r="BY60" s="10">
        <v>0</v>
      </c>
      <c r="BZ60" s="10">
        <v>0</v>
      </c>
      <c r="CA60" s="10">
        <v>0</v>
      </c>
      <c r="CB60" s="10">
        <v>0</v>
      </c>
      <c r="CC60" s="10">
        <v>0</v>
      </c>
      <c r="CD60" s="10">
        <v>0</v>
      </c>
      <c r="CE60" s="10">
        <v>54024.53</v>
      </c>
      <c r="CF60" s="10">
        <v>108049.06</v>
      </c>
      <c r="CG60" s="10">
        <v>0</v>
      </c>
      <c r="CH60" s="10">
        <v>0</v>
      </c>
      <c r="CI60" s="10">
        <v>0</v>
      </c>
      <c r="CJ60" s="10">
        <v>3210826</v>
      </c>
    </row>
    <row r="61" spans="1:88" s="5" customFormat="1" x14ac:dyDescent="0.35">
      <c r="A61"/>
      <c r="B61" s="124" t="s">
        <v>554</v>
      </c>
      <c r="C61" s="8" t="s">
        <v>77</v>
      </c>
      <c r="D61" s="8" t="s">
        <v>78</v>
      </c>
      <c r="E61" s="8" t="s">
        <v>79</v>
      </c>
      <c r="F61" s="8"/>
      <c r="G61" s="8" t="s">
        <v>493</v>
      </c>
      <c r="H61" s="8" t="s">
        <v>538</v>
      </c>
      <c r="I61" s="8" t="s">
        <v>99</v>
      </c>
      <c r="J61" s="8"/>
      <c r="K61" s="8" t="s">
        <v>555</v>
      </c>
      <c r="L61" s="12" t="s">
        <v>556</v>
      </c>
      <c r="M61" s="8" t="s">
        <v>557</v>
      </c>
      <c r="N61" s="8" t="s">
        <v>346</v>
      </c>
      <c r="O61" s="8" t="s">
        <v>347</v>
      </c>
      <c r="P61" s="8" t="s">
        <v>123</v>
      </c>
      <c r="Q61" s="8" t="s">
        <v>558</v>
      </c>
      <c r="R61" s="8" t="s">
        <v>90</v>
      </c>
      <c r="S61" s="8" t="s">
        <v>91</v>
      </c>
      <c r="T61" s="8" t="s">
        <v>92</v>
      </c>
      <c r="U61" s="8" t="s">
        <v>93</v>
      </c>
      <c r="V61" s="8" t="s">
        <v>559</v>
      </c>
      <c r="W61" s="8" t="s">
        <v>560</v>
      </c>
      <c r="X61" s="12" t="s">
        <v>561</v>
      </c>
      <c r="Y61" s="8" t="s">
        <v>97</v>
      </c>
      <c r="Z61" s="8" t="s">
        <v>1773</v>
      </c>
      <c r="AA61" s="8">
        <v>1</v>
      </c>
      <c r="AB61" s="10">
        <v>4834511</v>
      </c>
      <c r="AC61" s="10">
        <v>4834511</v>
      </c>
      <c r="AD61" s="10">
        <v>0</v>
      </c>
      <c r="AE61" s="10">
        <v>0</v>
      </c>
      <c r="AF61" s="10">
        <v>40000</v>
      </c>
      <c r="AG61" s="10">
        <v>0</v>
      </c>
      <c r="AH61" s="10">
        <v>156000</v>
      </c>
      <c r="AI61" s="10">
        <v>5000</v>
      </c>
      <c r="AJ61" s="10">
        <v>0</v>
      </c>
      <c r="AK61" s="10">
        <v>0</v>
      </c>
      <c r="AL61" s="10">
        <v>168500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f t="shared" si="0"/>
        <v>5204011</v>
      </c>
      <c r="AU61" s="10"/>
      <c r="AV61" s="10">
        <v>17113</v>
      </c>
      <c r="AW61" s="10">
        <v>51590.11</v>
      </c>
      <c r="AX61" s="10">
        <v>0</v>
      </c>
      <c r="AY61" s="10">
        <v>0</v>
      </c>
      <c r="AZ61" s="10">
        <v>103180.22</v>
      </c>
      <c r="BA61" s="10">
        <v>51590.11</v>
      </c>
      <c r="BB61" s="10">
        <f t="shared" si="1"/>
        <v>223473.44</v>
      </c>
      <c r="BC61" s="10">
        <f t="shared" si="2"/>
        <v>4980537.5599999996</v>
      </c>
      <c r="BD61" s="10">
        <v>100000</v>
      </c>
      <c r="BE61" s="10">
        <v>48345</v>
      </c>
      <c r="BF61" s="10">
        <f t="shared" si="3"/>
        <v>148345</v>
      </c>
      <c r="BG61" s="10">
        <f t="shared" si="4"/>
        <v>4832192.5599999996</v>
      </c>
      <c r="BH61" s="10"/>
      <c r="BI61" s="10">
        <v>0</v>
      </c>
      <c r="BJ61" s="10">
        <v>100000</v>
      </c>
      <c r="BK61" s="10">
        <v>0</v>
      </c>
      <c r="BL61" s="10">
        <v>48345</v>
      </c>
      <c r="BM61" s="10">
        <v>51590.11</v>
      </c>
      <c r="BN61" s="10">
        <v>206360.44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45915.199999999997</v>
      </c>
      <c r="BV61" s="10">
        <v>15477.03</v>
      </c>
      <c r="BW61" s="10">
        <v>190883.41</v>
      </c>
      <c r="BX61" s="10">
        <v>103180.22</v>
      </c>
      <c r="BY61" s="10">
        <v>0</v>
      </c>
      <c r="BZ61" s="10">
        <v>0</v>
      </c>
      <c r="CA61" s="10">
        <v>0</v>
      </c>
      <c r="CB61" s="10">
        <v>0</v>
      </c>
      <c r="CC61" s="10">
        <v>0</v>
      </c>
      <c r="CD61" s="10">
        <v>0</v>
      </c>
      <c r="CE61" s="10">
        <v>51590.11</v>
      </c>
      <c r="CF61" s="10">
        <v>103180.22</v>
      </c>
      <c r="CG61" s="10">
        <v>17113</v>
      </c>
      <c r="CH61" s="10">
        <v>0</v>
      </c>
      <c r="CI61" s="10">
        <v>17113</v>
      </c>
      <c r="CJ61" s="10">
        <v>4832193</v>
      </c>
    </row>
    <row r="62" spans="1:88" s="5" customFormat="1" x14ac:dyDescent="0.35">
      <c r="A62"/>
      <c r="B62" s="124" t="s">
        <v>562</v>
      </c>
      <c r="C62" s="8" t="s">
        <v>77</v>
      </c>
      <c r="D62" s="8" t="s">
        <v>78</v>
      </c>
      <c r="E62" s="8" t="s">
        <v>79</v>
      </c>
      <c r="F62" s="8"/>
      <c r="G62" s="8" t="s">
        <v>493</v>
      </c>
      <c r="H62" s="8" t="s">
        <v>538</v>
      </c>
      <c r="I62" s="8" t="s">
        <v>118</v>
      </c>
      <c r="J62" s="8"/>
      <c r="K62" s="8" t="s">
        <v>563</v>
      </c>
      <c r="L62" s="12" t="s">
        <v>564</v>
      </c>
      <c r="M62" s="8" t="s">
        <v>565</v>
      </c>
      <c r="N62" s="8" t="s">
        <v>86</v>
      </c>
      <c r="O62" s="8" t="s">
        <v>347</v>
      </c>
      <c r="P62" s="8" t="s">
        <v>123</v>
      </c>
      <c r="Q62" s="8" t="s">
        <v>566</v>
      </c>
      <c r="R62" s="8" t="s">
        <v>90</v>
      </c>
      <c r="S62" s="8" t="s">
        <v>91</v>
      </c>
      <c r="T62" s="8" t="s">
        <v>92</v>
      </c>
      <c r="U62" s="8" t="s">
        <v>93</v>
      </c>
      <c r="V62" s="8" t="s">
        <v>567</v>
      </c>
      <c r="W62" s="8" t="s">
        <v>568</v>
      </c>
      <c r="X62" s="12" t="s">
        <v>569</v>
      </c>
      <c r="Y62" s="8" t="s">
        <v>97</v>
      </c>
      <c r="Z62" s="8" t="s">
        <v>1774</v>
      </c>
      <c r="AA62" s="8">
        <v>1</v>
      </c>
      <c r="AB62" s="10">
        <v>4884511</v>
      </c>
      <c r="AC62" s="10">
        <v>4884511</v>
      </c>
      <c r="AD62" s="10">
        <v>0</v>
      </c>
      <c r="AE62" s="10">
        <v>0</v>
      </c>
      <c r="AF62" s="10">
        <v>0</v>
      </c>
      <c r="AG62" s="10">
        <v>0</v>
      </c>
      <c r="AH62" s="10">
        <v>156000</v>
      </c>
      <c r="AI62" s="10">
        <v>5000</v>
      </c>
      <c r="AJ62" s="10">
        <v>15000</v>
      </c>
      <c r="AK62" s="10">
        <v>13500</v>
      </c>
      <c r="AL62" s="10">
        <v>168500</v>
      </c>
      <c r="AM62" s="10">
        <v>0</v>
      </c>
      <c r="AN62" s="10">
        <v>30000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f t="shared" si="0"/>
        <v>5272511</v>
      </c>
      <c r="AU62" s="10"/>
      <c r="AV62" s="10">
        <v>20338</v>
      </c>
      <c r="AW62" s="10">
        <v>52090.11</v>
      </c>
      <c r="AX62" s="10">
        <v>0</v>
      </c>
      <c r="AY62" s="10">
        <v>0</v>
      </c>
      <c r="AZ62" s="10">
        <v>104180.22</v>
      </c>
      <c r="BA62" s="10">
        <v>52090.11</v>
      </c>
      <c r="BB62" s="10">
        <f t="shared" si="1"/>
        <v>228698.44</v>
      </c>
      <c r="BC62" s="10">
        <f t="shared" si="2"/>
        <v>5043812.5599999996</v>
      </c>
      <c r="BD62" s="10">
        <v>100000</v>
      </c>
      <c r="BE62" s="10">
        <v>48845</v>
      </c>
      <c r="BF62" s="10">
        <f t="shared" si="3"/>
        <v>148845</v>
      </c>
      <c r="BG62" s="10">
        <f t="shared" si="4"/>
        <v>4894967.5599999996</v>
      </c>
      <c r="BH62" s="10"/>
      <c r="BI62" s="10">
        <v>0</v>
      </c>
      <c r="BJ62" s="10">
        <v>100000</v>
      </c>
      <c r="BK62" s="10">
        <v>0</v>
      </c>
      <c r="BL62" s="10">
        <v>48845</v>
      </c>
      <c r="BM62" s="10">
        <v>52090.11</v>
      </c>
      <c r="BN62" s="10">
        <v>208360.44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46360.2</v>
      </c>
      <c r="BV62" s="10">
        <v>15627.03</v>
      </c>
      <c r="BW62" s="10">
        <v>192733.41</v>
      </c>
      <c r="BX62" s="10">
        <v>104180.22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0</v>
      </c>
      <c r="CE62" s="10">
        <v>52090.11</v>
      </c>
      <c r="CF62" s="10">
        <v>104180.22</v>
      </c>
      <c r="CG62" s="10">
        <v>20338</v>
      </c>
      <c r="CH62" s="10">
        <v>0</v>
      </c>
      <c r="CI62" s="10">
        <v>20338</v>
      </c>
      <c r="CJ62" s="10">
        <v>4894968</v>
      </c>
    </row>
    <row r="63" spans="1:88" s="5" customFormat="1" x14ac:dyDescent="0.35">
      <c r="A63"/>
      <c r="B63" s="124" t="s">
        <v>570</v>
      </c>
      <c r="C63" s="8" t="s">
        <v>77</v>
      </c>
      <c r="D63" s="8" t="s">
        <v>78</v>
      </c>
      <c r="E63" s="8" t="s">
        <v>79</v>
      </c>
      <c r="F63" s="8"/>
      <c r="G63" s="8" t="s">
        <v>493</v>
      </c>
      <c r="H63" s="8" t="s">
        <v>538</v>
      </c>
      <c r="I63" s="8" t="s">
        <v>118</v>
      </c>
      <c r="J63" s="8"/>
      <c r="K63" s="8" t="s">
        <v>571</v>
      </c>
      <c r="L63" s="12" t="s">
        <v>572</v>
      </c>
      <c r="M63" s="8" t="s">
        <v>573</v>
      </c>
      <c r="N63" s="8" t="s">
        <v>86</v>
      </c>
      <c r="O63" s="8" t="s">
        <v>122</v>
      </c>
      <c r="P63" s="8" t="s">
        <v>574</v>
      </c>
      <c r="Q63" s="8" t="s">
        <v>575</v>
      </c>
      <c r="R63" s="8" t="s">
        <v>90</v>
      </c>
      <c r="S63" s="8" t="s">
        <v>91</v>
      </c>
      <c r="T63" s="8" t="s">
        <v>92</v>
      </c>
      <c r="U63" s="8" t="s">
        <v>93</v>
      </c>
      <c r="V63" s="8" t="s">
        <v>576</v>
      </c>
      <c r="W63" s="8" t="s">
        <v>577</v>
      </c>
      <c r="X63" s="12" t="s">
        <v>578</v>
      </c>
      <c r="Y63" s="8" t="s">
        <v>97</v>
      </c>
      <c r="Z63" s="8" t="s">
        <v>1775</v>
      </c>
      <c r="AA63" s="8">
        <v>1</v>
      </c>
      <c r="AB63" s="10">
        <v>4858511</v>
      </c>
      <c r="AC63" s="10">
        <v>4858511</v>
      </c>
      <c r="AD63" s="10">
        <v>0</v>
      </c>
      <c r="AE63" s="10">
        <v>0</v>
      </c>
      <c r="AF63" s="10">
        <v>0</v>
      </c>
      <c r="AG63" s="10">
        <v>0</v>
      </c>
      <c r="AH63" s="10">
        <v>156000</v>
      </c>
      <c r="AI63" s="10">
        <v>5000</v>
      </c>
      <c r="AJ63" s="10">
        <v>22500</v>
      </c>
      <c r="AK63" s="10">
        <v>13500</v>
      </c>
      <c r="AL63" s="10">
        <v>168500</v>
      </c>
      <c r="AM63" s="10">
        <v>0</v>
      </c>
      <c r="AN63" s="10">
        <v>30000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f t="shared" si="0"/>
        <v>5254011</v>
      </c>
      <c r="AU63" s="10"/>
      <c r="AV63" s="10">
        <v>0</v>
      </c>
      <c r="AW63" s="10">
        <v>51830.11</v>
      </c>
      <c r="AX63" s="10">
        <v>0</v>
      </c>
      <c r="AY63" s="10">
        <v>0</v>
      </c>
      <c r="AZ63" s="10">
        <v>103660.22</v>
      </c>
      <c r="BA63" s="10">
        <v>51830.11</v>
      </c>
      <c r="BB63" s="10">
        <f t="shared" si="1"/>
        <v>207320.44</v>
      </c>
      <c r="BC63" s="10">
        <f t="shared" si="2"/>
        <v>5046690.5599999996</v>
      </c>
      <c r="BD63" s="10">
        <v>0</v>
      </c>
      <c r="BE63" s="10">
        <v>48585</v>
      </c>
      <c r="BF63" s="10">
        <f t="shared" si="3"/>
        <v>48585</v>
      </c>
      <c r="BG63" s="10">
        <f t="shared" si="4"/>
        <v>4998105.5599999996</v>
      </c>
      <c r="BH63" s="10"/>
      <c r="BI63" s="10">
        <v>0</v>
      </c>
      <c r="BJ63" s="10">
        <v>0</v>
      </c>
      <c r="BK63" s="10">
        <v>0</v>
      </c>
      <c r="BL63" s="10">
        <v>48585</v>
      </c>
      <c r="BM63" s="10">
        <v>51830.11</v>
      </c>
      <c r="BN63" s="10">
        <v>207320.44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46128.800000000003</v>
      </c>
      <c r="BV63" s="10">
        <v>15549.03</v>
      </c>
      <c r="BW63" s="10">
        <v>191771.41</v>
      </c>
      <c r="BX63" s="10">
        <v>103660.22</v>
      </c>
      <c r="BY63" s="10">
        <v>0</v>
      </c>
      <c r="BZ63" s="10">
        <v>0</v>
      </c>
      <c r="CA63" s="10">
        <v>0</v>
      </c>
      <c r="CB63" s="10">
        <v>0</v>
      </c>
      <c r="CC63" s="10">
        <v>0</v>
      </c>
      <c r="CD63" s="10">
        <v>0</v>
      </c>
      <c r="CE63" s="10">
        <v>51830.11</v>
      </c>
      <c r="CF63" s="10">
        <v>103660.22</v>
      </c>
      <c r="CG63" s="10">
        <v>0</v>
      </c>
      <c r="CH63" s="10">
        <v>0</v>
      </c>
      <c r="CI63" s="10">
        <v>0</v>
      </c>
      <c r="CJ63" s="10">
        <v>4998106</v>
      </c>
    </row>
    <row r="64" spans="1:88" s="5" customFormat="1" x14ac:dyDescent="0.35">
      <c r="A64"/>
      <c r="B64" s="124" t="s">
        <v>579</v>
      </c>
      <c r="C64" s="8" t="s">
        <v>77</v>
      </c>
      <c r="D64" s="8" t="s">
        <v>78</v>
      </c>
      <c r="E64" s="8" t="s">
        <v>79</v>
      </c>
      <c r="F64" s="8"/>
      <c r="G64" s="8" t="s">
        <v>493</v>
      </c>
      <c r="H64" s="8" t="s">
        <v>538</v>
      </c>
      <c r="I64" s="8" t="s">
        <v>118</v>
      </c>
      <c r="J64" s="8"/>
      <c r="K64" s="8" t="s">
        <v>580</v>
      </c>
      <c r="L64" s="12" t="s">
        <v>581</v>
      </c>
      <c r="M64" s="8" t="s">
        <v>582</v>
      </c>
      <c r="N64" s="8" t="s">
        <v>86</v>
      </c>
      <c r="O64" s="8" t="s">
        <v>103</v>
      </c>
      <c r="P64" s="8" t="s">
        <v>462</v>
      </c>
      <c r="Q64" s="8" t="s">
        <v>583</v>
      </c>
      <c r="R64" s="8" t="s">
        <v>90</v>
      </c>
      <c r="S64" s="8" t="s">
        <v>91</v>
      </c>
      <c r="T64" s="8" t="s">
        <v>92</v>
      </c>
      <c r="U64" s="8" t="s">
        <v>93</v>
      </c>
      <c r="V64" s="8" t="s">
        <v>584</v>
      </c>
      <c r="W64" s="8" t="s">
        <v>585</v>
      </c>
      <c r="X64" s="12" t="s">
        <v>586</v>
      </c>
      <c r="Y64" s="8" t="s">
        <v>97</v>
      </c>
      <c r="Z64" s="8" t="s">
        <v>1776</v>
      </c>
      <c r="AA64" s="8">
        <v>1</v>
      </c>
      <c r="AB64" s="10">
        <v>4824511</v>
      </c>
      <c r="AC64" s="10">
        <v>4824511</v>
      </c>
      <c r="AD64" s="10">
        <v>0</v>
      </c>
      <c r="AE64" s="10">
        <v>0</v>
      </c>
      <c r="AF64" s="10">
        <v>40000</v>
      </c>
      <c r="AG64" s="10">
        <v>0</v>
      </c>
      <c r="AH64" s="10">
        <v>156000</v>
      </c>
      <c r="AI64" s="10">
        <v>5000</v>
      </c>
      <c r="AJ64" s="10">
        <v>17500</v>
      </c>
      <c r="AK64" s="10">
        <v>18000</v>
      </c>
      <c r="AL64" s="10">
        <v>168500</v>
      </c>
      <c r="AM64" s="10">
        <v>0</v>
      </c>
      <c r="AN64" s="10">
        <v>30000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f t="shared" si="0"/>
        <v>5259511</v>
      </c>
      <c r="AU64" s="10"/>
      <c r="AV64" s="10">
        <v>0</v>
      </c>
      <c r="AW64" s="10">
        <v>51490.11</v>
      </c>
      <c r="AX64" s="10">
        <v>0</v>
      </c>
      <c r="AY64" s="10">
        <v>0</v>
      </c>
      <c r="AZ64" s="10">
        <v>102980.22</v>
      </c>
      <c r="BA64" s="10">
        <v>51490.11</v>
      </c>
      <c r="BB64" s="10">
        <f t="shared" si="1"/>
        <v>205960.44</v>
      </c>
      <c r="BC64" s="10">
        <f t="shared" si="2"/>
        <v>5053550.5599999996</v>
      </c>
      <c r="BD64" s="10">
        <v>577996</v>
      </c>
      <c r="BE64" s="10">
        <v>48245</v>
      </c>
      <c r="BF64" s="10">
        <f t="shared" si="3"/>
        <v>626241</v>
      </c>
      <c r="BG64" s="10">
        <f t="shared" si="4"/>
        <v>4427309.5599999996</v>
      </c>
      <c r="BH64" s="10"/>
      <c r="BI64" s="10">
        <v>0</v>
      </c>
      <c r="BJ64" s="10">
        <v>577996</v>
      </c>
      <c r="BK64" s="10">
        <v>0</v>
      </c>
      <c r="BL64" s="10">
        <v>48245</v>
      </c>
      <c r="BM64" s="10">
        <v>51490.11</v>
      </c>
      <c r="BN64" s="10">
        <v>205960.44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>
        <v>45826.2</v>
      </c>
      <c r="BV64" s="10">
        <v>15447.03</v>
      </c>
      <c r="BW64" s="10">
        <v>190513.41</v>
      </c>
      <c r="BX64" s="10">
        <v>102980.22</v>
      </c>
      <c r="BY64" s="10">
        <v>0</v>
      </c>
      <c r="BZ64" s="10">
        <v>0</v>
      </c>
      <c r="CA64" s="10">
        <v>0</v>
      </c>
      <c r="CB64" s="10">
        <v>0</v>
      </c>
      <c r="CC64" s="10">
        <v>0</v>
      </c>
      <c r="CD64" s="10">
        <v>0</v>
      </c>
      <c r="CE64" s="10">
        <v>51490.11</v>
      </c>
      <c r="CF64" s="10">
        <v>102980.22</v>
      </c>
      <c r="CG64" s="10">
        <v>0</v>
      </c>
      <c r="CH64" s="10">
        <v>0</v>
      </c>
      <c r="CI64" s="10">
        <v>0</v>
      </c>
      <c r="CJ64" s="10">
        <v>4427310</v>
      </c>
    </row>
    <row r="65" spans="1:88" s="5" customFormat="1" x14ac:dyDescent="0.35">
      <c r="A65"/>
      <c r="B65" s="124" t="s">
        <v>587</v>
      </c>
      <c r="C65" s="8" t="s">
        <v>77</v>
      </c>
      <c r="D65" s="8" t="s">
        <v>78</v>
      </c>
      <c r="E65" s="8" t="s">
        <v>79</v>
      </c>
      <c r="F65" s="8"/>
      <c r="G65" s="8" t="s">
        <v>588</v>
      </c>
      <c r="H65" s="8" t="s">
        <v>589</v>
      </c>
      <c r="I65" s="8" t="s">
        <v>99</v>
      </c>
      <c r="J65" s="8"/>
      <c r="K65" s="8" t="s">
        <v>590</v>
      </c>
      <c r="L65" s="12" t="s">
        <v>591</v>
      </c>
      <c r="M65" s="8" t="s">
        <v>592</v>
      </c>
      <c r="N65" s="8" t="s">
        <v>346</v>
      </c>
      <c r="O65" s="8" t="s">
        <v>347</v>
      </c>
      <c r="P65" s="8" t="s">
        <v>516</v>
      </c>
      <c r="Q65" s="8" t="s">
        <v>593</v>
      </c>
      <c r="R65" s="8" t="s">
        <v>90</v>
      </c>
      <c r="S65" s="8" t="s">
        <v>91</v>
      </c>
      <c r="T65" s="8" t="s">
        <v>92</v>
      </c>
      <c r="U65" s="8" t="s">
        <v>93</v>
      </c>
      <c r="V65" s="8" t="s">
        <v>594</v>
      </c>
      <c r="W65" s="8" t="s">
        <v>595</v>
      </c>
      <c r="X65" s="12" t="s">
        <v>596</v>
      </c>
      <c r="Y65" s="8" t="s">
        <v>97</v>
      </c>
      <c r="Z65" s="8" t="s">
        <v>592</v>
      </c>
      <c r="AA65" s="8">
        <v>1</v>
      </c>
      <c r="AB65" s="10">
        <v>5135942</v>
      </c>
      <c r="AC65" s="10">
        <v>5135942</v>
      </c>
      <c r="AD65" s="10">
        <v>0</v>
      </c>
      <c r="AE65" s="10">
        <v>0</v>
      </c>
      <c r="AF65" s="10">
        <v>0</v>
      </c>
      <c r="AG65" s="10">
        <v>0</v>
      </c>
      <c r="AH65" s="10">
        <v>156000</v>
      </c>
      <c r="AI65" s="10">
        <v>5000</v>
      </c>
      <c r="AJ65" s="10">
        <v>0</v>
      </c>
      <c r="AK65" s="10">
        <v>0</v>
      </c>
      <c r="AL65" s="10">
        <v>168500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f t="shared" si="0"/>
        <v>5465442</v>
      </c>
      <c r="AU65" s="10"/>
      <c r="AV65" s="10">
        <v>29421</v>
      </c>
      <c r="AW65" s="10">
        <v>54604.42</v>
      </c>
      <c r="AX65" s="10">
        <v>0</v>
      </c>
      <c r="AY65" s="10">
        <v>0</v>
      </c>
      <c r="AZ65" s="10">
        <v>109208.84</v>
      </c>
      <c r="BA65" s="10">
        <v>54604.42</v>
      </c>
      <c r="BB65" s="10">
        <f t="shared" si="1"/>
        <v>247838.68</v>
      </c>
      <c r="BC65" s="10">
        <f t="shared" si="2"/>
        <v>5217603.32</v>
      </c>
      <c r="BD65" s="10">
        <v>603550</v>
      </c>
      <c r="BE65" s="10">
        <v>51359</v>
      </c>
      <c r="BF65" s="10">
        <f t="shared" si="3"/>
        <v>654909</v>
      </c>
      <c r="BG65" s="10">
        <f t="shared" si="4"/>
        <v>4562694.32</v>
      </c>
      <c r="BH65" s="10"/>
      <c r="BI65" s="10">
        <v>0</v>
      </c>
      <c r="BJ65" s="10">
        <v>603550</v>
      </c>
      <c r="BK65" s="10">
        <v>0</v>
      </c>
      <c r="BL65" s="10">
        <v>51359</v>
      </c>
      <c r="BM65" s="10">
        <v>54604.42</v>
      </c>
      <c r="BN65" s="10">
        <v>218417.68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48597.93</v>
      </c>
      <c r="BV65" s="10">
        <v>16381.33</v>
      </c>
      <c r="BW65" s="10">
        <v>202036.35</v>
      </c>
      <c r="BX65" s="10">
        <v>109208.84</v>
      </c>
      <c r="BY65" s="10">
        <v>0</v>
      </c>
      <c r="BZ65" s="10">
        <v>0</v>
      </c>
      <c r="CA65" s="10">
        <v>0</v>
      </c>
      <c r="CB65" s="10">
        <v>0</v>
      </c>
      <c r="CC65" s="10">
        <v>0</v>
      </c>
      <c r="CD65" s="10">
        <v>0</v>
      </c>
      <c r="CE65" s="10">
        <v>54604.42</v>
      </c>
      <c r="CF65" s="10">
        <v>109208.84</v>
      </c>
      <c r="CG65" s="10">
        <v>29421</v>
      </c>
      <c r="CH65" s="10">
        <v>0</v>
      </c>
      <c r="CI65" s="10">
        <v>29421</v>
      </c>
      <c r="CJ65" s="10">
        <v>4562694</v>
      </c>
    </row>
    <row r="66" spans="1:88" s="5" customFormat="1" x14ac:dyDescent="0.35">
      <c r="A66"/>
      <c r="B66" s="124" t="s">
        <v>597</v>
      </c>
      <c r="C66" s="8" t="s">
        <v>77</v>
      </c>
      <c r="D66" s="8" t="s">
        <v>78</v>
      </c>
      <c r="E66" s="8" t="s">
        <v>79</v>
      </c>
      <c r="F66" s="8"/>
      <c r="G66" s="8" t="s">
        <v>588</v>
      </c>
      <c r="H66" s="8" t="s">
        <v>589</v>
      </c>
      <c r="I66" s="8" t="s">
        <v>118</v>
      </c>
      <c r="J66" s="8"/>
      <c r="K66" s="8" t="s">
        <v>598</v>
      </c>
      <c r="L66" s="12" t="s">
        <v>599</v>
      </c>
      <c r="M66" s="8" t="s">
        <v>600</v>
      </c>
      <c r="N66" s="8" t="s">
        <v>86</v>
      </c>
      <c r="O66" s="8" t="s">
        <v>218</v>
      </c>
      <c r="P66" s="8" t="s">
        <v>123</v>
      </c>
      <c r="Q66" s="8" t="s">
        <v>601</v>
      </c>
      <c r="R66" s="8" t="s">
        <v>90</v>
      </c>
      <c r="S66" s="8" t="s">
        <v>91</v>
      </c>
      <c r="T66" s="8" t="s">
        <v>92</v>
      </c>
      <c r="U66" s="8" t="s">
        <v>93</v>
      </c>
      <c r="V66" s="8" t="s">
        <v>602</v>
      </c>
      <c r="W66" s="8" t="s">
        <v>603</v>
      </c>
      <c r="X66" s="12" t="s">
        <v>604</v>
      </c>
      <c r="Y66" s="8" t="s">
        <v>97</v>
      </c>
      <c r="Z66" s="8" t="s">
        <v>600</v>
      </c>
      <c r="AA66" s="8">
        <v>1</v>
      </c>
      <c r="AB66" s="10">
        <v>4874511</v>
      </c>
      <c r="AC66" s="10">
        <v>4874511</v>
      </c>
      <c r="AD66" s="10">
        <v>0</v>
      </c>
      <c r="AE66" s="10">
        <v>0</v>
      </c>
      <c r="AF66" s="10">
        <v>40000</v>
      </c>
      <c r="AG66" s="10">
        <v>0</v>
      </c>
      <c r="AH66" s="10">
        <v>156000</v>
      </c>
      <c r="AI66" s="10">
        <v>5000</v>
      </c>
      <c r="AJ66" s="10">
        <v>0</v>
      </c>
      <c r="AK66" s="10">
        <v>15750</v>
      </c>
      <c r="AL66" s="10">
        <v>168500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f t="shared" si="0"/>
        <v>5259761</v>
      </c>
      <c r="AU66" s="10"/>
      <c r="AV66" s="10">
        <v>0</v>
      </c>
      <c r="AW66" s="10">
        <v>51990.11</v>
      </c>
      <c r="AX66" s="10">
        <v>51990.11</v>
      </c>
      <c r="AY66" s="10">
        <v>51990.11</v>
      </c>
      <c r="AZ66" s="10">
        <v>103980.22</v>
      </c>
      <c r="BA66" s="10">
        <v>51990.11</v>
      </c>
      <c r="BB66" s="10">
        <f t="shared" si="1"/>
        <v>311940.66000000003</v>
      </c>
      <c r="BC66" s="10">
        <f t="shared" si="2"/>
        <v>4947820.34</v>
      </c>
      <c r="BD66" s="10">
        <v>1777112</v>
      </c>
      <c r="BE66" s="10">
        <v>48745</v>
      </c>
      <c r="BF66" s="10">
        <f t="shared" si="3"/>
        <v>1825857</v>
      </c>
      <c r="BG66" s="10">
        <f t="shared" si="4"/>
        <v>3121963.34</v>
      </c>
      <c r="BH66" s="10"/>
      <c r="BI66" s="10">
        <v>0</v>
      </c>
      <c r="BJ66" s="10">
        <v>1777112</v>
      </c>
      <c r="BK66" s="10">
        <v>0</v>
      </c>
      <c r="BL66" s="10">
        <v>48745</v>
      </c>
      <c r="BM66" s="10">
        <v>51990.11</v>
      </c>
      <c r="BN66" s="10">
        <v>207960.44</v>
      </c>
      <c r="BO66" s="10">
        <v>0</v>
      </c>
      <c r="BP66" s="10">
        <v>51990.11</v>
      </c>
      <c r="BQ66" s="10">
        <v>207960.44</v>
      </c>
      <c r="BR66" s="10">
        <v>0</v>
      </c>
      <c r="BS66" s="10">
        <v>0</v>
      </c>
      <c r="BT66" s="10">
        <v>0</v>
      </c>
      <c r="BU66" s="10">
        <v>46271.199999999997</v>
      </c>
      <c r="BV66" s="10">
        <v>15597.03</v>
      </c>
      <c r="BW66" s="10">
        <v>192363.41</v>
      </c>
      <c r="BX66" s="10">
        <v>103980.22</v>
      </c>
      <c r="BY66" s="10">
        <v>0</v>
      </c>
      <c r="BZ66" s="10">
        <v>0</v>
      </c>
      <c r="CA66" s="10">
        <v>0</v>
      </c>
      <c r="CB66" s="10">
        <v>0</v>
      </c>
      <c r="CC66" s="10">
        <v>0</v>
      </c>
      <c r="CD66" s="10">
        <v>0</v>
      </c>
      <c r="CE66" s="10">
        <v>51990.11</v>
      </c>
      <c r="CF66" s="10">
        <v>103980.22</v>
      </c>
      <c r="CG66" s="10">
        <v>0</v>
      </c>
      <c r="CH66" s="10">
        <v>0</v>
      </c>
      <c r="CI66" s="10">
        <v>0</v>
      </c>
      <c r="CJ66" s="10">
        <v>2965993</v>
      </c>
    </row>
    <row r="67" spans="1:88" s="5" customFormat="1" x14ac:dyDescent="0.35">
      <c r="A67"/>
      <c r="B67" s="124" t="s">
        <v>605</v>
      </c>
      <c r="C67" s="8" t="s">
        <v>77</v>
      </c>
      <c r="D67" s="8" t="s">
        <v>78</v>
      </c>
      <c r="E67" s="8" t="s">
        <v>79</v>
      </c>
      <c r="F67" s="8"/>
      <c r="G67" s="8" t="s">
        <v>588</v>
      </c>
      <c r="H67" s="8" t="s">
        <v>589</v>
      </c>
      <c r="I67" s="8" t="s">
        <v>82</v>
      </c>
      <c r="J67" s="8"/>
      <c r="K67" s="8" t="s">
        <v>606</v>
      </c>
      <c r="L67" s="12" t="s">
        <v>607</v>
      </c>
      <c r="M67" s="8" t="s">
        <v>608</v>
      </c>
      <c r="N67" s="8" t="s">
        <v>86</v>
      </c>
      <c r="O67" s="8" t="s">
        <v>122</v>
      </c>
      <c r="P67" s="8" t="s">
        <v>123</v>
      </c>
      <c r="Q67" s="8" t="s">
        <v>609</v>
      </c>
      <c r="R67" s="8" t="s">
        <v>90</v>
      </c>
      <c r="S67" s="8" t="s">
        <v>91</v>
      </c>
      <c r="T67" s="8" t="s">
        <v>92</v>
      </c>
      <c r="U67" s="8" t="s">
        <v>93</v>
      </c>
      <c r="V67" s="8" t="s">
        <v>610</v>
      </c>
      <c r="W67" s="8" t="s">
        <v>611</v>
      </c>
      <c r="X67" s="12" t="s">
        <v>612</v>
      </c>
      <c r="Y67" s="8" t="s">
        <v>97</v>
      </c>
      <c r="Z67" s="8" t="s">
        <v>608</v>
      </c>
      <c r="AA67" s="8">
        <v>1</v>
      </c>
      <c r="AB67" s="10">
        <v>4874511</v>
      </c>
      <c r="AC67" s="10">
        <v>4874511</v>
      </c>
      <c r="AD67" s="10">
        <v>80000</v>
      </c>
      <c r="AE67" s="10">
        <v>0</v>
      </c>
      <c r="AF67" s="10">
        <v>40000</v>
      </c>
      <c r="AG67" s="10">
        <v>0</v>
      </c>
      <c r="AH67" s="10">
        <v>156000</v>
      </c>
      <c r="AI67" s="10">
        <v>5000</v>
      </c>
      <c r="AJ67" s="10">
        <v>0</v>
      </c>
      <c r="AK67" s="10">
        <v>0</v>
      </c>
      <c r="AL67" s="10">
        <v>168500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f t="shared" si="0"/>
        <v>5324011</v>
      </c>
      <c r="AU67" s="10"/>
      <c r="AV67" s="10">
        <v>0</v>
      </c>
      <c r="AW67" s="10">
        <v>52790.11</v>
      </c>
      <c r="AX67" s="10">
        <v>52790.11</v>
      </c>
      <c r="AY67" s="10">
        <v>0</v>
      </c>
      <c r="AZ67" s="10">
        <v>105580.22</v>
      </c>
      <c r="BA67" s="10">
        <v>52790.11</v>
      </c>
      <c r="BB67" s="10">
        <f t="shared" si="1"/>
        <v>263950.55</v>
      </c>
      <c r="BC67" s="10">
        <f t="shared" si="2"/>
        <v>5060060.45</v>
      </c>
      <c r="BD67" s="10">
        <v>862350</v>
      </c>
      <c r="BE67" s="10">
        <v>48745</v>
      </c>
      <c r="BF67" s="10">
        <f t="shared" si="3"/>
        <v>911095</v>
      </c>
      <c r="BG67" s="10">
        <f t="shared" si="4"/>
        <v>4148965.45</v>
      </c>
      <c r="BH67" s="10"/>
      <c r="BI67" s="10">
        <v>0</v>
      </c>
      <c r="BJ67" s="10">
        <v>862350</v>
      </c>
      <c r="BK67" s="10">
        <v>0</v>
      </c>
      <c r="BL67" s="10">
        <v>48745</v>
      </c>
      <c r="BM67" s="10">
        <v>52790.11</v>
      </c>
      <c r="BN67" s="10">
        <v>211160.44</v>
      </c>
      <c r="BO67" s="10">
        <v>0</v>
      </c>
      <c r="BP67" s="10">
        <v>211160.44</v>
      </c>
      <c r="BQ67" s="10">
        <v>0</v>
      </c>
      <c r="BR67" s="10">
        <v>0</v>
      </c>
      <c r="BS67" s="10">
        <v>0</v>
      </c>
      <c r="BT67" s="10">
        <v>0</v>
      </c>
      <c r="BU67" s="10">
        <v>46983.199999999997</v>
      </c>
      <c r="BV67" s="10">
        <v>15837.03</v>
      </c>
      <c r="BW67" s="10">
        <v>195323.41</v>
      </c>
      <c r="BX67" s="10">
        <v>105580.22</v>
      </c>
      <c r="BY67" s="10">
        <v>0</v>
      </c>
      <c r="BZ67" s="10">
        <v>0</v>
      </c>
      <c r="CA67" s="10">
        <v>0</v>
      </c>
      <c r="CB67" s="10">
        <v>0</v>
      </c>
      <c r="CC67" s="10">
        <v>0</v>
      </c>
      <c r="CD67" s="10">
        <v>0</v>
      </c>
      <c r="CE67" s="10">
        <v>52790.11</v>
      </c>
      <c r="CF67" s="10">
        <v>105580.22</v>
      </c>
      <c r="CG67" s="10">
        <v>0</v>
      </c>
      <c r="CH67" s="10">
        <v>0</v>
      </c>
      <c r="CI67" s="10">
        <v>0</v>
      </c>
      <c r="CJ67" s="10">
        <v>3990595</v>
      </c>
    </row>
    <row r="68" spans="1:88" s="5" customFormat="1" x14ac:dyDescent="0.35">
      <c r="A68"/>
      <c r="B68" s="124" t="s">
        <v>613</v>
      </c>
      <c r="C68" s="8" t="s">
        <v>77</v>
      </c>
      <c r="D68" s="8" t="s">
        <v>78</v>
      </c>
      <c r="E68" s="8" t="s">
        <v>79</v>
      </c>
      <c r="F68" s="8"/>
      <c r="G68" s="8" t="s">
        <v>588</v>
      </c>
      <c r="H68" s="8" t="s">
        <v>589</v>
      </c>
      <c r="I68" s="8" t="s">
        <v>118</v>
      </c>
      <c r="J68" s="8"/>
      <c r="K68" s="8" t="s">
        <v>614</v>
      </c>
      <c r="L68" s="12" t="s">
        <v>615</v>
      </c>
      <c r="M68" s="8" t="s">
        <v>616</v>
      </c>
      <c r="N68" s="8" t="s">
        <v>86</v>
      </c>
      <c r="O68" s="8" t="s">
        <v>122</v>
      </c>
      <c r="P68" s="8" t="s">
        <v>123</v>
      </c>
      <c r="Q68" s="8" t="s">
        <v>617</v>
      </c>
      <c r="R68" s="8" t="s">
        <v>90</v>
      </c>
      <c r="S68" s="8" t="s">
        <v>91</v>
      </c>
      <c r="T68" s="8" t="s">
        <v>92</v>
      </c>
      <c r="U68" s="8" t="s">
        <v>93</v>
      </c>
      <c r="V68" s="8" t="s">
        <v>618</v>
      </c>
      <c r="W68" s="8" t="s">
        <v>619</v>
      </c>
      <c r="X68" s="12" t="s">
        <v>620</v>
      </c>
      <c r="Y68" s="8" t="s">
        <v>97</v>
      </c>
      <c r="Z68" s="8" t="s">
        <v>616</v>
      </c>
      <c r="AA68" s="8">
        <v>1</v>
      </c>
      <c r="AB68" s="10">
        <v>4834511</v>
      </c>
      <c r="AC68" s="10">
        <v>4834511</v>
      </c>
      <c r="AD68" s="10">
        <v>0</v>
      </c>
      <c r="AE68" s="10">
        <v>0</v>
      </c>
      <c r="AF68" s="10">
        <v>40000</v>
      </c>
      <c r="AG68" s="10">
        <v>0</v>
      </c>
      <c r="AH68" s="10">
        <v>156000</v>
      </c>
      <c r="AI68" s="10">
        <v>5000</v>
      </c>
      <c r="AJ68" s="10">
        <v>0</v>
      </c>
      <c r="AK68" s="10">
        <v>15750</v>
      </c>
      <c r="AL68" s="10">
        <v>168500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f t="shared" si="0"/>
        <v>5219761</v>
      </c>
      <c r="AU68" s="10"/>
      <c r="AV68" s="10">
        <v>0</v>
      </c>
      <c r="AW68" s="10">
        <v>51590.11</v>
      </c>
      <c r="AX68" s="10">
        <v>0</v>
      </c>
      <c r="AY68" s="10">
        <v>0</v>
      </c>
      <c r="AZ68" s="10">
        <v>103180.22</v>
      </c>
      <c r="BA68" s="10">
        <v>51590.11</v>
      </c>
      <c r="BB68" s="10">
        <f t="shared" si="1"/>
        <v>206360.44</v>
      </c>
      <c r="BC68" s="10">
        <f t="shared" si="2"/>
        <v>5013400.5599999996</v>
      </c>
      <c r="BD68" s="10">
        <v>1422000</v>
      </c>
      <c r="BE68" s="10">
        <v>48345</v>
      </c>
      <c r="BF68" s="10">
        <f t="shared" si="3"/>
        <v>1470345</v>
      </c>
      <c r="BG68" s="10">
        <f t="shared" si="4"/>
        <v>3543055.5599999996</v>
      </c>
      <c r="BH68" s="10"/>
      <c r="BI68" s="10">
        <v>0</v>
      </c>
      <c r="BJ68" s="10">
        <v>1422000</v>
      </c>
      <c r="BK68" s="10">
        <v>0</v>
      </c>
      <c r="BL68" s="10">
        <v>48345</v>
      </c>
      <c r="BM68" s="10">
        <v>51590.11</v>
      </c>
      <c r="BN68" s="10">
        <v>206360.44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0</v>
      </c>
      <c r="BU68" s="10">
        <v>45915.199999999997</v>
      </c>
      <c r="BV68" s="10">
        <v>15477.03</v>
      </c>
      <c r="BW68" s="10">
        <v>190883.41</v>
      </c>
      <c r="BX68" s="10">
        <v>103180.22</v>
      </c>
      <c r="BY68" s="10">
        <v>0</v>
      </c>
      <c r="BZ68" s="10">
        <v>0</v>
      </c>
      <c r="CA68" s="10">
        <v>0</v>
      </c>
      <c r="CB68" s="10">
        <v>0</v>
      </c>
      <c r="CC68" s="10">
        <v>0</v>
      </c>
      <c r="CD68" s="10">
        <v>0</v>
      </c>
      <c r="CE68" s="10">
        <v>51590.11</v>
      </c>
      <c r="CF68" s="10">
        <v>103180.22</v>
      </c>
      <c r="CG68" s="10">
        <v>0</v>
      </c>
      <c r="CH68" s="10">
        <v>0</v>
      </c>
      <c r="CI68" s="10">
        <v>0</v>
      </c>
      <c r="CJ68" s="10">
        <v>3543056</v>
      </c>
    </row>
    <row r="69" spans="1:88" s="5" customFormat="1" x14ac:dyDescent="0.35">
      <c r="A69"/>
      <c r="B69" s="124" t="s">
        <v>621</v>
      </c>
      <c r="C69" s="8" t="s">
        <v>77</v>
      </c>
      <c r="D69" s="8" t="s">
        <v>78</v>
      </c>
      <c r="E69" s="8" t="s">
        <v>79</v>
      </c>
      <c r="F69" s="8"/>
      <c r="G69" s="8" t="s">
        <v>632</v>
      </c>
      <c r="H69" s="8" t="s">
        <v>633</v>
      </c>
      <c r="I69" s="8" t="s">
        <v>118</v>
      </c>
      <c r="J69" s="8"/>
      <c r="K69" s="8" t="s">
        <v>634</v>
      </c>
      <c r="L69" s="12" t="s">
        <v>635</v>
      </c>
      <c r="M69" s="8" t="s">
        <v>636</v>
      </c>
      <c r="N69" s="8" t="s">
        <v>86</v>
      </c>
      <c r="O69" s="8" t="s">
        <v>122</v>
      </c>
      <c r="P69" s="8" t="s">
        <v>200</v>
      </c>
      <c r="Q69" s="8" t="s">
        <v>637</v>
      </c>
      <c r="R69" s="8" t="s">
        <v>90</v>
      </c>
      <c r="S69" s="8" t="s">
        <v>91</v>
      </c>
      <c r="T69" s="8" t="s">
        <v>92</v>
      </c>
      <c r="U69" s="8" t="s">
        <v>93</v>
      </c>
      <c r="V69" s="8" t="s">
        <v>638</v>
      </c>
      <c r="W69" s="8" t="s">
        <v>639</v>
      </c>
      <c r="X69" s="12" t="s">
        <v>640</v>
      </c>
      <c r="Y69" s="8" t="s">
        <v>97</v>
      </c>
      <c r="Z69" s="8" t="s">
        <v>1777</v>
      </c>
      <c r="AA69" s="8">
        <v>1</v>
      </c>
      <c r="AB69" s="10">
        <v>5569626</v>
      </c>
      <c r="AC69" s="10">
        <v>5569626</v>
      </c>
      <c r="AD69" s="10">
        <v>0</v>
      </c>
      <c r="AE69" s="10">
        <v>0</v>
      </c>
      <c r="AF69" s="10">
        <v>0</v>
      </c>
      <c r="AG69" s="10">
        <v>0</v>
      </c>
      <c r="AH69" s="10">
        <v>156000</v>
      </c>
      <c r="AI69" s="10">
        <v>5000</v>
      </c>
      <c r="AJ69" s="10">
        <v>0</v>
      </c>
      <c r="AK69" s="10">
        <v>0</v>
      </c>
      <c r="AL69" s="10">
        <v>168500</v>
      </c>
      <c r="AM69" s="10">
        <v>0</v>
      </c>
      <c r="AN69" s="10">
        <v>30000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f t="shared" si="0"/>
        <v>5929126</v>
      </c>
      <c r="AU69" s="10"/>
      <c r="AV69" s="10">
        <v>13400</v>
      </c>
      <c r="AW69" s="10">
        <v>58941.26</v>
      </c>
      <c r="AX69" s="10">
        <v>0</v>
      </c>
      <c r="AY69" s="10">
        <v>0</v>
      </c>
      <c r="AZ69" s="10">
        <v>117882.52</v>
      </c>
      <c r="BA69" s="10">
        <v>58941.26</v>
      </c>
      <c r="BB69" s="10">
        <f t="shared" si="1"/>
        <v>249165.04000000004</v>
      </c>
      <c r="BC69" s="10">
        <f t="shared" si="2"/>
        <v>5679960.96</v>
      </c>
      <c r="BD69" s="10">
        <v>1083167</v>
      </c>
      <c r="BE69" s="10">
        <v>55696</v>
      </c>
      <c r="BF69" s="10">
        <f t="shared" si="3"/>
        <v>1138863</v>
      </c>
      <c r="BG69" s="10">
        <f t="shared" si="4"/>
        <v>4541097.96</v>
      </c>
      <c r="BH69" s="10"/>
      <c r="BI69" s="10">
        <v>0</v>
      </c>
      <c r="BJ69" s="10">
        <v>1083167</v>
      </c>
      <c r="BK69" s="10">
        <v>0</v>
      </c>
      <c r="BL69" s="10">
        <v>55696</v>
      </c>
      <c r="BM69" s="10">
        <v>58941.26</v>
      </c>
      <c r="BN69" s="10">
        <v>235765.04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52457.72</v>
      </c>
      <c r="BV69" s="10">
        <v>17682.38</v>
      </c>
      <c r="BW69" s="10">
        <v>218082.66</v>
      </c>
      <c r="BX69" s="10">
        <v>117882.52</v>
      </c>
      <c r="BY69" s="10">
        <v>0</v>
      </c>
      <c r="BZ69" s="10">
        <v>0</v>
      </c>
      <c r="CA69" s="10">
        <v>0</v>
      </c>
      <c r="CB69" s="10">
        <v>0</v>
      </c>
      <c r="CC69" s="10">
        <v>0</v>
      </c>
      <c r="CD69" s="10">
        <v>0</v>
      </c>
      <c r="CE69" s="10">
        <v>58941.26</v>
      </c>
      <c r="CF69" s="10">
        <v>117882.52</v>
      </c>
      <c r="CG69" s="10">
        <v>13400</v>
      </c>
      <c r="CH69" s="10">
        <v>0</v>
      </c>
      <c r="CI69" s="10">
        <v>13400</v>
      </c>
      <c r="CJ69" s="10">
        <v>4541098</v>
      </c>
    </row>
    <row r="70" spans="1:88" s="5" customFormat="1" x14ac:dyDescent="0.35">
      <c r="A70"/>
      <c r="B70" s="124" t="s">
        <v>631</v>
      </c>
      <c r="C70" s="8" t="s">
        <v>77</v>
      </c>
      <c r="D70" s="8" t="s">
        <v>78</v>
      </c>
      <c r="E70" s="8" t="s">
        <v>79</v>
      </c>
      <c r="F70" s="8"/>
      <c r="G70" s="8" t="s">
        <v>632</v>
      </c>
      <c r="H70" s="8" t="s">
        <v>633</v>
      </c>
      <c r="I70" s="8" t="s">
        <v>118</v>
      </c>
      <c r="J70" s="8"/>
      <c r="K70" s="8" t="s">
        <v>642</v>
      </c>
      <c r="L70" s="12" t="s">
        <v>643</v>
      </c>
      <c r="M70" s="8" t="s">
        <v>644</v>
      </c>
      <c r="N70" s="8" t="s">
        <v>86</v>
      </c>
      <c r="O70" s="8" t="s">
        <v>87</v>
      </c>
      <c r="P70" s="8" t="s">
        <v>123</v>
      </c>
      <c r="Q70" s="8" t="s">
        <v>645</v>
      </c>
      <c r="R70" s="8" t="s">
        <v>90</v>
      </c>
      <c r="S70" s="8" t="s">
        <v>91</v>
      </c>
      <c r="T70" s="8" t="s">
        <v>92</v>
      </c>
      <c r="U70" s="8" t="s">
        <v>93</v>
      </c>
      <c r="V70" s="8" t="s">
        <v>646</v>
      </c>
      <c r="W70" s="8" t="s">
        <v>647</v>
      </c>
      <c r="X70" s="12" t="s">
        <v>648</v>
      </c>
      <c r="Y70" s="8" t="s">
        <v>97</v>
      </c>
      <c r="Z70" s="8" t="s">
        <v>1778</v>
      </c>
      <c r="AA70" s="8">
        <v>1</v>
      </c>
      <c r="AB70" s="10">
        <v>4774511</v>
      </c>
      <c r="AC70" s="10">
        <v>4774511</v>
      </c>
      <c r="AD70" s="10">
        <v>0</v>
      </c>
      <c r="AE70" s="10">
        <v>0</v>
      </c>
      <c r="AF70" s="10">
        <v>0</v>
      </c>
      <c r="AG70" s="10">
        <v>0</v>
      </c>
      <c r="AH70" s="10">
        <v>156000</v>
      </c>
      <c r="AI70" s="10">
        <v>5000</v>
      </c>
      <c r="AJ70" s="10">
        <v>0</v>
      </c>
      <c r="AK70" s="10">
        <v>0</v>
      </c>
      <c r="AL70" s="10">
        <v>168500</v>
      </c>
      <c r="AM70" s="10">
        <v>0</v>
      </c>
      <c r="AN70" s="10">
        <v>30000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f t="shared" si="0"/>
        <v>5134011</v>
      </c>
      <c r="AU70" s="10"/>
      <c r="AV70" s="10">
        <v>0</v>
      </c>
      <c r="AW70" s="10">
        <v>50990.11</v>
      </c>
      <c r="AX70" s="10">
        <v>0</v>
      </c>
      <c r="AY70" s="10">
        <v>0</v>
      </c>
      <c r="AZ70" s="10">
        <v>101980.22</v>
      </c>
      <c r="BA70" s="10">
        <v>50990.11</v>
      </c>
      <c r="BB70" s="10">
        <f t="shared" si="1"/>
        <v>203960.44</v>
      </c>
      <c r="BC70" s="10">
        <f t="shared" si="2"/>
        <v>4930050.5599999996</v>
      </c>
      <c r="BD70" s="10">
        <v>3319395</v>
      </c>
      <c r="BE70" s="10">
        <v>47745</v>
      </c>
      <c r="BF70" s="10">
        <f t="shared" si="3"/>
        <v>3367140</v>
      </c>
      <c r="BG70" s="10">
        <f t="shared" si="4"/>
        <v>1562910.5599999996</v>
      </c>
      <c r="BH70" s="10"/>
      <c r="BI70" s="10">
        <v>0</v>
      </c>
      <c r="BJ70" s="10">
        <v>3319395</v>
      </c>
      <c r="BK70" s="10">
        <v>0</v>
      </c>
      <c r="BL70" s="10">
        <v>47745</v>
      </c>
      <c r="BM70" s="10">
        <v>50990.11</v>
      </c>
      <c r="BN70" s="10">
        <v>203960.44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45381.2</v>
      </c>
      <c r="BV70" s="10">
        <v>15297.03</v>
      </c>
      <c r="BW70" s="10">
        <v>188663.41</v>
      </c>
      <c r="BX70" s="10">
        <v>101980.22</v>
      </c>
      <c r="BY70" s="10">
        <v>0</v>
      </c>
      <c r="BZ70" s="10">
        <v>0</v>
      </c>
      <c r="CA70" s="10">
        <v>0</v>
      </c>
      <c r="CB70" s="10">
        <v>0</v>
      </c>
      <c r="CC70" s="10">
        <v>0</v>
      </c>
      <c r="CD70" s="10">
        <v>0</v>
      </c>
      <c r="CE70" s="10">
        <v>50990.11</v>
      </c>
      <c r="CF70" s="10">
        <v>101980.22</v>
      </c>
      <c r="CG70" s="10">
        <v>0</v>
      </c>
      <c r="CH70" s="10">
        <v>0</v>
      </c>
      <c r="CI70" s="10">
        <v>0</v>
      </c>
      <c r="CJ70" s="10">
        <v>1562911</v>
      </c>
    </row>
    <row r="71" spans="1:88" s="5" customFormat="1" x14ac:dyDescent="0.35">
      <c r="A71"/>
      <c r="B71" s="124" t="s">
        <v>641</v>
      </c>
      <c r="C71" s="8" t="s">
        <v>77</v>
      </c>
      <c r="D71" s="8" t="s">
        <v>78</v>
      </c>
      <c r="E71" s="8" t="s">
        <v>79</v>
      </c>
      <c r="F71" s="8"/>
      <c r="G71" s="8" t="s">
        <v>632</v>
      </c>
      <c r="H71" s="8" t="s">
        <v>633</v>
      </c>
      <c r="I71" s="8" t="s">
        <v>118</v>
      </c>
      <c r="J71" s="8"/>
      <c r="K71" s="8" t="s">
        <v>650</v>
      </c>
      <c r="L71" s="12" t="s">
        <v>651</v>
      </c>
      <c r="M71" s="8" t="s">
        <v>652</v>
      </c>
      <c r="N71" s="8" t="s">
        <v>86</v>
      </c>
      <c r="O71" s="8" t="s">
        <v>87</v>
      </c>
      <c r="P71" s="8" t="s">
        <v>123</v>
      </c>
      <c r="Q71" s="8" t="s">
        <v>653</v>
      </c>
      <c r="R71" s="8" t="s">
        <v>90</v>
      </c>
      <c r="S71" s="8" t="s">
        <v>91</v>
      </c>
      <c r="T71" s="8" t="s">
        <v>92</v>
      </c>
      <c r="U71" s="8" t="s">
        <v>93</v>
      </c>
      <c r="V71" s="8" t="s">
        <v>654</v>
      </c>
      <c r="W71" s="8" t="s">
        <v>655</v>
      </c>
      <c r="X71" s="12" t="s">
        <v>656</v>
      </c>
      <c r="Y71" s="8" t="s">
        <v>97</v>
      </c>
      <c r="Z71" s="8" t="s">
        <v>652</v>
      </c>
      <c r="AA71" s="8">
        <v>1</v>
      </c>
      <c r="AB71" s="10">
        <v>4839511</v>
      </c>
      <c r="AC71" s="10">
        <v>4839511</v>
      </c>
      <c r="AD71" s="10">
        <v>0</v>
      </c>
      <c r="AE71" s="10">
        <v>0</v>
      </c>
      <c r="AF71" s="10">
        <v>0</v>
      </c>
      <c r="AG71" s="10">
        <v>0</v>
      </c>
      <c r="AH71" s="10">
        <v>156000</v>
      </c>
      <c r="AI71" s="10">
        <v>5000</v>
      </c>
      <c r="AJ71" s="10">
        <v>0</v>
      </c>
      <c r="AK71" s="10">
        <v>20250</v>
      </c>
      <c r="AL71" s="10">
        <v>168500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f t="shared" si="0"/>
        <v>5189261</v>
      </c>
      <c r="AU71" s="10"/>
      <c r="AV71" s="10">
        <v>0</v>
      </c>
      <c r="AW71" s="10">
        <v>51640.11</v>
      </c>
      <c r="AX71" s="10">
        <v>0</v>
      </c>
      <c r="AY71" s="10">
        <v>0</v>
      </c>
      <c r="AZ71" s="10">
        <v>103280.22</v>
      </c>
      <c r="BA71" s="10">
        <v>51640.11</v>
      </c>
      <c r="BB71" s="10">
        <f t="shared" si="1"/>
        <v>206560.44</v>
      </c>
      <c r="BC71" s="10">
        <f t="shared" si="2"/>
        <v>4982700.5599999996</v>
      </c>
      <c r="BD71" s="10">
        <v>3671449</v>
      </c>
      <c r="BE71" s="10">
        <v>48395</v>
      </c>
      <c r="BF71" s="10">
        <f t="shared" si="3"/>
        <v>3719844</v>
      </c>
      <c r="BG71" s="10">
        <f t="shared" si="4"/>
        <v>1262856.5599999996</v>
      </c>
      <c r="BH71" s="10"/>
      <c r="BI71" s="10">
        <v>0</v>
      </c>
      <c r="BJ71" s="10">
        <v>3671449</v>
      </c>
      <c r="BK71" s="10">
        <v>0</v>
      </c>
      <c r="BL71" s="10">
        <v>48395</v>
      </c>
      <c r="BM71" s="10">
        <v>51640.11</v>
      </c>
      <c r="BN71" s="10">
        <v>206560.44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>
        <v>45959.7</v>
      </c>
      <c r="BV71" s="10">
        <v>15492.03</v>
      </c>
      <c r="BW71" s="10">
        <v>191068.41</v>
      </c>
      <c r="BX71" s="10">
        <v>103280.22</v>
      </c>
      <c r="BY71" s="10">
        <v>0</v>
      </c>
      <c r="BZ71" s="10">
        <v>0</v>
      </c>
      <c r="CA71" s="10">
        <v>0</v>
      </c>
      <c r="CB71" s="10">
        <v>0</v>
      </c>
      <c r="CC71" s="10">
        <v>0</v>
      </c>
      <c r="CD71" s="10">
        <v>0</v>
      </c>
      <c r="CE71" s="10">
        <v>51640.11</v>
      </c>
      <c r="CF71" s="10">
        <v>103280.22</v>
      </c>
      <c r="CG71" s="10">
        <v>0</v>
      </c>
      <c r="CH71" s="10">
        <v>0</v>
      </c>
      <c r="CI71" s="10">
        <v>0</v>
      </c>
      <c r="CJ71" s="10">
        <v>1262857</v>
      </c>
    </row>
    <row r="72" spans="1:88" s="5" customFormat="1" x14ac:dyDescent="0.35">
      <c r="A72"/>
      <c r="B72" s="124" t="s">
        <v>649</v>
      </c>
      <c r="C72" s="8" t="s">
        <v>77</v>
      </c>
      <c r="D72" s="8" t="s">
        <v>78</v>
      </c>
      <c r="E72" s="8" t="s">
        <v>79</v>
      </c>
      <c r="F72" s="8"/>
      <c r="G72" s="8" t="s">
        <v>632</v>
      </c>
      <c r="H72" s="8" t="s">
        <v>633</v>
      </c>
      <c r="I72" s="8" t="s">
        <v>118</v>
      </c>
      <c r="J72" s="8"/>
      <c r="K72" s="8" t="s">
        <v>658</v>
      </c>
      <c r="L72" s="12" t="s">
        <v>659</v>
      </c>
      <c r="M72" s="8" t="s">
        <v>660</v>
      </c>
      <c r="N72" s="8" t="s">
        <v>86</v>
      </c>
      <c r="O72" s="8" t="s">
        <v>87</v>
      </c>
      <c r="P72" s="8" t="s">
        <v>123</v>
      </c>
      <c r="Q72" s="8" t="s">
        <v>661</v>
      </c>
      <c r="R72" s="8" t="s">
        <v>90</v>
      </c>
      <c r="S72" s="8" t="s">
        <v>91</v>
      </c>
      <c r="T72" s="8" t="s">
        <v>92</v>
      </c>
      <c r="U72" s="8" t="s">
        <v>93</v>
      </c>
      <c r="V72" s="8" t="s">
        <v>662</v>
      </c>
      <c r="W72" s="8" t="s">
        <v>663</v>
      </c>
      <c r="X72" s="12" t="s">
        <v>664</v>
      </c>
      <c r="Y72" s="8" t="s">
        <v>97</v>
      </c>
      <c r="Z72" s="8" t="s">
        <v>1779</v>
      </c>
      <c r="AA72" s="8">
        <v>1</v>
      </c>
      <c r="AB72" s="10">
        <v>4869511</v>
      </c>
      <c r="AC72" s="10">
        <v>4869511</v>
      </c>
      <c r="AD72" s="10">
        <v>0</v>
      </c>
      <c r="AE72" s="10">
        <v>0</v>
      </c>
      <c r="AF72" s="10">
        <v>0</v>
      </c>
      <c r="AG72" s="10">
        <v>0</v>
      </c>
      <c r="AH72" s="10">
        <v>156000</v>
      </c>
      <c r="AI72" s="10">
        <v>5000</v>
      </c>
      <c r="AJ72" s="10">
        <v>0</v>
      </c>
      <c r="AK72" s="10">
        <v>0</v>
      </c>
      <c r="AL72" s="10">
        <v>168500</v>
      </c>
      <c r="AM72" s="10">
        <v>0</v>
      </c>
      <c r="AN72" s="10">
        <v>30000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f t="shared" ref="AT72:AT134" si="5">SUM(AC72:AS72)</f>
        <v>5229011</v>
      </c>
      <c r="AU72" s="10"/>
      <c r="AV72" s="10">
        <v>0</v>
      </c>
      <c r="AW72" s="10">
        <v>51940.11</v>
      </c>
      <c r="AX72" s="10">
        <v>0</v>
      </c>
      <c r="AY72" s="10">
        <v>0</v>
      </c>
      <c r="AZ72" s="10">
        <v>103880.22</v>
      </c>
      <c r="BA72" s="10">
        <v>51940.11</v>
      </c>
      <c r="BB72" s="10">
        <f t="shared" ref="BB72:BB134" si="6">SUM(AU72:BA72)</f>
        <v>207760.44</v>
      </c>
      <c r="BC72" s="10">
        <f t="shared" ref="BC72:BC134" si="7">+AT72-BB72</f>
        <v>5021250.5599999996</v>
      </c>
      <c r="BD72" s="10">
        <v>3491960</v>
      </c>
      <c r="BE72" s="10">
        <v>48695</v>
      </c>
      <c r="BF72" s="10">
        <f t="shared" ref="BF72:BF134" si="8">SUM(BD72:BE72)</f>
        <v>3540655</v>
      </c>
      <c r="BG72" s="10">
        <f t="shared" ref="BG72:BG134" si="9">+BC72-BF72</f>
        <v>1480595.5599999996</v>
      </c>
      <c r="BH72" s="10"/>
      <c r="BI72" s="10">
        <v>0</v>
      </c>
      <c r="BJ72" s="10">
        <v>3491960</v>
      </c>
      <c r="BK72" s="10">
        <v>0</v>
      </c>
      <c r="BL72" s="10">
        <v>48695</v>
      </c>
      <c r="BM72" s="10">
        <v>51940.11</v>
      </c>
      <c r="BN72" s="10">
        <v>207760.44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10">
        <v>46226.7</v>
      </c>
      <c r="BV72" s="10">
        <v>15582.03</v>
      </c>
      <c r="BW72" s="10">
        <v>192178.41</v>
      </c>
      <c r="BX72" s="10">
        <v>103880.22</v>
      </c>
      <c r="BY72" s="10">
        <v>0</v>
      </c>
      <c r="BZ72" s="10">
        <v>0</v>
      </c>
      <c r="CA72" s="10">
        <v>0</v>
      </c>
      <c r="CB72" s="10">
        <v>0</v>
      </c>
      <c r="CC72" s="10">
        <v>0</v>
      </c>
      <c r="CD72" s="10">
        <v>0</v>
      </c>
      <c r="CE72" s="10">
        <v>51940.11</v>
      </c>
      <c r="CF72" s="10">
        <v>103880.22</v>
      </c>
      <c r="CG72" s="10">
        <v>0</v>
      </c>
      <c r="CH72" s="10">
        <v>0</v>
      </c>
      <c r="CI72" s="10">
        <v>0</v>
      </c>
      <c r="CJ72" s="10">
        <v>1480596</v>
      </c>
    </row>
    <row r="73" spans="1:88" s="5" customFormat="1" x14ac:dyDescent="0.35">
      <c r="A73"/>
      <c r="B73" s="124" t="s">
        <v>657</v>
      </c>
      <c r="C73" s="8" t="s">
        <v>77</v>
      </c>
      <c r="D73" s="8" t="s">
        <v>78</v>
      </c>
      <c r="E73" s="8" t="s">
        <v>79</v>
      </c>
      <c r="F73" s="8"/>
      <c r="G73" s="8" t="s">
        <v>632</v>
      </c>
      <c r="H73" s="8" t="s">
        <v>633</v>
      </c>
      <c r="I73" s="8" t="s">
        <v>118</v>
      </c>
      <c r="J73" s="8"/>
      <c r="K73" s="8" t="s">
        <v>666</v>
      </c>
      <c r="L73" s="12" t="s">
        <v>667</v>
      </c>
      <c r="M73" s="8" t="s">
        <v>668</v>
      </c>
      <c r="N73" s="8" t="s">
        <v>86</v>
      </c>
      <c r="O73" s="8" t="s">
        <v>87</v>
      </c>
      <c r="P73" s="8" t="s">
        <v>123</v>
      </c>
      <c r="Q73" s="8" t="s">
        <v>669</v>
      </c>
      <c r="R73" s="8" t="s">
        <v>90</v>
      </c>
      <c r="S73" s="8" t="s">
        <v>91</v>
      </c>
      <c r="T73" s="8" t="s">
        <v>92</v>
      </c>
      <c r="U73" s="8" t="s">
        <v>93</v>
      </c>
      <c r="V73" s="8" t="s">
        <v>670</v>
      </c>
      <c r="W73" s="8" t="s">
        <v>671</v>
      </c>
      <c r="X73" s="12" t="s">
        <v>672</v>
      </c>
      <c r="Y73" s="8" t="s">
        <v>97</v>
      </c>
      <c r="Z73" s="8" t="s">
        <v>668</v>
      </c>
      <c r="AA73" s="8">
        <v>1</v>
      </c>
      <c r="AB73" s="10">
        <v>4769511</v>
      </c>
      <c r="AC73" s="10">
        <v>4769511</v>
      </c>
      <c r="AD73" s="10">
        <v>0</v>
      </c>
      <c r="AE73" s="10">
        <v>0</v>
      </c>
      <c r="AF73" s="10">
        <v>0</v>
      </c>
      <c r="AG73" s="10">
        <v>0</v>
      </c>
      <c r="AH73" s="10">
        <v>156000</v>
      </c>
      <c r="AI73" s="10">
        <v>5000</v>
      </c>
      <c r="AJ73" s="10">
        <v>0</v>
      </c>
      <c r="AK73" s="10">
        <v>0</v>
      </c>
      <c r="AL73" s="10">
        <v>168500</v>
      </c>
      <c r="AM73" s="10">
        <v>0</v>
      </c>
      <c r="AN73" s="10">
        <v>30000</v>
      </c>
      <c r="AO73" s="10">
        <v>0</v>
      </c>
      <c r="AP73" s="10">
        <v>0</v>
      </c>
      <c r="AQ73" s="10">
        <v>0</v>
      </c>
      <c r="AR73" s="10">
        <v>0</v>
      </c>
      <c r="AS73" s="10">
        <v>40000</v>
      </c>
      <c r="AT73" s="10">
        <f t="shared" si="5"/>
        <v>5169011</v>
      </c>
      <c r="AU73" s="10"/>
      <c r="AV73" s="10">
        <v>0</v>
      </c>
      <c r="AW73" s="10">
        <v>50940.11</v>
      </c>
      <c r="AX73" s="10">
        <v>0</v>
      </c>
      <c r="AY73" s="10">
        <v>0</v>
      </c>
      <c r="AZ73" s="10">
        <v>101880.22</v>
      </c>
      <c r="BA73" s="10">
        <v>50940.11</v>
      </c>
      <c r="BB73" s="10">
        <f t="shared" si="6"/>
        <v>203760.44</v>
      </c>
      <c r="BC73" s="10">
        <f t="shared" si="7"/>
        <v>4965250.5599999996</v>
      </c>
      <c r="BD73" s="10">
        <v>1787850</v>
      </c>
      <c r="BE73" s="10">
        <v>47695</v>
      </c>
      <c r="BF73" s="10">
        <f t="shared" si="8"/>
        <v>1835545</v>
      </c>
      <c r="BG73" s="10">
        <f t="shared" si="9"/>
        <v>3129705.5599999996</v>
      </c>
      <c r="BH73" s="10"/>
      <c r="BI73" s="10">
        <v>0</v>
      </c>
      <c r="BJ73" s="10">
        <v>1787850</v>
      </c>
      <c r="BK73" s="10">
        <v>0</v>
      </c>
      <c r="BL73" s="10">
        <v>47695</v>
      </c>
      <c r="BM73" s="10">
        <v>50940.11</v>
      </c>
      <c r="BN73" s="10">
        <v>203760.44</v>
      </c>
      <c r="BO73" s="10">
        <v>0</v>
      </c>
      <c r="BP73" s="10">
        <v>0</v>
      </c>
      <c r="BQ73" s="10">
        <v>0</v>
      </c>
      <c r="BR73" s="10">
        <v>0</v>
      </c>
      <c r="BS73" s="10">
        <v>0</v>
      </c>
      <c r="BT73" s="10">
        <v>0</v>
      </c>
      <c r="BU73" s="10">
        <v>45336.7</v>
      </c>
      <c r="BV73" s="10">
        <v>15282.03</v>
      </c>
      <c r="BW73" s="10">
        <v>188478.41</v>
      </c>
      <c r="BX73" s="10">
        <v>101880.22</v>
      </c>
      <c r="BY73" s="10">
        <v>0</v>
      </c>
      <c r="BZ73" s="10">
        <v>0</v>
      </c>
      <c r="CA73" s="10">
        <v>0</v>
      </c>
      <c r="CB73" s="10">
        <v>0</v>
      </c>
      <c r="CC73" s="10">
        <v>0</v>
      </c>
      <c r="CD73" s="10">
        <v>0</v>
      </c>
      <c r="CE73" s="10">
        <v>50940.11</v>
      </c>
      <c r="CF73" s="10">
        <v>101880.22</v>
      </c>
      <c r="CG73" s="10">
        <v>0</v>
      </c>
      <c r="CH73" s="10">
        <v>0</v>
      </c>
      <c r="CI73" s="10">
        <v>0</v>
      </c>
      <c r="CJ73" s="10">
        <v>3129706</v>
      </c>
    </row>
    <row r="74" spans="1:88" s="5" customFormat="1" x14ac:dyDescent="0.35">
      <c r="A74"/>
      <c r="B74" s="124" t="s">
        <v>665</v>
      </c>
      <c r="C74" s="8" t="s">
        <v>77</v>
      </c>
      <c r="D74" s="8" t="s">
        <v>78</v>
      </c>
      <c r="E74" s="8" t="s">
        <v>79</v>
      </c>
      <c r="F74" s="8"/>
      <c r="G74" s="8" t="s">
        <v>632</v>
      </c>
      <c r="H74" s="8" t="s">
        <v>633</v>
      </c>
      <c r="I74" s="8" t="s">
        <v>118</v>
      </c>
      <c r="J74" s="8"/>
      <c r="K74" s="8" t="s">
        <v>674</v>
      </c>
      <c r="L74" s="12" t="s">
        <v>675</v>
      </c>
      <c r="M74" s="8" t="s">
        <v>676</v>
      </c>
      <c r="N74" s="8" t="s">
        <v>86</v>
      </c>
      <c r="O74" s="8" t="s">
        <v>87</v>
      </c>
      <c r="P74" s="8" t="s">
        <v>123</v>
      </c>
      <c r="Q74" s="8" t="s">
        <v>677</v>
      </c>
      <c r="R74" s="8" t="s">
        <v>90</v>
      </c>
      <c r="S74" s="8" t="s">
        <v>91</v>
      </c>
      <c r="T74" s="8" t="s">
        <v>92</v>
      </c>
      <c r="U74" s="8" t="s">
        <v>93</v>
      </c>
      <c r="V74" s="8" t="s">
        <v>678</v>
      </c>
      <c r="W74" s="8" t="s">
        <v>679</v>
      </c>
      <c r="X74" s="12" t="s">
        <v>680</v>
      </c>
      <c r="Y74" s="8" t="s">
        <v>97</v>
      </c>
      <c r="Z74" s="8" t="s">
        <v>676</v>
      </c>
      <c r="AA74" s="8">
        <v>1</v>
      </c>
      <c r="AB74" s="10">
        <v>4874511</v>
      </c>
      <c r="AC74" s="10">
        <v>4874511</v>
      </c>
      <c r="AD74" s="10">
        <v>0</v>
      </c>
      <c r="AE74" s="10">
        <v>0</v>
      </c>
      <c r="AF74" s="10">
        <v>0</v>
      </c>
      <c r="AG74" s="10">
        <v>0</v>
      </c>
      <c r="AH74" s="10">
        <v>156000</v>
      </c>
      <c r="AI74" s="10">
        <v>5000</v>
      </c>
      <c r="AJ74" s="10">
        <v>0</v>
      </c>
      <c r="AK74" s="10">
        <v>0</v>
      </c>
      <c r="AL74" s="10">
        <v>168500</v>
      </c>
      <c r="AM74" s="10">
        <v>0</v>
      </c>
      <c r="AN74" s="10">
        <v>30000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f t="shared" si="5"/>
        <v>5234011</v>
      </c>
      <c r="AU74" s="10"/>
      <c r="AV74" s="10">
        <v>0</v>
      </c>
      <c r="AW74" s="10">
        <v>51990.11</v>
      </c>
      <c r="AX74" s="10">
        <v>0</v>
      </c>
      <c r="AY74" s="10">
        <v>0</v>
      </c>
      <c r="AZ74" s="10">
        <v>103980.22</v>
      </c>
      <c r="BA74" s="10">
        <v>51990.11</v>
      </c>
      <c r="BB74" s="10">
        <f t="shared" si="6"/>
        <v>207960.44</v>
      </c>
      <c r="BC74" s="10">
        <f t="shared" si="7"/>
        <v>5026050.5599999996</v>
      </c>
      <c r="BD74" s="10">
        <v>497337</v>
      </c>
      <c r="BE74" s="10">
        <v>48745</v>
      </c>
      <c r="BF74" s="10">
        <f t="shared" si="8"/>
        <v>546082</v>
      </c>
      <c r="BG74" s="10">
        <f t="shared" si="9"/>
        <v>4479968.5599999996</v>
      </c>
      <c r="BH74" s="10"/>
      <c r="BI74" s="10">
        <v>0</v>
      </c>
      <c r="BJ74" s="10">
        <v>497337</v>
      </c>
      <c r="BK74" s="10">
        <v>0</v>
      </c>
      <c r="BL74" s="10">
        <v>48745</v>
      </c>
      <c r="BM74" s="10">
        <v>51990.11</v>
      </c>
      <c r="BN74" s="10">
        <v>207960.44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46271.199999999997</v>
      </c>
      <c r="BV74" s="10">
        <v>15597.03</v>
      </c>
      <c r="BW74" s="10">
        <v>192363.41</v>
      </c>
      <c r="BX74" s="10">
        <v>103980.22</v>
      </c>
      <c r="BY74" s="10">
        <v>0</v>
      </c>
      <c r="BZ74" s="10">
        <v>0</v>
      </c>
      <c r="CA74" s="10">
        <v>0</v>
      </c>
      <c r="CB74" s="10">
        <v>0</v>
      </c>
      <c r="CC74" s="10">
        <v>0</v>
      </c>
      <c r="CD74" s="10">
        <v>0</v>
      </c>
      <c r="CE74" s="10">
        <v>51990.11</v>
      </c>
      <c r="CF74" s="10">
        <v>103980.22</v>
      </c>
      <c r="CG74" s="10">
        <v>0</v>
      </c>
      <c r="CH74" s="10">
        <v>0</v>
      </c>
      <c r="CI74" s="10">
        <v>0</v>
      </c>
      <c r="CJ74" s="10">
        <v>4479969</v>
      </c>
    </row>
    <row r="75" spans="1:88" s="5" customFormat="1" x14ac:dyDescent="0.35">
      <c r="A75"/>
      <c r="B75" s="124" t="s">
        <v>673</v>
      </c>
      <c r="C75" s="8" t="s">
        <v>77</v>
      </c>
      <c r="D75" s="8" t="s">
        <v>78</v>
      </c>
      <c r="E75" s="8" t="s">
        <v>79</v>
      </c>
      <c r="F75" s="8"/>
      <c r="G75" s="8" t="s">
        <v>632</v>
      </c>
      <c r="H75" s="8" t="s">
        <v>682</v>
      </c>
      <c r="I75" s="8" t="s">
        <v>82</v>
      </c>
      <c r="J75" s="8"/>
      <c r="K75" s="8" t="s">
        <v>683</v>
      </c>
      <c r="L75" s="12" t="s">
        <v>684</v>
      </c>
      <c r="M75" s="8" t="s">
        <v>685</v>
      </c>
      <c r="N75" s="8" t="s">
        <v>86</v>
      </c>
      <c r="O75" s="8" t="s">
        <v>87</v>
      </c>
      <c r="P75" s="8" t="s">
        <v>686</v>
      </c>
      <c r="Q75" s="8" t="s">
        <v>687</v>
      </c>
      <c r="R75" s="8" t="s">
        <v>90</v>
      </c>
      <c r="S75" s="8" t="s">
        <v>91</v>
      </c>
      <c r="T75" s="8" t="s">
        <v>92</v>
      </c>
      <c r="U75" s="8" t="s">
        <v>93</v>
      </c>
      <c r="V75" s="8" t="s">
        <v>688</v>
      </c>
      <c r="W75" s="8" t="s">
        <v>689</v>
      </c>
      <c r="X75" s="12" t="s">
        <v>690</v>
      </c>
      <c r="Y75" s="8" t="s">
        <v>97</v>
      </c>
      <c r="Z75" s="8" t="s">
        <v>1780</v>
      </c>
      <c r="AA75" s="8">
        <v>1</v>
      </c>
      <c r="AB75" s="10">
        <v>5341110</v>
      </c>
      <c r="AC75" s="10">
        <v>5341110</v>
      </c>
      <c r="AD75" s="10">
        <v>80000</v>
      </c>
      <c r="AE75" s="10">
        <v>0</v>
      </c>
      <c r="AF75" s="10">
        <v>0</v>
      </c>
      <c r="AG75" s="10">
        <v>0</v>
      </c>
      <c r="AH75" s="10">
        <v>156000</v>
      </c>
      <c r="AI75" s="10">
        <v>5000</v>
      </c>
      <c r="AJ75" s="10">
        <v>0</v>
      </c>
      <c r="AK75" s="10">
        <v>0</v>
      </c>
      <c r="AL75" s="10">
        <v>168500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f t="shared" si="5"/>
        <v>5750610</v>
      </c>
      <c r="AU75" s="10"/>
      <c r="AV75" s="10">
        <v>0</v>
      </c>
      <c r="AW75" s="10">
        <v>57456.1</v>
      </c>
      <c r="AX75" s="10">
        <v>0</v>
      </c>
      <c r="AY75" s="10">
        <v>0</v>
      </c>
      <c r="AZ75" s="10">
        <v>114912.2</v>
      </c>
      <c r="BA75" s="10">
        <v>57456.1</v>
      </c>
      <c r="BB75" s="10">
        <f t="shared" si="6"/>
        <v>229824.4</v>
      </c>
      <c r="BC75" s="10">
        <f t="shared" si="7"/>
        <v>5520785.5999999996</v>
      </c>
      <c r="BD75" s="10">
        <v>168500</v>
      </c>
      <c r="BE75" s="10">
        <v>53411</v>
      </c>
      <c r="BF75" s="10">
        <f t="shared" si="8"/>
        <v>221911</v>
      </c>
      <c r="BG75" s="10">
        <f t="shared" si="9"/>
        <v>5298874.5999999996</v>
      </c>
      <c r="BH75" s="10"/>
      <c r="BI75" s="10">
        <v>0</v>
      </c>
      <c r="BJ75" s="10">
        <v>168500</v>
      </c>
      <c r="BK75" s="10">
        <v>0</v>
      </c>
      <c r="BL75" s="10">
        <v>53411</v>
      </c>
      <c r="BM75" s="10">
        <v>57456.1</v>
      </c>
      <c r="BN75" s="10">
        <v>229824.4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10">
        <v>51135.93</v>
      </c>
      <c r="BV75" s="10">
        <v>17236.830000000002</v>
      </c>
      <c r="BW75" s="10">
        <v>212587.57</v>
      </c>
      <c r="BX75" s="10">
        <v>114912.2</v>
      </c>
      <c r="BY75" s="10">
        <v>0</v>
      </c>
      <c r="BZ75" s="10">
        <v>0</v>
      </c>
      <c r="CA75" s="10">
        <v>0</v>
      </c>
      <c r="CB75" s="10">
        <v>0</v>
      </c>
      <c r="CC75" s="10">
        <v>0</v>
      </c>
      <c r="CD75" s="10">
        <v>0</v>
      </c>
      <c r="CE75" s="10">
        <v>57456.1</v>
      </c>
      <c r="CF75" s="10">
        <v>114912.2</v>
      </c>
      <c r="CG75" s="10">
        <v>0</v>
      </c>
      <c r="CH75" s="10">
        <v>0</v>
      </c>
      <c r="CI75" s="10">
        <v>0</v>
      </c>
      <c r="CJ75" s="10">
        <v>5298875</v>
      </c>
    </row>
    <row r="76" spans="1:88" s="5" customFormat="1" x14ac:dyDescent="0.35">
      <c r="A76"/>
      <c r="B76" s="124" t="s">
        <v>681</v>
      </c>
      <c r="C76" s="8" t="s">
        <v>77</v>
      </c>
      <c r="D76" s="8" t="s">
        <v>78</v>
      </c>
      <c r="E76" s="8" t="s">
        <v>79</v>
      </c>
      <c r="F76" s="8"/>
      <c r="G76" s="8" t="s">
        <v>632</v>
      </c>
      <c r="H76" s="8" t="s">
        <v>682</v>
      </c>
      <c r="I76" s="8" t="s">
        <v>118</v>
      </c>
      <c r="J76" s="8"/>
      <c r="K76" s="8" t="s">
        <v>692</v>
      </c>
      <c r="L76" s="12" t="s">
        <v>693</v>
      </c>
      <c r="M76" s="8" t="s">
        <v>694</v>
      </c>
      <c r="N76" s="8" t="s">
        <v>86</v>
      </c>
      <c r="O76" s="8" t="s">
        <v>87</v>
      </c>
      <c r="P76" s="8" t="s">
        <v>123</v>
      </c>
      <c r="Q76" s="8" t="s">
        <v>695</v>
      </c>
      <c r="R76" s="8" t="s">
        <v>90</v>
      </c>
      <c r="S76" s="8" t="s">
        <v>91</v>
      </c>
      <c r="T76" s="8" t="s">
        <v>92</v>
      </c>
      <c r="U76" s="8" t="s">
        <v>93</v>
      </c>
      <c r="V76" s="8" t="s">
        <v>696</v>
      </c>
      <c r="W76" s="8" t="s">
        <v>697</v>
      </c>
      <c r="X76" s="12" t="s">
        <v>698</v>
      </c>
      <c r="Y76" s="8" t="s">
        <v>97</v>
      </c>
      <c r="Z76" s="8" t="s">
        <v>1781</v>
      </c>
      <c r="AA76" s="8">
        <v>1</v>
      </c>
      <c r="AB76" s="10">
        <v>4874511</v>
      </c>
      <c r="AC76" s="10">
        <v>4874511</v>
      </c>
      <c r="AD76" s="10">
        <v>0</v>
      </c>
      <c r="AE76" s="10">
        <v>0</v>
      </c>
      <c r="AF76" s="10">
        <v>0</v>
      </c>
      <c r="AG76" s="10">
        <v>0</v>
      </c>
      <c r="AH76" s="10">
        <v>156000</v>
      </c>
      <c r="AI76" s="10">
        <v>5000</v>
      </c>
      <c r="AJ76" s="10">
        <v>0</v>
      </c>
      <c r="AK76" s="10">
        <v>22500</v>
      </c>
      <c r="AL76" s="10">
        <v>168500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f t="shared" si="5"/>
        <v>5226511</v>
      </c>
      <c r="AU76" s="10"/>
      <c r="AV76" s="10">
        <v>0</v>
      </c>
      <c r="AW76" s="10">
        <v>51990.11</v>
      </c>
      <c r="AX76" s="10">
        <v>0</v>
      </c>
      <c r="AY76" s="10">
        <v>0</v>
      </c>
      <c r="AZ76" s="10">
        <v>103980.22</v>
      </c>
      <c r="BA76" s="10">
        <v>51990.11</v>
      </c>
      <c r="BB76" s="10">
        <f t="shared" si="6"/>
        <v>207960.44</v>
      </c>
      <c r="BC76" s="10">
        <f t="shared" si="7"/>
        <v>5018550.5599999996</v>
      </c>
      <c r="BD76" s="10">
        <v>0</v>
      </c>
      <c r="BE76" s="10">
        <v>48745</v>
      </c>
      <c r="BF76" s="10">
        <f t="shared" si="8"/>
        <v>48745</v>
      </c>
      <c r="BG76" s="10">
        <f t="shared" si="9"/>
        <v>4969805.5599999996</v>
      </c>
      <c r="BH76" s="10"/>
      <c r="BI76" s="10">
        <v>0</v>
      </c>
      <c r="BJ76" s="10">
        <v>0</v>
      </c>
      <c r="BK76" s="10">
        <v>0</v>
      </c>
      <c r="BL76" s="10">
        <v>48745</v>
      </c>
      <c r="BM76" s="10">
        <v>51990.11</v>
      </c>
      <c r="BN76" s="10">
        <v>207960.44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46271.199999999997</v>
      </c>
      <c r="BV76" s="10">
        <v>15597.03</v>
      </c>
      <c r="BW76" s="10">
        <v>192363.41</v>
      </c>
      <c r="BX76" s="10">
        <v>103980.22</v>
      </c>
      <c r="BY76" s="10">
        <v>0</v>
      </c>
      <c r="BZ76" s="10">
        <v>0</v>
      </c>
      <c r="CA76" s="10">
        <v>0</v>
      </c>
      <c r="CB76" s="10">
        <v>0</v>
      </c>
      <c r="CC76" s="10">
        <v>0</v>
      </c>
      <c r="CD76" s="10">
        <v>0</v>
      </c>
      <c r="CE76" s="10">
        <v>51990.11</v>
      </c>
      <c r="CF76" s="10">
        <v>103980.22</v>
      </c>
      <c r="CG76" s="10">
        <v>0</v>
      </c>
      <c r="CH76" s="10">
        <v>0</v>
      </c>
      <c r="CI76" s="10">
        <v>0</v>
      </c>
      <c r="CJ76" s="10">
        <v>4969806</v>
      </c>
    </row>
    <row r="77" spans="1:88" s="5" customFormat="1" x14ac:dyDescent="0.35">
      <c r="A77"/>
      <c r="B77" s="124" t="s">
        <v>691</v>
      </c>
      <c r="C77" s="8" t="s">
        <v>77</v>
      </c>
      <c r="D77" s="8" t="s">
        <v>78</v>
      </c>
      <c r="E77" s="8" t="s">
        <v>79</v>
      </c>
      <c r="F77" s="8"/>
      <c r="G77" s="8" t="s">
        <v>632</v>
      </c>
      <c r="H77" s="8" t="s">
        <v>682</v>
      </c>
      <c r="I77" s="8" t="s">
        <v>118</v>
      </c>
      <c r="J77" s="8"/>
      <c r="K77" s="8" t="s">
        <v>700</v>
      </c>
      <c r="L77" s="12" t="s">
        <v>701</v>
      </c>
      <c r="M77" s="8" t="s">
        <v>702</v>
      </c>
      <c r="N77" s="8" t="s">
        <v>86</v>
      </c>
      <c r="O77" s="8" t="s">
        <v>87</v>
      </c>
      <c r="P77" s="8" t="s">
        <v>123</v>
      </c>
      <c r="Q77" s="8" t="s">
        <v>703</v>
      </c>
      <c r="R77" s="8" t="s">
        <v>90</v>
      </c>
      <c r="S77" s="8" t="s">
        <v>91</v>
      </c>
      <c r="T77" s="8" t="s">
        <v>92</v>
      </c>
      <c r="U77" s="8" t="s">
        <v>93</v>
      </c>
      <c r="V77" s="8" t="s">
        <v>704</v>
      </c>
      <c r="W77" s="8" t="s">
        <v>705</v>
      </c>
      <c r="X77" s="12" t="s">
        <v>706</v>
      </c>
      <c r="Y77" s="8" t="s">
        <v>97</v>
      </c>
      <c r="Z77" s="8" t="s">
        <v>702</v>
      </c>
      <c r="AA77" s="8">
        <v>1</v>
      </c>
      <c r="AB77" s="10">
        <v>4874511</v>
      </c>
      <c r="AC77" s="10">
        <v>4874511</v>
      </c>
      <c r="AD77" s="10">
        <v>0</v>
      </c>
      <c r="AE77" s="10">
        <v>0</v>
      </c>
      <c r="AF77" s="10">
        <v>0</v>
      </c>
      <c r="AG77" s="10">
        <v>0</v>
      </c>
      <c r="AH77" s="10">
        <v>156000</v>
      </c>
      <c r="AI77" s="10">
        <v>5000</v>
      </c>
      <c r="AJ77" s="10">
        <v>0</v>
      </c>
      <c r="AK77" s="10">
        <v>22500</v>
      </c>
      <c r="AL77" s="10">
        <v>168500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f t="shared" si="5"/>
        <v>5226511</v>
      </c>
      <c r="AU77" s="10"/>
      <c r="AV77" s="10">
        <v>0</v>
      </c>
      <c r="AW77" s="10">
        <v>51990.11</v>
      </c>
      <c r="AX77" s="10">
        <v>0</v>
      </c>
      <c r="AY77" s="10">
        <v>0</v>
      </c>
      <c r="AZ77" s="10">
        <v>103980.22</v>
      </c>
      <c r="BA77" s="10">
        <v>51990.11</v>
      </c>
      <c r="BB77" s="10">
        <f t="shared" si="6"/>
        <v>207960.44</v>
      </c>
      <c r="BC77" s="10">
        <f t="shared" si="7"/>
        <v>5018550.5599999996</v>
      </c>
      <c r="BD77" s="10">
        <v>0</v>
      </c>
      <c r="BE77" s="10">
        <v>48745</v>
      </c>
      <c r="BF77" s="10">
        <f t="shared" si="8"/>
        <v>48745</v>
      </c>
      <c r="BG77" s="10">
        <f t="shared" si="9"/>
        <v>4969805.5599999996</v>
      </c>
      <c r="BH77" s="10"/>
      <c r="BI77" s="10">
        <v>0</v>
      </c>
      <c r="BJ77" s="10">
        <v>0</v>
      </c>
      <c r="BK77" s="10">
        <v>0</v>
      </c>
      <c r="BL77" s="10">
        <v>48745</v>
      </c>
      <c r="BM77" s="10">
        <v>51990.11</v>
      </c>
      <c r="BN77" s="10">
        <v>207960.44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46271.199999999997</v>
      </c>
      <c r="BV77" s="10">
        <v>15597.03</v>
      </c>
      <c r="BW77" s="10">
        <v>192363.41</v>
      </c>
      <c r="BX77" s="10">
        <v>103980.22</v>
      </c>
      <c r="BY77" s="10">
        <v>0</v>
      </c>
      <c r="BZ77" s="10">
        <v>0</v>
      </c>
      <c r="CA77" s="10">
        <v>0</v>
      </c>
      <c r="CB77" s="10">
        <v>0</v>
      </c>
      <c r="CC77" s="10">
        <v>0</v>
      </c>
      <c r="CD77" s="10">
        <v>0</v>
      </c>
      <c r="CE77" s="10">
        <v>51990.11</v>
      </c>
      <c r="CF77" s="10">
        <v>103980.22</v>
      </c>
      <c r="CG77" s="10">
        <v>0</v>
      </c>
      <c r="CH77" s="10">
        <v>0</v>
      </c>
      <c r="CI77" s="10">
        <v>0</v>
      </c>
      <c r="CJ77" s="10">
        <v>4969806</v>
      </c>
    </row>
    <row r="78" spans="1:88" s="5" customFormat="1" x14ac:dyDescent="0.35">
      <c r="A78"/>
      <c r="B78" s="124" t="s">
        <v>699</v>
      </c>
      <c r="C78" s="8" t="s">
        <v>77</v>
      </c>
      <c r="D78" s="8" t="s">
        <v>78</v>
      </c>
      <c r="E78" s="8" t="s">
        <v>79</v>
      </c>
      <c r="F78" s="8"/>
      <c r="G78" s="8" t="s">
        <v>632</v>
      </c>
      <c r="H78" s="8" t="s">
        <v>682</v>
      </c>
      <c r="I78" s="8" t="s">
        <v>118</v>
      </c>
      <c r="J78" s="8"/>
      <c r="K78" s="8" t="s">
        <v>708</v>
      </c>
      <c r="L78" s="12" t="s">
        <v>709</v>
      </c>
      <c r="M78" s="8" t="s">
        <v>710</v>
      </c>
      <c r="N78" s="8" t="s">
        <v>86</v>
      </c>
      <c r="O78" s="8" t="s">
        <v>122</v>
      </c>
      <c r="P78" s="8" t="s">
        <v>123</v>
      </c>
      <c r="Q78" s="8" t="s">
        <v>711</v>
      </c>
      <c r="R78" s="8" t="s">
        <v>90</v>
      </c>
      <c r="S78" s="8" t="s">
        <v>91</v>
      </c>
      <c r="T78" s="8" t="s">
        <v>92</v>
      </c>
      <c r="U78" s="8" t="s">
        <v>93</v>
      </c>
      <c r="V78" s="8" t="s">
        <v>712</v>
      </c>
      <c r="W78" s="8" t="s">
        <v>713</v>
      </c>
      <c r="X78" s="12" t="s">
        <v>714</v>
      </c>
      <c r="Y78" s="8" t="s">
        <v>97</v>
      </c>
      <c r="Z78" s="8" t="s">
        <v>710</v>
      </c>
      <c r="AA78" s="8">
        <v>1</v>
      </c>
      <c r="AB78" s="10">
        <v>4809511</v>
      </c>
      <c r="AC78" s="10">
        <v>4809511</v>
      </c>
      <c r="AD78" s="10">
        <v>0</v>
      </c>
      <c r="AE78" s="10">
        <v>0</v>
      </c>
      <c r="AF78" s="10">
        <v>0</v>
      </c>
      <c r="AG78" s="10">
        <v>0</v>
      </c>
      <c r="AH78" s="10">
        <v>156000</v>
      </c>
      <c r="AI78" s="10">
        <v>5000</v>
      </c>
      <c r="AJ78" s="10">
        <v>0</v>
      </c>
      <c r="AK78" s="10">
        <v>0</v>
      </c>
      <c r="AL78" s="10">
        <v>168500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f t="shared" si="5"/>
        <v>5139011</v>
      </c>
      <c r="AU78" s="10"/>
      <c r="AV78" s="10">
        <v>0</v>
      </c>
      <c r="AW78" s="10">
        <v>51340.11</v>
      </c>
      <c r="AX78" s="10">
        <v>0</v>
      </c>
      <c r="AY78" s="10">
        <v>0</v>
      </c>
      <c r="AZ78" s="10">
        <v>102680.22</v>
      </c>
      <c r="BA78" s="10">
        <v>51340.11</v>
      </c>
      <c r="BB78" s="10">
        <f t="shared" si="6"/>
        <v>205360.44</v>
      </c>
      <c r="BC78" s="10">
        <f t="shared" si="7"/>
        <v>4933650.5599999996</v>
      </c>
      <c r="BD78" s="10">
        <v>531790</v>
      </c>
      <c r="BE78" s="10">
        <v>48095</v>
      </c>
      <c r="BF78" s="10">
        <f t="shared" si="8"/>
        <v>579885</v>
      </c>
      <c r="BG78" s="10">
        <f t="shared" si="9"/>
        <v>4353765.5599999996</v>
      </c>
      <c r="BH78" s="10"/>
      <c r="BI78" s="10">
        <v>0</v>
      </c>
      <c r="BJ78" s="10">
        <v>531790</v>
      </c>
      <c r="BK78" s="10">
        <v>0</v>
      </c>
      <c r="BL78" s="10">
        <v>48095</v>
      </c>
      <c r="BM78" s="10">
        <v>51340.11</v>
      </c>
      <c r="BN78" s="10">
        <v>205360.44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0">
        <v>45692.7</v>
      </c>
      <c r="BV78" s="10">
        <v>15402.03</v>
      </c>
      <c r="BW78" s="10">
        <v>189958.41</v>
      </c>
      <c r="BX78" s="10">
        <v>102680.22</v>
      </c>
      <c r="BY78" s="10">
        <v>0</v>
      </c>
      <c r="BZ78" s="10">
        <v>0</v>
      </c>
      <c r="CA78" s="10">
        <v>0</v>
      </c>
      <c r="CB78" s="10">
        <v>0</v>
      </c>
      <c r="CC78" s="10">
        <v>0</v>
      </c>
      <c r="CD78" s="10">
        <v>0</v>
      </c>
      <c r="CE78" s="10">
        <v>51340.11</v>
      </c>
      <c r="CF78" s="10">
        <v>102680.22</v>
      </c>
      <c r="CG78" s="10">
        <v>0</v>
      </c>
      <c r="CH78" s="10">
        <v>0</v>
      </c>
      <c r="CI78" s="10">
        <v>0</v>
      </c>
      <c r="CJ78" s="10">
        <v>4353766</v>
      </c>
    </row>
    <row r="79" spans="1:88" s="5" customFormat="1" x14ac:dyDescent="0.35">
      <c r="A79"/>
      <c r="B79" s="124" t="s">
        <v>707</v>
      </c>
      <c r="C79" s="8" t="s">
        <v>77</v>
      </c>
      <c r="D79" s="8" t="s">
        <v>78</v>
      </c>
      <c r="E79" s="8" t="s">
        <v>79</v>
      </c>
      <c r="F79" s="8"/>
      <c r="G79" s="8" t="s">
        <v>632</v>
      </c>
      <c r="H79" s="8" t="s">
        <v>682</v>
      </c>
      <c r="I79" s="8" t="s">
        <v>118</v>
      </c>
      <c r="J79" s="8"/>
      <c r="K79" s="8" t="s">
        <v>716</v>
      </c>
      <c r="L79" s="12" t="s">
        <v>717</v>
      </c>
      <c r="M79" s="8" t="s">
        <v>718</v>
      </c>
      <c r="N79" s="8" t="s">
        <v>86</v>
      </c>
      <c r="O79" s="8" t="s">
        <v>122</v>
      </c>
      <c r="P79" s="8" t="s">
        <v>123</v>
      </c>
      <c r="Q79" s="8" t="s">
        <v>719</v>
      </c>
      <c r="R79" s="8" t="s">
        <v>90</v>
      </c>
      <c r="S79" s="8" t="s">
        <v>91</v>
      </c>
      <c r="T79" s="8" t="s">
        <v>92</v>
      </c>
      <c r="U79" s="8" t="s">
        <v>93</v>
      </c>
      <c r="V79" s="8" t="s">
        <v>720</v>
      </c>
      <c r="W79" s="8" t="s">
        <v>721</v>
      </c>
      <c r="X79" s="12" t="s">
        <v>722</v>
      </c>
      <c r="Y79" s="8" t="s">
        <v>97</v>
      </c>
      <c r="Z79" s="8" t="s">
        <v>718</v>
      </c>
      <c r="AA79" s="8">
        <v>1</v>
      </c>
      <c r="AB79" s="10">
        <v>4869511</v>
      </c>
      <c r="AC79" s="10">
        <v>4869511</v>
      </c>
      <c r="AD79" s="10">
        <v>0</v>
      </c>
      <c r="AE79" s="10">
        <v>0</v>
      </c>
      <c r="AF79" s="10">
        <v>0</v>
      </c>
      <c r="AG79" s="10">
        <v>0</v>
      </c>
      <c r="AH79" s="10">
        <v>156000</v>
      </c>
      <c r="AI79" s="10">
        <v>5000</v>
      </c>
      <c r="AJ79" s="10">
        <v>0</v>
      </c>
      <c r="AK79" s="10">
        <v>18000</v>
      </c>
      <c r="AL79" s="10">
        <v>168500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f t="shared" si="5"/>
        <v>5217011</v>
      </c>
      <c r="AU79" s="10"/>
      <c r="AV79" s="10">
        <v>0</v>
      </c>
      <c r="AW79" s="10">
        <v>51940.11</v>
      </c>
      <c r="AX79" s="10">
        <v>0</v>
      </c>
      <c r="AY79" s="10">
        <v>0</v>
      </c>
      <c r="AZ79" s="10">
        <v>103880.22</v>
      </c>
      <c r="BA79" s="10">
        <v>51940.11</v>
      </c>
      <c r="BB79" s="10">
        <f t="shared" si="6"/>
        <v>207760.44</v>
      </c>
      <c r="BC79" s="10">
        <f t="shared" si="7"/>
        <v>5009250.5599999996</v>
      </c>
      <c r="BD79" s="10">
        <v>1449785</v>
      </c>
      <c r="BE79" s="10">
        <v>48695</v>
      </c>
      <c r="BF79" s="10">
        <f t="shared" si="8"/>
        <v>1498480</v>
      </c>
      <c r="BG79" s="10">
        <f t="shared" si="9"/>
        <v>3510770.5599999996</v>
      </c>
      <c r="BH79" s="10"/>
      <c r="BI79" s="10">
        <v>0</v>
      </c>
      <c r="BJ79" s="10">
        <v>1449785</v>
      </c>
      <c r="BK79" s="10">
        <v>0</v>
      </c>
      <c r="BL79" s="10">
        <v>48695</v>
      </c>
      <c r="BM79" s="10">
        <v>51940.11</v>
      </c>
      <c r="BN79" s="10">
        <v>207760.44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46226.7</v>
      </c>
      <c r="BV79" s="10">
        <v>15582.03</v>
      </c>
      <c r="BW79" s="10">
        <v>192178.41</v>
      </c>
      <c r="BX79" s="10">
        <v>103880.22</v>
      </c>
      <c r="BY79" s="10">
        <v>0</v>
      </c>
      <c r="BZ79" s="10">
        <v>0</v>
      </c>
      <c r="CA79" s="10">
        <v>0</v>
      </c>
      <c r="CB79" s="10">
        <v>0</v>
      </c>
      <c r="CC79" s="10">
        <v>0</v>
      </c>
      <c r="CD79" s="10">
        <v>0</v>
      </c>
      <c r="CE79" s="10">
        <v>51940.11</v>
      </c>
      <c r="CF79" s="10">
        <v>103880.22</v>
      </c>
      <c r="CG79" s="10">
        <v>0</v>
      </c>
      <c r="CH79" s="10">
        <v>0</v>
      </c>
      <c r="CI79" s="10">
        <v>0</v>
      </c>
      <c r="CJ79" s="10">
        <v>3510771</v>
      </c>
    </row>
    <row r="80" spans="1:88" s="5" customFormat="1" x14ac:dyDescent="0.35">
      <c r="A80"/>
      <c r="B80" s="124" t="s">
        <v>715</v>
      </c>
      <c r="C80" s="8" t="s">
        <v>77</v>
      </c>
      <c r="D80" s="8" t="s">
        <v>78</v>
      </c>
      <c r="E80" s="8" t="s">
        <v>79</v>
      </c>
      <c r="F80" s="8"/>
      <c r="G80" s="8" t="s">
        <v>632</v>
      </c>
      <c r="H80" s="8" t="s">
        <v>682</v>
      </c>
      <c r="I80" s="8" t="s">
        <v>118</v>
      </c>
      <c r="J80" s="8"/>
      <c r="K80" s="8" t="s">
        <v>724</v>
      </c>
      <c r="L80" s="12" t="s">
        <v>725</v>
      </c>
      <c r="M80" s="8" t="s">
        <v>726</v>
      </c>
      <c r="N80" s="8" t="s">
        <v>86</v>
      </c>
      <c r="O80" s="8" t="s">
        <v>87</v>
      </c>
      <c r="P80" s="8" t="s">
        <v>123</v>
      </c>
      <c r="Q80" s="8" t="s">
        <v>727</v>
      </c>
      <c r="R80" s="8" t="s">
        <v>90</v>
      </c>
      <c r="S80" s="8" t="s">
        <v>91</v>
      </c>
      <c r="T80" s="8" t="s">
        <v>92</v>
      </c>
      <c r="U80" s="8" t="s">
        <v>93</v>
      </c>
      <c r="V80" s="8" t="s">
        <v>728</v>
      </c>
      <c r="W80" s="8" t="s">
        <v>729</v>
      </c>
      <c r="X80" s="12" t="s">
        <v>730</v>
      </c>
      <c r="Y80" s="8" t="s">
        <v>97</v>
      </c>
      <c r="Z80" s="8" t="s">
        <v>726</v>
      </c>
      <c r="AA80" s="8">
        <v>1</v>
      </c>
      <c r="AB80" s="10">
        <v>4834511</v>
      </c>
      <c r="AC80" s="10">
        <v>4834511</v>
      </c>
      <c r="AD80" s="10">
        <v>0</v>
      </c>
      <c r="AE80" s="10">
        <v>0</v>
      </c>
      <c r="AF80" s="10">
        <v>40000</v>
      </c>
      <c r="AG80" s="10">
        <v>0</v>
      </c>
      <c r="AH80" s="10">
        <v>156000</v>
      </c>
      <c r="AI80" s="10">
        <v>5000</v>
      </c>
      <c r="AJ80" s="10">
        <v>0</v>
      </c>
      <c r="AK80" s="10">
        <v>20250</v>
      </c>
      <c r="AL80" s="10">
        <v>168500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f t="shared" si="5"/>
        <v>5224261</v>
      </c>
      <c r="AU80" s="10"/>
      <c r="AV80" s="10">
        <v>0</v>
      </c>
      <c r="AW80" s="10">
        <v>51590.11</v>
      </c>
      <c r="AX80" s="10">
        <v>0</v>
      </c>
      <c r="AY80" s="10">
        <v>0</v>
      </c>
      <c r="AZ80" s="10">
        <v>103180.22</v>
      </c>
      <c r="BA80" s="10">
        <v>51590.11</v>
      </c>
      <c r="BB80" s="10">
        <f t="shared" si="6"/>
        <v>206360.44</v>
      </c>
      <c r="BC80" s="10">
        <f t="shared" si="7"/>
        <v>5017900.5599999996</v>
      </c>
      <c r="BD80" s="10">
        <v>2271082</v>
      </c>
      <c r="BE80" s="10">
        <v>48345</v>
      </c>
      <c r="BF80" s="10">
        <f t="shared" si="8"/>
        <v>2319427</v>
      </c>
      <c r="BG80" s="10">
        <f t="shared" si="9"/>
        <v>2698473.5599999996</v>
      </c>
      <c r="BH80" s="10"/>
      <c r="BI80" s="10">
        <v>0</v>
      </c>
      <c r="BJ80" s="10">
        <v>2271082</v>
      </c>
      <c r="BK80" s="10">
        <v>0</v>
      </c>
      <c r="BL80" s="10">
        <v>48345</v>
      </c>
      <c r="BM80" s="10">
        <v>51590.11</v>
      </c>
      <c r="BN80" s="10">
        <v>206360.44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45915.199999999997</v>
      </c>
      <c r="BV80" s="10">
        <v>15477.03</v>
      </c>
      <c r="BW80" s="10">
        <v>190883.41</v>
      </c>
      <c r="BX80" s="10">
        <v>103180.22</v>
      </c>
      <c r="BY80" s="10">
        <v>0</v>
      </c>
      <c r="BZ80" s="10">
        <v>0</v>
      </c>
      <c r="CA80" s="10">
        <v>0</v>
      </c>
      <c r="CB80" s="10">
        <v>0</v>
      </c>
      <c r="CC80" s="10">
        <v>0</v>
      </c>
      <c r="CD80" s="10">
        <v>0</v>
      </c>
      <c r="CE80" s="10">
        <v>51590.11</v>
      </c>
      <c r="CF80" s="10">
        <v>103180.22</v>
      </c>
      <c r="CG80" s="10">
        <v>0</v>
      </c>
      <c r="CH80" s="10">
        <v>0</v>
      </c>
      <c r="CI80" s="10">
        <v>0</v>
      </c>
      <c r="CJ80" s="10">
        <v>2698474</v>
      </c>
    </row>
    <row r="81" spans="1:88" s="5" customFormat="1" x14ac:dyDescent="0.35">
      <c r="A81"/>
      <c r="B81" s="124" t="s">
        <v>723</v>
      </c>
      <c r="C81" s="8" t="s">
        <v>77</v>
      </c>
      <c r="D81" s="8" t="s">
        <v>78</v>
      </c>
      <c r="E81" s="8" t="s">
        <v>79</v>
      </c>
      <c r="F81" s="8"/>
      <c r="G81" s="8" t="s">
        <v>632</v>
      </c>
      <c r="H81" s="8" t="s">
        <v>682</v>
      </c>
      <c r="I81" s="8" t="s">
        <v>99</v>
      </c>
      <c r="J81" s="8"/>
      <c r="K81" s="8" t="s">
        <v>732</v>
      </c>
      <c r="L81" s="12" t="s">
        <v>733</v>
      </c>
      <c r="M81" s="8" t="s">
        <v>734</v>
      </c>
      <c r="N81" s="8" t="s">
        <v>346</v>
      </c>
      <c r="O81" s="8" t="s">
        <v>347</v>
      </c>
      <c r="P81" s="8" t="s">
        <v>462</v>
      </c>
      <c r="Q81" s="8" t="s">
        <v>735</v>
      </c>
      <c r="R81" s="8" t="s">
        <v>90</v>
      </c>
      <c r="S81" s="8" t="s">
        <v>91</v>
      </c>
      <c r="T81" s="8" t="s">
        <v>92</v>
      </c>
      <c r="U81" s="8" t="s">
        <v>93</v>
      </c>
      <c r="V81" s="8" t="s">
        <v>736</v>
      </c>
      <c r="W81" s="8" t="s">
        <v>737</v>
      </c>
      <c r="X81" s="12" t="s">
        <v>738</v>
      </c>
      <c r="Y81" s="8" t="s">
        <v>97</v>
      </c>
      <c r="Z81" s="8" t="s">
        <v>734</v>
      </c>
      <c r="AA81" s="8">
        <v>1</v>
      </c>
      <c r="AB81" s="10">
        <v>4824511</v>
      </c>
      <c r="AC81" s="10">
        <v>4824511</v>
      </c>
      <c r="AD81" s="10">
        <v>0</v>
      </c>
      <c r="AE81" s="10">
        <v>0</v>
      </c>
      <c r="AF81" s="10">
        <v>40000</v>
      </c>
      <c r="AG81" s="10">
        <v>0</v>
      </c>
      <c r="AH81" s="10">
        <v>156000</v>
      </c>
      <c r="AI81" s="10">
        <v>5000</v>
      </c>
      <c r="AJ81" s="10">
        <v>0</v>
      </c>
      <c r="AK81" s="10">
        <v>0</v>
      </c>
      <c r="AL81" s="10">
        <v>168500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f t="shared" si="5"/>
        <v>5194011</v>
      </c>
      <c r="AU81" s="10"/>
      <c r="AV81" s="10">
        <v>16679</v>
      </c>
      <c r="AW81" s="10">
        <v>51490.11</v>
      </c>
      <c r="AX81" s="10">
        <v>0</v>
      </c>
      <c r="AY81" s="10">
        <v>0</v>
      </c>
      <c r="AZ81" s="10">
        <v>102980.22</v>
      </c>
      <c r="BA81" s="10">
        <v>51490.11</v>
      </c>
      <c r="BB81" s="10">
        <f t="shared" si="6"/>
        <v>222639.44</v>
      </c>
      <c r="BC81" s="10">
        <f t="shared" si="7"/>
        <v>4971371.5599999996</v>
      </c>
      <c r="BD81" s="10">
        <v>100000</v>
      </c>
      <c r="BE81" s="10">
        <v>48245</v>
      </c>
      <c r="BF81" s="10">
        <f t="shared" si="8"/>
        <v>148245</v>
      </c>
      <c r="BG81" s="10">
        <f t="shared" si="9"/>
        <v>4823126.5599999996</v>
      </c>
      <c r="BH81" s="10"/>
      <c r="BI81" s="10">
        <v>0</v>
      </c>
      <c r="BJ81" s="10">
        <v>100000</v>
      </c>
      <c r="BK81" s="10">
        <v>0</v>
      </c>
      <c r="BL81" s="10">
        <v>48245</v>
      </c>
      <c r="BM81" s="10">
        <v>51490.11</v>
      </c>
      <c r="BN81" s="10">
        <v>205960.44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0">
        <v>45826.2</v>
      </c>
      <c r="BV81" s="10">
        <v>15447.03</v>
      </c>
      <c r="BW81" s="10">
        <v>190513.41</v>
      </c>
      <c r="BX81" s="10">
        <v>102980.22</v>
      </c>
      <c r="BY81" s="10">
        <v>0</v>
      </c>
      <c r="BZ81" s="10">
        <v>0</v>
      </c>
      <c r="CA81" s="10">
        <v>0</v>
      </c>
      <c r="CB81" s="10">
        <v>0</v>
      </c>
      <c r="CC81" s="10">
        <v>0</v>
      </c>
      <c r="CD81" s="10">
        <v>0</v>
      </c>
      <c r="CE81" s="10">
        <v>51490.11</v>
      </c>
      <c r="CF81" s="10">
        <v>102980.22</v>
      </c>
      <c r="CG81" s="10">
        <v>16679</v>
      </c>
      <c r="CH81" s="10">
        <v>0</v>
      </c>
      <c r="CI81" s="10">
        <v>16679</v>
      </c>
      <c r="CJ81" s="10">
        <v>4823127</v>
      </c>
    </row>
    <row r="82" spans="1:88" s="5" customFormat="1" x14ac:dyDescent="0.35">
      <c r="A82"/>
      <c r="B82" s="124" t="s">
        <v>731</v>
      </c>
      <c r="C82" s="8" t="s">
        <v>77</v>
      </c>
      <c r="D82" s="8" t="s">
        <v>78</v>
      </c>
      <c r="E82" s="8" t="s">
        <v>79</v>
      </c>
      <c r="F82" s="8"/>
      <c r="G82" s="8" t="s">
        <v>632</v>
      </c>
      <c r="H82" s="8" t="s">
        <v>740</v>
      </c>
      <c r="I82" s="8" t="s">
        <v>118</v>
      </c>
      <c r="J82" s="8"/>
      <c r="K82" s="8" t="s">
        <v>741</v>
      </c>
      <c r="L82" s="12" t="s">
        <v>742</v>
      </c>
      <c r="M82" s="8" t="s">
        <v>743</v>
      </c>
      <c r="N82" s="8" t="s">
        <v>86</v>
      </c>
      <c r="O82" s="8" t="s">
        <v>218</v>
      </c>
      <c r="P82" s="8" t="s">
        <v>123</v>
      </c>
      <c r="Q82" s="8" t="s">
        <v>744</v>
      </c>
      <c r="R82" s="8" t="s">
        <v>90</v>
      </c>
      <c r="S82" s="8" t="s">
        <v>91</v>
      </c>
      <c r="T82" s="8" t="s">
        <v>92</v>
      </c>
      <c r="U82" s="8" t="s">
        <v>93</v>
      </c>
      <c r="V82" s="8" t="s">
        <v>745</v>
      </c>
      <c r="W82" s="8" t="s">
        <v>746</v>
      </c>
      <c r="X82" s="12" t="s">
        <v>747</v>
      </c>
      <c r="Y82" s="8" t="s">
        <v>97</v>
      </c>
      <c r="Z82" s="8" t="s">
        <v>1782</v>
      </c>
      <c r="AA82" s="8">
        <v>1</v>
      </c>
      <c r="AB82" s="10">
        <v>4874511</v>
      </c>
      <c r="AC82" s="10">
        <v>4874511</v>
      </c>
      <c r="AD82" s="10">
        <v>0</v>
      </c>
      <c r="AE82" s="10">
        <v>0</v>
      </c>
      <c r="AF82" s="10">
        <v>40000</v>
      </c>
      <c r="AG82" s="10">
        <v>0</v>
      </c>
      <c r="AH82" s="10">
        <v>156000</v>
      </c>
      <c r="AI82" s="10">
        <v>5000</v>
      </c>
      <c r="AJ82" s="10">
        <v>0</v>
      </c>
      <c r="AK82" s="10">
        <v>18000</v>
      </c>
      <c r="AL82" s="10">
        <v>168500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f t="shared" si="5"/>
        <v>5262011</v>
      </c>
      <c r="AU82" s="10"/>
      <c r="AV82" s="10">
        <v>0</v>
      </c>
      <c r="AW82" s="10">
        <v>51990.11</v>
      </c>
      <c r="AX82" s="10">
        <v>0</v>
      </c>
      <c r="AY82" s="10">
        <v>0</v>
      </c>
      <c r="AZ82" s="10">
        <v>103980.22</v>
      </c>
      <c r="BA82" s="10">
        <v>51990.11</v>
      </c>
      <c r="BB82" s="10">
        <f t="shared" si="6"/>
        <v>207960.44</v>
      </c>
      <c r="BC82" s="10">
        <f t="shared" si="7"/>
        <v>5054050.5599999996</v>
      </c>
      <c r="BD82" s="10">
        <v>1056960</v>
      </c>
      <c r="BE82" s="10">
        <v>48745</v>
      </c>
      <c r="BF82" s="10">
        <f t="shared" si="8"/>
        <v>1105705</v>
      </c>
      <c r="BG82" s="10">
        <f t="shared" si="9"/>
        <v>3948345.5599999996</v>
      </c>
      <c r="BH82" s="10"/>
      <c r="BI82" s="10">
        <v>0</v>
      </c>
      <c r="BJ82" s="10">
        <v>1056960</v>
      </c>
      <c r="BK82" s="10">
        <v>0</v>
      </c>
      <c r="BL82" s="10">
        <v>48745</v>
      </c>
      <c r="BM82" s="10">
        <v>51990.11</v>
      </c>
      <c r="BN82" s="10">
        <v>207960.44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46271.199999999997</v>
      </c>
      <c r="BV82" s="10">
        <v>15597.03</v>
      </c>
      <c r="BW82" s="10">
        <v>192363.41</v>
      </c>
      <c r="BX82" s="10">
        <v>103980.22</v>
      </c>
      <c r="BY82" s="10">
        <v>0</v>
      </c>
      <c r="BZ82" s="10">
        <v>0</v>
      </c>
      <c r="CA82" s="10">
        <v>0</v>
      </c>
      <c r="CB82" s="10">
        <v>0</v>
      </c>
      <c r="CC82" s="10">
        <v>0</v>
      </c>
      <c r="CD82" s="10">
        <v>0</v>
      </c>
      <c r="CE82" s="10">
        <v>51990.11</v>
      </c>
      <c r="CF82" s="10">
        <v>103980.22</v>
      </c>
      <c r="CG82" s="10">
        <v>0</v>
      </c>
      <c r="CH82" s="10">
        <v>0</v>
      </c>
      <c r="CI82" s="10">
        <v>0</v>
      </c>
      <c r="CJ82" s="10">
        <v>3948346</v>
      </c>
    </row>
    <row r="83" spans="1:88" s="5" customFormat="1" x14ac:dyDescent="0.35">
      <c r="A83"/>
      <c r="B83" s="124" t="s">
        <v>739</v>
      </c>
      <c r="C83" s="8" t="s">
        <v>77</v>
      </c>
      <c r="D83" s="8" t="s">
        <v>78</v>
      </c>
      <c r="E83" s="8" t="s">
        <v>79</v>
      </c>
      <c r="F83" s="8"/>
      <c r="G83" s="8" t="s">
        <v>632</v>
      </c>
      <c r="H83" s="8" t="s">
        <v>740</v>
      </c>
      <c r="I83" s="8" t="s">
        <v>118</v>
      </c>
      <c r="J83" s="8"/>
      <c r="K83" s="8" t="s">
        <v>749</v>
      </c>
      <c r="L83" s="12" t="s">
        <v>750</v>
      </c>
      <c r="M83" s="8" t="s">
        <v>751</v>
      </c>
      <c r="N83" s="8" t="s">
        <v>86</v>
      </c>
      <c r="O83" s="8" t="s">
        <v>87</v>
      </c>
      <c r="P83" s="8" t="s">
        <v>123</v>
      </c>
      <c r="Q83" s="8" t="s">
        <v>752</v>
      </c>
      <c r="R83" s="8" t="s">
        <v>90</v>
      </c>
      <c r="S83" s="8" t="s">
        <v>91</v>
      </c>
      <c r="T83" s="8" t="s">
        <v>92</v>
      </c>
      <c r="U83" s="8" t="s">
        <v>93</v>
      </c>
      <c r="V83" s="8" t="s">
        <v>753</v>
      </c>
      <c r="W83" s="8" t="s">
        <v>754</v>
      </c>
      <c r="X83" s="12" t="s">
        <v>755</v>
      </c>
      <c r="Y83" s="8" t="s">
        <v>97</v>
      </c>
      <c r="Z83" s="8" t="s">
        <v>751</v>
      </c>
      <c r="AA83" s="8">
        <v>1</v>
      </c>
      <c r="AB83" s="10">
        <v>4874511</v>
      </c>
      <c r="AC83" s="10">
        <v>4874511</v>
      </c>
      <c r="AD83" s="10">
        <v>0</v>
      </c>
      <c r="AE83" s="10">
        <v>0</v>
      </c>
      <c r="AF83" s="10">
        <v>40000</v>
      </c>
      <c r="AG83" s="10">
        <v>0</v>
      </c>
      <c r="AH83" s="10">
        <v>156000</v>
      </c>
      <c r="AI83" s="10">
        <v>5000</v>
      </c>
      <c r="AJ83" s="10">
        <v>0</v>
      </c>
      <c r="AK83" s="10">
        <v>0</v>
      </c>
      <c r="AL83" s="10">
        <v>168500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f t="shared" si="5"/>
        <v>5244011</v>
      </c>
      <c r="AU83" s="10"/>
      <c r="AV83" s="10">
        <v>0</v>
      </c>
      <c r="AW83" s="10">
        <v>51990.11</v>
      </c>
      <c r="AX83" s="10">
        <v>0</v>
      </c>
      <c r="AY83" s="10">
        <v>0</v>
      </c>
      <c r="AZ83" s="10">
        <v>103980.22</v>
      </c>
      <c r="BA83" s="10">
        <v>51990.11</v>
      </c>
      <c r="BB83" s="10">
        <f t="shared" si="6"/>
        <v>207960.44</v>
      </c>
      <c r="BC83" s="10">
        <f t="shared" si="7"/>
        <v>5036050.5599999996</v>
      </c>
      <c r="BD83" s="10">
        <v>1366100</v>
      </c>
      <c r="BE83" s="10">
        <v>48745</v>
      </c>
      <c r="BF83" s="10">
        <f t="shared" si="8"/>
        <v>1414845</v>
      </c>
      <c r="BG83" s="10">
        <f t="shared" si="9"/>
        <v>3621205.5599999996</v>
      </c>
      <c r="BH83" s="10"/>
      <c r="BI83" s="10">
        <v>0</v>
      </c>
      <c r="BJ83" s="10">
        <v>1366100</v>
      </c>
      <c r="BK83" s="10">
        <v>0</v>
      </c>
      <c r="BL83" s="10">
        <v>48745</v>
      </c>
      <c r="BM83" s="10">
        <v>51990.11</v>
      </c>
      <c r="BN83" s="10">
        <v>207960.44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46271.199999999997</v>
      </c>
      <c r="BV83" s="10">
        <v>15597.03</v>
      </c>
      <c r="BW83" s="10">
        <v>192363.41</v>
      </c>
      <c r="BX83" s="10">
        <v>103980.22</v>
      </c>
      <c r="BY83" s="10">
        <v>0</v>
      </c>
      <c r="BZ83" s="10">
        <v>0</v>
      </c>
      <c r="CA83" s="10">
        <v>0</v>
      </c>
      <c r="CB83" s="10">
        <v>0</v>
      </c>
      <c r="CC83" s="10">
        <v>0</v>
      </c>
      <c r="CD83" s="10">
        <v>0</v>
      </c>
      <c r="CE83" s="10">
        <v>51990.11</v>
      </c>
      <c r="CF83" s="10">
        <v>103980.22</v>
      </c>
      <c r="CG83" s="10">
        <v>0</v>
      </c>
      <c r="CH83" s="10">
        <v>0</v>
      </c>
      <c r="CI83" s="10">
        <v>0</v>
      </c>
      <c r="CJ83" s="10">
        <v>3621206</v>
      </c>
    </row>
    <row r="84" spans="1:88" s="5" customFormat="1" x14ac:dyDescent="0.35">
      <c r="A84"/>
      <c r="B84" s="124" t="s">
        <v>748</v>
      </c>
      <c r="C84" s="8" t="s">
        <v>77</v>
      </c>
      <c r="D84" s="8" t="s">
        <v>78</v>
      </c>
      <c r="E84" s="8" t="s">
        <v>79</v>
      </c>
      <c r="F84" s="8"/>
      <c r="G84" s="8" t="s">
        <v>632</v>
      </c>
      <c r="H84" s="8" t="s">
        <v>757</v>
      </c>
      <c r="I84" s="8" t="s">
        <v>82</v>
      </c>
      <c r="J84" s="8"/>
      <c r="K84" s="8" t="s">
        <v>758</v>
      </c>
      <c r="L84" s="12" t="s">
        <v>759</v>
      </c>
      <c r="M84" s="8" t="s">
        <v>760</v>
      </c>
      <c r="N84" s="8" t="s">
        <v>86</v>
      </c>
      <c r="O84" s="8" t="s">
        <v>87</v>
      </c>
      <c r="P84" s="8" t="s">
        <v>498</v>
      </c>
      <c r="Q84" s="8" t="s">
        <v>761</v>
      </c>
      <c r="R84" s="8" t="s">
        <v>90</v>
      </c>
      <c r="S84" s="8" t="s">
        <v>91</v>
      </c>
      <c r="T84" s="8" t="s">
        <v>92</v>
      </c>
      <c r="U84" s="8" t="s">
        <v>93</v>
      </c>
      <c r="V84" s="8" t="s">
        <v>762</v>
      </c>
      <c r="W84" s="8" t="s">
        <v>763</v>
      </c>
      <c r="X84" s="12" t="s">
        <v>764</v>
      </c>
      <c r="Y84" s="8" t="s">
        <v>97</v>
      </c>
      <c r="Z84" s="8" t="s">
        <v>1783</v>
      </c>
      <c r="AA84" s="8">
        <v>1</v>
      </c>
      <c r="AB84" s="10">
        <v>5754919</v>
      </c>
      <c r="AC84" s="10">
        <v>5754919</v>
      </c>
      <c r="AD84" s="10">
        <v>80000</v>
      </c>
      <c r="AE84" s="10">
        <v>0</v>
      </c>
      <c r="AF84" s="10">
        <v>40000</v>
      </c>
      <c r="AG84" s="10">
        <v>0</v>
      </c>
      <c r="AH84" s="10">
        <v>156000</v>
      </c>
      <c r="AI84" s="10">
        <v>5000</v>
      </c>
      <c r="AJ84" s="10">
        <v>0</v>
      </c>
      <c r="AK84" s="10">
        <v>0</v>
      </c>
      <c r="AL84" s="10">
        <v>168500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f t="shared" si="5"/>
        <v>6204419</v>
      </c>
      <c r="AU84" s="10"/>
      <c r="AV84" s="10">
        <v>7471</v>
      </c>
      <c r="AW84" s="10">
        <v>61594.19</v>
      </c>
      <c r="AX84" s="10">
        <v>0</v>
      </c>
      <c r="AY84" s="10">
        <v>0</v>
      </c>
      <c r="AZ84" s="10">
        <v>123188.38</v>
      </c>
      <c r="BA84" s="10">
        <v>61594.19</v>
      </c>
      <c r="BB84" s="10">
        <f t="shared" si="6"/>
        <v>253847.76</v>
      </c>
      <c r="BC84" s="10">
        <f t="shared" si="7"/>
        <v>5950571.2400000002</v>
      </c>
      <c r="BD84" s="10">
        <v>3125522</v>
      </c>
      <c r="BE84" s="10">
        <v>57549</v>
      </c>
      <c r="BF84" s="10">
        <f t="shared" si="8"/>
        <v>3183071</v>
      </c>
      <c r="BG84" s="10">
        <f t="shared" si="9"/>
        <v>2767500.24</v>
      </c>
      <c r="BH84" s="10"/>
      <c r="BI84" s="10">
        <v>0</v>
      </c>
      <c r="BJ84" s="10">
        <v>3125522</v>
      </c>
      <c r="BK84" s="10">
        <v>0</v>
      </c>
      <c r="BL84" s="10">
        <v>57549</v>
      </c>
      <c r="BM84" s="10">
        <v>61594.19</v>
      </c>
      <c r="BN84" s="10">
        <v>246376.76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54818.83</v>
      </c>
      <c r="BV84" s="10">
        <v>18478.259999999998</v>
      </c>
      <c r="BW84" s="10">
        <v>227898.5</v>
      </c>
      <c r="BX84" s="10">
        <v>123188.38</v>
      </c>
      <c r="BY84" s="10">
        <v>0</v>
      </c>
      <c r="BZ84" s="10">
        <v>0</v>
      </c>
      <c r="CA84" s="10">
        <v>0</v>
      </c>
      <c r="CB84" s="10">
        <v>0</v>
      </c>
      <c r="CC84" s="10">
        <v>0</v>
      </c>
      <c r="CD84" s="10">
        <v>0</v>
      </c>
      <c r="CE84" s="10">
        <v>61594.19</v>
      </c>
      <c r="CF84" s="10">
        <v>123188.38</v>
      </c>
      <c r="CG84" s="10">
        <v>7471</v>
      </c>
      <c r="CH84" s="10">
        <v>0</v>
      </c>
      <c r="CI84" s="10">
        <v>7471</v>
      </c>
      <c r="CJ84" s="10">
        <v>2767500</v>
      </c>
    </row>
    <row r="85" spans="1:88" s="5" customFormat="1" x14ac:dyDescent="0.35">
      <c r="A85"/>
      <c r="B85" s="124" t="s">
        <v>756</v>
      </c>
      <c r="C85" s="8" t="s">
        <v>77</v>
      </c>
      <c r="D85" s="8" t="s">
        <v>78</v>
      </c>
      <c r="E85" s="8" t="s">
        <v>79</v>
      </c>
      <c r="F85" s="8"/>
      <c r="G85" s="8" t="s">
        <v>632</v>
      </c>
      <c r="H85" s="8" t="s">
        <v>757</v>
      </c>
      <c r="I85" s="8" t="s">
        <v>118</v>
      </c>
      <c r="J85" s="8"/>
      <c r="K85" s="8" t="s">
        <v>766</v>
      </c>
      <c r="L85" s="12" t="s">
        <v>767</v>
      </c>
      <c r="M85" s="8" t="s">
        <v>768</v>
      </c>
      <c r="N85" s="8" t="s">
        <v>86</v>
      </c>
      <c r="O85" s="8" t="s">
        <v>87</v>
      </c>
      <c r="P85" s="8" t="s">
        <v>123</v>
      </c>
      <c r="Q85" s="8" t="s">
        <v>769</v>
      </c>
      <c r="R85" s="8" t="s">
        <v>90</v>
      </c>
      <c r="S85" s="8" t="s">
        <v>91</v>
      </c>
      <c r="T85" s="8" t="s">
        <v>92</v>
      </c>
      <c r="U85" s="8" t="s">
        <v>93</v>
      </c>
      <c r="V85" s="8" t="s">
        <v>770</v>
      </c>
      <c r="W85" s="8" t="s">
        <v>771</v>
      </c>
      <c r="X85" s="12" t="s">
        <v>772</v>
      </c>
      <c r="Y85" s="8" t="s">
        <v>97</v>
      </c>
      <c r="Z85" s="8" t="s">
        <v>768</v>
      </c>
      <c r="AA85" s="8">
        <v>1</v>
      </c>
      <c r="AB85" s="10">
        <v>4874511</v>
      </c>
      <c r="AC85" s="10">
        <v>4874511</v>
      </c>
      <c r="AD85" s="10">
        <v>0</v>
      </c>
      <c r="AE85" s="10">
        <v>0</v>
      </c>
      <c r="AF85" s="10">
        <v>40000</v>
      </c>
      <c r="AG85" s="10">
        <v>0</v>
      </c>
      <c r="AH85" s="10">
        <v>156000</v>
      </c>
      <c r="AI85" s="10">
        <v>5000</v>
      </c>
      <c r="AJ85" s="10">
        <v>0</v>
      </c>
      <c r="AK85" s="10">
        <v>0</v>
      </c>
      <c r="AL85" s="10">
        <v>168500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f t="shared" si="5"/>
        <v>5244011</v>
      </c>
      <c r="AU85" s="10"/>
      <c r="AV85" s="10">
        <v>0</v>
      </c>
      <c r="AW85" s="10">
        <v>51990.11</v>
      </c>
      <c r="AX85" s="10">
        <v>0</v>
      </c>
      <c r="AY85" s="10">
        <v>0</v>
      </c>
      <c r="AZ85" s="10">
        <v>103980.22</v>
      </c>
      <c r="BA85" s="10">
        <v>51990.11</v>
      </c>
      <c r="BB85" s="10">
        <f t="shared" si="6"/>
        <v>207960.44</v>
      </c>
      <c r="BC85" s="10">
        <f t="shared" si="7"/>
        <v>5036050.5599999996</v>
      </c>
      <c r="BD85" s="10">
        <v>1895330</v>
      </c>
      <c r="BE85" s="10">
        <v>48745</v>
      </c>
      <c r="BF85" s="10">
        <f t="shared" si="8"/>
        <v>1944075</v>
      </c>
      <c r="BG85" s="10">
        <f t="shared" si="9"/>
        <v>3091975.5599999996</v>
      </c>
      <c r="BH85" s="10"/>
      <c r="BI85" s="10">
        <v>0</v>
      </c>
      <c r="BJ85" s="10">
        <v>1895330</v>
      </c>
      <c r="BK85" s="10">
        <v>0</v>
      </c>
      <c r="BL85" s="10">
        <v>48745</v>
      </c>
      <c r="BM85" s="10">
        <v>51990.11</v>
      </c>
      <c r="BN85" s="10">
        <v>207960.44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0">
        <v>46271.199999999997</v>
      </c>
      <c r="BV85" s="10">
        <v>15597.03</v>
      </c>
      <c r="BW85" s="10">
        <v>192363.41</v>
      </c>
      <c r="BX85" s="10">
        <v>103980.22</v>
      </c>
      <c r="BY85" s="10">
        <v>0</v>
      </c>
      <c r="BZ85" s="10">
        <v>0</v>
      </c>
      <c r="CA85" s="10">
        <v>0</v>
      </c>
      <c r="CB85" s="10">
        <v>0</v>
      </c>
      <c r="CC85" s="10">
        <v>0</v>
      </c>
      <c r="CD85" s="10">
        <v>0</v>
      </c>
      <c r="CE85" s="10">
        <v>51990.11</v>
      </c>
      <c r="CF85" s="10">
        <v>103980.22</v>
      </c>
      <c r="CG85" s="10">
        <v>0</v>
      </c>
      <c r="CH85" s="10">
        <v>0</v>
      </c>
      <c r="CI85" s="10">
        <v>0</v>
      </c>
      <c r="CJ85" s="10">
        <v>3091976</v>
      </c>
    </row>
    <row r="86" spans="1:88" s="5" customFormat="1" x14ac:dyDescent="0.35">
      <c r="A86"/>
      <c r="B86" s="124" t="s">
        <v>765</v>
      </c>
      <c r="C86" s="8" t="s">
        <v>77</v>
      </c>
      <c r="D86" s="8" t="s">
        <v>78</v>
      </c>
      <c r="E86" s="8" t="s">
        <v>79</v>
      </c>
      <c r="F86" s="8"/>
      <c r="G86" s="8" t="s">
        <v>632</v>
      </c>
      <c r="H86" s="8" t="s">
        <v>774</v>
      </c>
      <c r="I86" s="8" t="s">
        <v>82</v>
      </c>
      <c r="J86" s="8"/>
      <c r="K86" s="8" t="s">
        <v>775</v>
      </c>
      <c r="L86" s="12" t="s">
        <v>776</v>
      </c>
      <c r="M86" s="8" t="s">
        <v>777</v>
      </c>
      <c r="N86" s="8" t="s">
        <v>86</v>
      </c>
      <c r="O86" s="8" t="s">
        <v>87</v>
      </c>
      <c r="P86" s="8" t="s">
        <v>778</v>
      </c>
      <c r="Q86" s="8" t="s">
        <v>779</v>
      </c>
      <c r="R86" s="8" t="s">
        <v>90</v>
      </c>
      <c r="S86" s="8" t="s">
        <v>91</v>
      </c>
      <c r="T86" s="8" t="s">
        <v>92</v>
      </c>
      <c r="U86" s="8" t="s">
        <v>93</v>
      </c>
      <c r="V86" s="8" t="s">
        <v>780</v>
      </c>
      <c r="W86" s="8" t="s">
        <v>781</v>
      </c>
      <c r="X86" s="12" t="s">
        <v>782</v>
      </c>
      <c r="Y86" s="8" t="s">
        <v>97</v>
      </c>
      <c r="Z86" s="8" t="s">
        <v>777</v>
      </c>
      <c r="AA86" s="8">
        <v>1</v>
      </c>
      <c r="AB86" s="10">
        <v>5823718</v>
      </c>
      <c r="AC86" s="10">
        <v>5823718</v>
      </c>
      <c r="AD86" s="10">
        <v>80000</v>
      </c>
      <c r="AE86" s="10">
        <v>0</v>
      </c>
      <c r="AF86" s="10">
        <v>40000</v>
      </c>
      <c r="AG86" s="10">
        <v>0</v>
      </c>
      <c r="AH86" s="10">
        <v>156000</v>
      </c>
      <c r="AI86" s="10">
        <v>5000</v>
      </c>
      <c r="AJ86" s="10">
        <v>0</v>
      </c>
      <c r="AK86" s="10">
        <v>0</v>
      </c>
      <c r="AL86" s="10">
        <v>168500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f t="shared" si="5"/>
        <v>6273218</v>
      </c>
      <c r="AU86" s="10"/>
      <c r="AV86" s="10">
        <v>10671</v>
      </c>
      <c r="AW86" s="10">
        <v>62282.18</v>
      </c>
      <c r="AX86" s="10">
        <v>0</v>
      </c>
      <c r="AY86" s="10">
        <v>0</v>
      </c>
      <c r="AZ86" s="10">
        <v>124564.36</v>
      </c>
      <c r="BA86" s="10">
        <v>62282.18</v>
      </c>
      <c r="BB86" s="10">
        <f t="shared" si="6"/>
        <v>259799.71999999997</v>
      </c>
      <c r="BC86" s="10">
        <f t="shared" si="7"/>
        <v>6013418.2800000003</v>
      </c>
      <c r="BD86" s="10">
        <v>1348603</v>
      </c>
      <c r="BE86" s="10">
        <v>58237</v>
      </c>
      <c r="BF86" s="10">
        <f t="shared" si="8"/>
        <v>1406840</v>
      </c>
      <c r="BG86" s="10">
        <f t="shared" si="9"/>
        <v>4606578.28</v>
      </c>
      <c r="BH86" s="10"/>
      <c r="BI86" s="10">
        <v>0</v>
      </c>
      <c r="BJ86" s="10">
        <v>1348603</v>
      </c>
      <c r="BK86" s="10">
        <v>0</v>
      </c>
      <c r="BL86" s="10">
        <v>58237</v>
      </c>
      <c r="BM86" s="10">
        <v>62282.18</v>
      </c>
      <c r="BN86" s="10">
        <v>249128.72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55431.14</v>
      </c>
      <c r="BV86" s="10">
        <v>18684.650000000001</v>
      </c>
      <c r="BW86" s="10">
        <v>230444.07</v>
      </c>
      <c r="BX86" s="10">
        <v>124564.36</v>
      </c>
      <c r="BY86" s="10">
        <v>0</v>
      </c>
      <c r="BZ86" s="10">
        <v>0</v>
      </c>
      <c r="CA86" s="10">
        <v>0</v>
      </c>
      <c r="CB86" s="10">
        <v>0</v>
      </c>
      <c r="CC86" s="10">
        <v>0</v>
      </c>
      <c r="CD86" s="10">
        <v>0</v>
      </c>
      <c r="CE86" s="10">
        <v>62282.18</v>
      </c>
      <c r="CF86" s="10">
        <v>124564.36</v>
      </c>
      <c r="CG86" s="10">
        <v>10671</v>
      </c>
      <c r="CH86" s="10">
        <v>0</v>
      </c>
      <c r="CI86" s="10">
        <v>10671</v>
      </c>
      <c r="CJ86" s="10">
        <v>4606578</v>
      </c>
    </row>
    <row r="87" spans="1:88" s="5" customFormat="1" x14ac:dyDescent="0.35">
      <c r="A87"/>
      <c r="B87" s="124" t="s">
        <v>773</v>
      </c>
      <c r="C87" s="8" t="s">
        <v>77</v>
      </c>
      <c r="D87" s="8" t="s">
        <v>78</v>
      </c>
      <c r="E87" s="8" t="s">
        <v>79</v>
      </c>
      <c r="F87" s="8"/>
      <c r="G87" s="8" t="s">
        <v>632</v>
      </c>
      <c r="H87" s="8" t="s">
        <v>774</v>
      </c>
      <c r="I87" s="8" t="s">
        <v>118</v>
      </c>
      <c r="J87" s="8"/>
      <c r="K87" s="8" t="s">
        <v>784</v>
      </c>
      <c r="L87" s="12" t="s">
        <v>785</v>
      </c>
      <c r="M87" s="8" t="s">
        <v>786</v>
      </c>
      <c r="N87" s="8" t="s">
        <v>86</v>
      </c>
      <c r="O87" s="8" t="s">
        <v>122</v>
      </c>
      <c r="P87" s="8" t="s">
        <v>123</v>
      </c>
      <c r="Q87" s="8" t="s">
        <v>787</v>
      </c>
      <c r="R87" s="8" t="s">
        <v>90</v>
      </c>
      <c r="S87" s="8" t="s">
        <v>91</v>
      </c>
      <c r="T87" s="8" t="s">
        <v>92</v>
      </c>
      <c r="U87" s="8" t="s">
        <v>93</v>
      </c>
      <c r="V87" s="8" t="s">
        <v>788</v>
      </c>
      <c r="W87" s="8" t="s">
        <v>789</v>
      </c>
      <c r="X87" s="12" t="s">
        <v>790</v>
      </c>
      <c r="Y87" s="8" t="s">
        <v>97</v>
      </c>
      <c r="Z87" s="8" t="s">
        <v>786</v>
      </c>
      <c r="AA87" s="8">
        <v>1</v>
      </c>
      <c r="AB87" s="10">
        <v>4894511</v>
      </c>
      <c r="AC87" s="10">
        <v>4894511</v>
      </c>
      <c r="AD87" s="10">
        <v>0</v>
      </c>
      <c r="AE87" s="10">
        <v>0</v>
      </c>
      <c r="AF87" s="10">
        <v>0</v>
      </c>
      <c r="AG87" s="10">
        <v>0</v>
      </c>
      <c r="AH87" s="10">
        <v>156000</v>
      </c>
      <c r="AI87" s="10">
        <v>5000</v>
      </c>
      <c r="AJ87" s="10">
        <v>0</v>
      </c>
      <c r="AK87" s="10">
        <v>0</v>
      </c>
      <c r="AL87" s="10">
        <v>168500</v>
      </c>
      <c r="AM87" s="10">
        <v>0</v>
      </c>
      <c r="AN87" s="10">
        <v>30000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f t="shared" si="5"/>
        <v>5254011</v>
      </c>
      <c r="AU87" s="10"/>
      <c r="AV87" s="10">
        <v>0</v>
      </c>
      <c r="AW87" s="10">
        <v>52190.11</v>
      </c>
      <c r="AX87" s="10">
        <v>0</v>
      </c>
      <c r="AY87" s="10">
        <v>0</v>
      </c>
      <c r="AZ87" s="10">
        <v>104380.22</v>
      </c>
      <c r="BA87" s="10">
        <v>52190.11</v>
      </c>
      <c r="BB87" s="10">
        <f t="shared" si="6"/>
        <v>208760.44</v>
      </c>
      <c r="BC87" s="10">
        <f t="shared" si="7"/>
        <v>5045250.5599999996</v>
      </c>
      <c r="BD87" s="10">
        <v>1066083</v>
      </c>
      <c r="BE87" s="10">
        <v>48945</v>
      </c>
      <c r="BF87" s="10">
        <f t="shared" si="8"/>
        <v>1115028</v>
      </c>
      <c r="BG87" s="10">
        <f t="shared" si="9"/>
        <v>3930222.5599999996</v>
      </c>
      <c r="BH87" s="10"/>
      <c r="BI87" s="10">
        <v>0</v>
      </c>
      <c r="BJ87" s="10">
        <v>1066083</v>
      </c>
      <c r="BK87" s="10">
        <v>0</v>
      </c>
      <c r="BL87" s="10">
        <v>48945</v>
      </c>
      <c r="BM87" s="10">
        <v>52190.11</v>
      </c>
      <c r="BN87" s="10">
        <v>208760.44</v>
      </c>
      <c r="BO87" s="10">
        <v>0</v>
      </c>
      <c r="BP87" s="10">
        <v>0</v>
      </c>
      <c r="BQ87" s="10">
        <v>0</v>
      </c>
      <c r="BR87" s="10">
        <v>0</v>
      </c>
      <c r="BS87" s="10">
        <v>0</v>
      </c>
      <c r="BT87" s="10">
        <v>0</v>
      </c>
      <c r="BU87" s="10">
        <v>46449.2</v>
      </c>
      <c r="BV87" s="10">
        <v>15657.03</v>
      </c>
      <c r="BW87" s="10">
        <v>193103.41</v>
      </c>
      <c r="BX87" s="10">
        <v>104380.22</v>
      </c>
      <c r="BY87" s="10">
        <v>0</v>
      </c>
      <c r="BZ87" s="10">
        <v>0</v>
      </c>
      <c r="CA87" s="10">
        <v>0</v>
      </c>
      <c r="CB87" s="10">
        <v>0</v>
      </c>
      <c r="CC87" s="10">
        <v>0</v>
      </c>
      <c r="CD87" s="10">
        <v>0</v>
      </c>
      <c r="CE87" s="10">
        <v>52190.11</v>
      </c>
      <c r="CF87" s="10">
        <v>104380.22</v>
      </c>
      <c r="CG87" s="10">
        <v>0</v>
      </c>
      <c r="CH87" s="10">
        <v>0</v>
      </c>
      <c r="CI87" s="10">
        <v>0</v>
      </c>
      <c r="CJ87" s="10">
        <v>3930223</v>
      </c>
    </row>
    <row r="88" spans="1:88" s="5" customFormat="1" x14ac:dyDescent="0.35">
      <c r="A88"/>
      <c r="B88" s="124" t="s">
        <v>783</v>
      </c>
      <c r="C88" s="8" t="s">
        <v>77</v>
      </c>
      <c r="D88" s="8" t="s">
        <v>78</v>
      </c>
      <c r="E88" s="8" t="s">
        <v>79</v>
      </c>
      <c r="F88" s="8"/>
      <c r="G88" s="8" t="s">
        <v>792</v>
      </c>
      <c r="H88" s="8" t="s">
        <v>793</v>
      </c>
      <c r="I88" s="8" t="s">
        <v>99</v>
      </c>
      <c r="J88" s="8"/>
      <c r="K88" s="8" t="s">
        <v>794</v>
      </c>
      <c r="L88" s="12" t="s">
        <v>795</v>
      </c>
      <c r="M88" s="8" t="s">
        <v>796</v>
      </c>
      <c r="N88" s="8" t="s">
        <v>346</v>
      </c>
      <c r="O88" s="8" t="s">
        <v>347</v>
      </c>
      <c r="P88" s="8" t="s">
        <v>123</v>
      </c>
      <c r="Q88" s="8" t="s">
        <v>797</v>
      </c>
      <c r="R88" s="8" t="s">
        <v>90</v>
      </c>
      <c r="S88" s="8" t="s">
        <v>91</v>
      </c>
      <c r="T88" s="8" t="s">
        <v>92</v>
      </c>
      <c r="U88" s="8" t="s">
        <v>93</v>
      </c>
      <c r="V88" s="8" t="s">
        <v>798</v>
      </c>
      <c r="W88" s="8" t="s">
        <v>799</v>
      </c>
      <c r="X88" s="12" t="s">
        <v>800</v>
      </c>
      <c r="Y88" s="8" t="s">
        <v>97</v>
      </c>
      <c r="Z88" s="8" t="s">
        <v>796</v>
      </c>
      <c r="AA88" s="8">
        <v>1</v>
      </c>
      <c r="AB88" s="10">
        <v>4874511</v>
      </c>
      <c r="AC88" s="10">
        <v>4874511</v>
      </c>
      <c r="AD88" s="10">
        <v>0</v>
      </c>
      <c r="AE88" s="10">
        <v>0</v>
      </c>
      <c r="AF88" s="10">
        <v>0</v>
      </c>
      <c r="AG88" s="10">
        <v>0</v>
      </c>
      <c r="AH88" s="10">
        <v>156000</v>
      </c>
      <c r="AI88" s="10">
        <v>5000</v>
      </c>
      <c r="AJ88" s="10">
        <v>0</v>
      </c>
      <c r="AK88" s="10">
        <v>0</v>
      </c>
      <c r="AL88" s="10">
        <v>168500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f t="shared" si="5"/>
        <v>5204011</v>
      </c>
      <c r="AU88" s="10"/>
      <c r="AV88" s="10">
        <v>17083</v>
      </c>
      <c r="AW88" s="10">
        <v>51990.11</v>
      </c>
      <c r="AX88" s="10">
        <v>0</v>
      </c>
      <c r="AY88" s="10">
        <v>0</v>
      </c>
      <c r="AZ88" s="10">
        <v>103980.22</v>
      </c>
      <c r="BA88" s="10">
        <v>51990.11</v>
      </c>
      <c r="BB88" s="10">
        <f t="shared" si="6"/>
        <v>225043.44</v>
      </c>
      <c r="BC88" s="10">
        <f t="shared" si="7"/>
        <v>4978967.5599999996</v>
      </c>
      <c r="BD88" s="10">
        <v>1664850</v>
      </c>
      <c r="BE88" s="10">
        <v>48745</v>
      </c>
      <c r="BF88" s="10">
        <f t="shared" si="8"/>
        <v>1713595</v>
      </c>
      <c r="BG88" s="10">
        <f t="shared" si="9"/>
        <v>3265372.5599999996</v>
      </c>
      <c r="BH88" s="10"/>
      <c r="BI88" s="10">
        <v>0</v>
      </c>
      <c r="BJ88" s="10">
        <v>1664850</v>
      </c>
      <c r="BK88" s="10">
        <v>0</v>
      </c>
      <c r="BL88" s="10">
        <v>48745</v>
      </c>
      <c r="BM88" s="10">
        <v>51990.11</v>
      </c>
      <c r="BN88" s="10">
        <v>207960.44</v>
      </c>
      <c r="BO88" s="10">
        <v>0</v>
      </c>
      <c r="BP88" s="10">
        <v>0</v>
      </c>
      <c r="BQ88" s="10">
        <v>0</v>
      </c>
      <c r="BR88" s="10">
        <v>0</v>
      </c>
      <c r="BS88" s="10">
        <v>0</v>
      </c>
      <c r="BT88" s="10">
        <v>0</v>
      </c>
      <c r="BU88" s="10">
        <v>46271.199999999997</v>
      </c>
      <c r="BV88" s="10">
        <v>15597.03</v>
      </c>
      <c r="BW88" s="10">
        <v>192363.41</v>
      </c>
      <c r="BX88" s="10">
        <v>103980.22</v>
      </c>
      <c r="BY88" s="10">
        <v>0</v>
      </c>
      <c r="BZ88" s="10">
        <v>0</v>
      </c>
      <c r="CA88" s="10">
        <v>0</v>
      </c>
      <c r="CB88" s="10">
        <v>0</v>
      </c>
      <c r="CC88" s="10">
        <v>0</v>
      </c>
      <c r="CD88" s="10">
        <v>0</v>
      </c>
      <c r="CE88" s="10">
        <v>51990.11</v>
      </c>
      <c r="CF88" s="10">
        <v>103980.22</v>
      </c>
      <c r="CG88" s="10">
        <v>17083</v>
      </c>
      <c r="CH88" s="10">
        <v>0</v>
      </c>
      <c r="CI88" s="10">
        <v>17083</v>
      </c>
      <c r="CJ88" s="10">
        <v>3265373</v>
      </c>
    </row>
    <row r="89" spans="1:88" s="5" customFormat="1" x14ac:dyDescent="0.35">
      <c r="A89"/>
      <c r="B89" s="124" t="s">
        <v>791</v>
      </c>
      <c r="C89" s="8" t="s">
        <v>77</v>
      </c>
      <c r="D89" s="8" t="s">
        <v>78</v>
      </c>
      <c r="E89" s="8" t="s">
        <v>79</v>
      </c>
      <c r="F89" s="8"/>
      <c r="G89" s="8" t="s">
        <v>792</v>
      </c>
      <c r="H89" s="8" t="s">
        <v>802</v>
      </c>
      <c r="I89" s="8" t="s">
        <v>118</v>
      </c>
      <c r="J89" s="8"/>
      <c r="K89" s="8" t="s">
        <v>803</v>
      </c>
      <c r="L89" s="12" t="s">
        <v>804</v>
      </c>
      <c r="M89" s="8" t="s">
        <v>805</v>
      </c>
      <c r="N89" s="8" t="s">
        <v>346</v>
      </c>
      <c r="O89" s="8" t="s">
        <v>347</v>
      </c>
      <c r="P89" s="8" t="s">
        <v>806</v>
      </c>
      <c r="Q89" s="8" t="s">
        <v>807</v>
      </c>
      <c r="R89" s="8" t="s">
        <v>90</v>
      </c>
      <c r="S89" s="8" t="s">
        <v>91</v>
      </c>
      <c r="T89" s="8" t="s">
        <v>92</v>
      </c>
      <c r="U89" s="8" t="s">
        <v>93</v>
      </c>
      <c r="V89" s="8" t="s">
        <v>808</v>
      </c>
      <c r="W89" s="8" t="s">
        <v>809</v>
      </c>
      <c r="X89" s="12" t="s">
        <v>810</v>
      </c>
      <c r="Y89" s="8" t="s">
        <v>97</v>
      </c>
      <c r="Z89" s="8" t="s">
        <v>805</v>
      </c>
      <c r="AA89" s="8">
        <v>1</v>
      </c>
      <c r="AB89" s="10">
        <v>5727269</v>
      </c>
      <c r="AC89" s="10">
        <v>5727269</v>
      </c>
      <c r="AD89" s="10">
        <v>0</v>
      </c>
      <c r="AE89" s="10">
        <v>0</v>
      </c>
      <c r="AF89" s="10">
        <v>40000</v>
      </c>
      <c r="AG89" s="10">
        <v>0</v>
      </c>
      <c r="AH89" s="10">
        <v>156000</v>
      </c>
      <c r="AI89" s="10">
        <v>5000</v>
      </c>
      <c r="AJ89" s="10">
        <v>0</v>
      </c>
      <c r="AK89" s="10">
        <v>0</v>
      </c>
      <c r="AL89" s="10">
        <v>168500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f t="shared" si="5"/>
        <v>6096769</v>
      </c>
      <c r="AU89" s="10"/>
      <c r="AV89" s="10">
        <v>58708</v>
      </c>
      <c r="AW89" s="10">
        <v>60517.69</v>
      </c>
      <c r="AX89" s="10">
        <v>0</v>
      </c>
      <c r="AY89" s="10">
        <v>0</v>
      </c>
      <c r="AZ89" s="10">
        <v>121035.38</v>
      </c>
      <c r="BA89" s="10">
        <v>60517.69</v>
      </c>
      <c r="BB89" s="10">
        <f t="shared" si="6"/>
        <v>300778.76</v>
      </c>
      <c r="BC89" s="10">
        <f t="shared" si="7"/>
        <v>5795990.2400000002</v>
      </c>
      <c r="BD89" s="10">
        <v>0</v>
      </c>
      <c r="BE89" s="10">
        <v>57272</v>
      </c>
      <c r="BF89" s="10">
        <f t="shared" si="8"/>
        <v>57272</v>
      </c>
      <c r="BG89" s="10">
        <f t="shared" si="9"/>
        <v>5738718.2400000002</v>
      </c>
      <c r="BH89" s="10"/>
      <c r="BI89" s="10">
        <v>0</v>
      </c>
      <c r="BJ89" s="10">
        <v>0</v>
      </c>
      <c r="BK89" s="10">
        <v>0</v>
      </c>
      <c r="BL89" s="10">
        <v>57272</v>
      </c>
      <c r="BM89" s="10">
        <v>60517.69</v>
      </c>
      <c r="BN89" s="10">
        <v>242070.76</v>
      </c>
      <c r="BO89" s="10">
        <v>0</v>
      </c>
      <c r="BP89" s="10">
        <v>0</v>
      </c>
      <c r="BQ89" s="10">
        <v>0</v>
      </c>
      <c r="BR89" s="10">
        <v>0</v>
      </c>
      <c r="BS89" s="10">
        <v>0</v>
      </c>
      <c r="BT89" s="10">
        <v>0</v>
      </c>
      <c r="BU89" s="10">
        <v>53860.74</v>
      </c>
      <c r="BV89" s="10">
        <v>18155.310000000001</v>
      </c>
      <c r="BW89" s="10">
        <v>223915.45</v>
      </c>
      <c r="BX89" s="10">
        <v>121035.38</v>
      </c>
      <c r="BY89" s="10">
        <v>0</v>
      </c>
      <c r="BZ89" s="10">
        <v>0</v>
      </c>
      <c r="CA89" s="10">
        <v>0</v>
      </c>
      <c r="CB89" s="10">
        <v>0</v>
      </c>
      <c r="CC89" s="10">
        <v>0</v>
      </c>
      <c r="CD89" s="10">
        <v>0</v>
      </c>
      <c r="CE89" s="10">
        <v>60517.69</v>
      </c>
      <c r="CF89" s="10">
        <v>121035.38</v>
      </c>
      <c r="CG89" s="10">
        <v>58708</v>
      </c>
      <c r="CH89" s="10">
        <v>0</v>
      </c>
      <c r="CI89" s="10">
        <v>58708</v>
      </c>
      <c r="CJ89" s="10">
        <v>5738718</v>
      </c>
    </row>
    <row r="90" spans="1:88" s="5" customFormat="1" x14ac:dyDescent="0.35">
      <c r="A90"/>
      <c r="B90" s="124" t="s">
        <v>801</v>
      </c>
      <c r="C90" s="8" t="s">
        <v>77</v>
      </c>
      <c r="D90" s="8" t="s">
        <v>78</v>
      </c>
      <c r="E90" s="8" t="s">
        <v>79</v>
      </c>
      <c r="F90" s="8"/>
      <c r="G90" s="8" t="s">
        <v>792</v>
      </c>
      <c r="H90" s="8" t="s">
        <v>802</v>
      </c>
      <c r="I90" s="8" t="s">
        <v>82</v>
      </c>
      <c r="J90" s="8"/>
      <c r="K90" s="8" t="s">
        <v>812</v>
      </c>
      <c r="L90" s="12" t="s">
        <v>813</v>
      </c>
      <c r="M90" s="8" t="s">
        <v>814</v>
      </c>
      <c r="N90" s="8" t="s">
        <v>86</v>
      </c>
      <c r="O90" s="8" t="s">
        <v>87</v>
      </c>
      <c r="P90" s="8" t="s">
        <v>815</v>
      </c>
      <c r="Q90" s="8" t="s">
        <v>816</v>
      </c>
      <c r="R90" s="8" t="s">
        <v>90</v>
      </c>
      <c r="S90" s="8" t="s">
        <v>91</v>
      </c>
      <c r="T90" s="8" t="s">
        <v>92</v>
      </c>
      <c r="U90" s="8" t="s">
        <v>93</v>
      </c>
      <c r="V90" s="8" t="s">
        <v>817</v>
      </c>
      <c r="W90" s="8" t="s">
        <v>818</v>
      </c>
      <c r="X90" s="12" t="s">
        <v>819</v>
      </c>
      <c r="Y90" s="8" t="s">
        <v>97</v>
      </c>
      <c r="Z90" s="8" t="s">
        <v>814</v>
      </c>
      <c r="AA90" s="8">
        <v>1</v>
      </c>
      <c r="AB90" s="10">
        <v>5637587</v>
      </c>
      <c r="AC90" s="10">
        <v>5637587</v>
      </c>
      <c r="AD90" s="10">
        <v>80000</v>
      </c>
      <c r="AE90" s="10">
        <v>0</v>
      </c>
      <c r="AF90" s="10">
        <v>0</v>
      </c>
      <c r="AG90" s="10">
        <v>0</v>
      </c>
      <c r="AH90" s="10">
        <v>156000</v>
      </c>
      <c r="AI90" s="10">
        <v>5000</v>
      </c>
      <c r="AJ90" s="10">
        <v>0</v>
      </c>
      <c r="AK90" s="10">
        <v>0</v>
      </c>
      <c r="AL90" s="10">
        <v>168500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f t="shared" si="5"/>
        <v>6047087</v>
      </c>
      <c r="AU90" s="10"/>
      <c r="AV90" s="10">
        <v>96</v>
      </c>
      <c r="AW90" s="10">
        <v>60420.87</v>
      </c>
      <c r="AX90" s="10">
        <v>0</v>
      </c>
      <c r="AY90" s="10">
        <v>0</v>
      </c>
      <c r="AZ90" s="10">
        <v>120841.74</v>
      </c>
      <c r="BA90" s="10">
        <v>60420.87</v>
      </c>
      <c r="BB90" s="10">
        <f t="shared" si="6"/>
        <v>241779.48</v>
      </c>
      <c r="BC90" s="10">
        <f t="shared" si="7"/>
        <v>5805307.5199999996</v>
      </c>
      <c r="BD90" s="10">
        <v>2588180</v>
      </c>
      <c r="BE90" s="10">
        <v>56375</v>
      </c>
      <c r="BF90" s="10">
        <f t="shared" si="8"/>
        <v>2644555</v>
      </c>
      <c r="BG90" s="10">
        <f t="shared" si="9"/>
        <v>3160752.5199999996</v>
      </c>
      <c r="BH90" s="10"/>
      <c r="BI90" s="10">
        <v>0</v>
      </c>
      <c r="BJ90" s="10">
        <v>2588180</v>
      </c>
      <c r="BK90" s="10">
        <v>0</v>
      </c>
      <c r="BL90" s="10">
        <v>56375</v>
      </c>
      <c r="BM90" s="10">
        <v>60420.87</v>
      </c>
      <c r="BN90" s="10">
        <v>241683.48</v>
      </c>
      <c r="BO90" s="10">
        <v>0</v>
      </c>
      <c r="BP90" s="10">
        <v>0</v>
      </c>
      <c r="BQ90" s="10">
        <v>0</v>
      </c>
      <c r="BR90" s="10">
        <v>0</v>
      </c>
      <c r="BS90" s="10">
        <v>0</v>
      </c>
      <c r="BT90" s="10">
        <v>0</v>
      </c>
      <c r="BU90" s="10">
        <v>53774.57</v>
      </c>
      <c r="BV90" s="10">
        <v>18126.259999999998</v>
      </c>
      <c r="BW90" s="10">
        <v>223557.22</v>
      </c>
      <c r="BX90" s="10">
        <v>120841.74</v>
      </c>
      <c r="BY90" s="10">
        <v>0</v>
      </c>
      <c r="BZ90" s="10">
        <v>0</v>
      </c>
      <c r="CA90" s="10">
        <v>0</v>
      </c>
      <c r="CB90" s="10">
        <v>0</v>
      </c>
      <c r="CC90" s="10">
        <v>0</v>
      </c>
      <c r="CD90" s="10">
        <v>0</v>
      </c>
      <c r="CE90" s="10">
        <v>60420.87</v>
      </c>
      <c r="CF90" s="10">
        <v>120841.74</v>
      </c>
      <c r="CG90" s="10">
        <v>96</v>
      </c>
      <c r="CH90" s="10">
        <v>0</v>
      </c>
      <c r="CI90" s="10">
        <v>96</v>
      </c>
      <c r="CJ90" s="10">
        <v>3160753</v>
      </c>
    </row>
    <row r="91" spans="1:88" s="5" customFormat="1" x14ac:dyDescent="0.35">
      <c r="A91"/>
      <c r="B91" s="124" t="s">
        <v>811</v>
      </c>
      <c r="C91" s="8" t="s">
        <v>77</v>
      </c>
      <c r="D91" s="8" t="s">
        <v>78</v>
      </c>
      <c r="E91" s="8" t="s">
        <v>79</v>
      </c>
      <c r="F91" s="8"/>
      <c r="G91" s="8" t="s">
        <v>792</v>
      </c>
      <c r="H91" s="8" t="s">
        <v>802</v>
      </c>
      <c r="I91" s="8" t="s">
        <v>118</v>
      </c>
      <c r="J91" s="8"/>
      <c r="K91" s="8" t="s">
        <v>821</v>
      </c>
      <c r="L91" s="12" t="s">
        <v>822</v>
      </c>
      <c r="M91" s="8" t="s">
        <v>823</v>
      </c>
      <c r="N91" s="8" t="s">
        <v>86</v>
      </c>
      <c r="O91" s="8" t="s">
        <v>122</v>
      </c>
      <c r="P91" s="8" t="s">
        <v>123</v>
      </c>
      <c r="Q91" s="8" t="s">
        <v>824</v>
      </c>
      <c r="R91" s="8" t="s">
        <v>90</v>
      </c>
      <c r="S91" s="8" t="s">
        <v>91</v>
      </c>
      <c r="T91" s="8" t="s">
        <v>92</v>
      </c>
      <c r="U91" s="8" t="s">
        <v>93</v>
      </c>
      <c r="V91" s="8" t="s">
        <v>825</v>
      </c>
      <c r="W91" s="8" t="s">
        <v>826</v>
      </c>
      <c r="X91" s="12" t="s">
        <v>827</v>
      </c>
      <c r="Y91" s="8" t="s">
        <v>97</v>
      </c>
      <c r="Z91" s="8" t="s">
        <v>823</v>
      </c>
      <c r="AA91" s="8">
        <v>1</v>
      </c>
      <c r="AB91" s="10">
        <v>4874511</v>
      </c>
      <c r="AC91" s="10">
        <v>4874511</v>
      </c>
      <c r="AD91" s="10">
        <v>0</v>
      </c>
      <c r="AE91" s="10">
        <v>0</v>
      </c>
      <c r="AF91" s="10">
        <v>40000</v>
      </c>
      <c r="AG91" s="10">
        <v>0</v>
      </c>
      <c r="AH91" s="10">
        <v>156000</v>
      </c>
      <c r="AI91" s="10">
        <v>5000</v>
      </c>
      <c r="AJ91" s="10">
        <v>0</v>
      </c>
      <c r="AK91" s="10">
        <v>0</v>
      </c>
      <c r="AL91" s="10">
        <v>168500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f t="shared" si="5"/>
        <v>5244011</v>
      </c>
      <c r="AU91" s="10"/>
      <c r="AV91" s="10">
        <v>0</v>
      </c>
      <c r="AW91" s="10">
        <v>51990.11</v>
      </c>
      <c r="AX91" s="10">
        <v>0</v>
      </c>
      <c r="AY91" s="10">
        <v>0</v>
      </c>
      <c r="AZ91" s="10">
        <v>103980.22</v>
      </c>
      <c r="BA91" s="10">
        <v>51990.11</v>
      </c>
      <c r="BB91" s="10">
        <f t="shared" si="6"/>
        <v>207960.44</v>
      </c>
      <c r="BC91" s="10">
        <f t="shared" si="7"/>
        <v>5036050.5599999996</v>
      </c>
      <c r="BD91" s="10">
        <v>2372162</v>
      </c>
      <c r="BE91" s="10">
        <v>48745</v>
      </c>
      <c r="BF91" s="10">
        <f t="shared" si="8"/>
        <v>2420907</v>
      </c>
      <c r="BG91" s="10">
        <f t="shared" si="9"/>
        <v>2615143.5599999996</v>
      </c>
      <c r="BH91" s="10"/>
      <c r="BI91" s="10">
        <v>0</v>
      </c>
      <c r="BJ91" s="10">
        <v>2372162</v>
      </c>
      <c r="BK91" s="10">
        <v>0</v>
      </c>
      <c r="BL91" s="10">
        <v>48745</v>
      </c>
      <c r="BM91" s="10">
        <v>51990.11</v>
      </c>
      <c r="BN91" s="10">
        <v>207960.44</v>
      </c>
      <c r="BO91" s="10">
        <v>0</v>
      </c>
      <c r="BP91" s="10">
        <v>0</v>
      </c>
      <c r="BQ91" s="10">
        <v>0</v>
      </c>
      <c r="BR91" s="10">
        <v>0</v>
      </c>
      <c r="BS91" s="10">
        <v>0</v>
      </c>
      <c r="BT91" s="10">
        <v>0</v>
      </c>
      <c r="BU91" s="10">
        <v>46271.199999999997</v>
      </c>
      <c r="BV91" s="10">
        <v>15597.03</v>
      </c>
      <c r="BW91" s="10">
        <v>192363.41</v>
      </c>
      <c r="BX91" s="10">
        <v>103980.22</v>
      </c>
      <c r="BY91" s="10">
        <v>0</v>
      </c>
      <c r="BZ91" s="10">
        <v>0</v>
      </c>
      <c r="CA91" s="10">
        <v>0</v>
      </c>
      <c r="CB91" s="10">
        <v>0</v>
      </c>
      <c r="CC91" s="10">
        <v>0</v>
      </c>
      <c r="CD91" s="10">
        <v>0</v>
      </c>
      <c r="CE91" s="10">
        <v>51990.11</v>
      </c>
      <c r="CF91" s="10">
        <v>103980.22</v>
      </c>
      <c r="CG91" s="10">
        <v>0</v>
      </c>
      <c r="CH91" s="10">
        <v>0</v>
      </c>
      <c r="CI91" s="10">
        <v>0</v>
      </c>
      <c r="CJ91" s="10">
        <v>2615144</v>
      </c>
    </row>
    <row r="92" spans="1:88" s="5" customFormat="1" x14ac:dyDescent="0.35">
      <c r="A92"/>
      <c r="B92" s="124" t="s">
        <v>820</v>
      </c>
      <c r="C92" s="8" t="s">
        <v>77</v>
      </c>
      <c r="D92" s="8" t="s">
        <v>78</v>
      </c>
      <c r="E92" s="8" t="s">
        <v>79</v>
      </c>
      <c r="F92" s="8"/>
      <c r="G92" s="8" t="s">
        <v>792</v>
      </c>
      <c r="H92" s="8" t="s">
        <v>802</v>
      </c>
      <c r="I92" s="8" t="s">
        <v>118</v>
      </c>
      <c r="J92" s="8"/>
      <c r="K92" s="8" t="s">
        <v>829</v>
      </c>
      <c r="L92" s="12" t="s">
        <v>830</v>
      </c>
      <c r="M92" s="8" t="s">
        <v>831</v>
      </c>
      <c r="N92" s="8" t="s">
        <v>86</v>
      </c>
      <c r="O92" s="8" t="s">
        <v>103</v>
      </c>
      <c r="P92" s="8" t="s">
        <v>123</v>
      </c>
      <c r="Q92" s="8" t="s">
        <v>832</v>
      </c>
      <c r="R92" s="8" t="s">
        <v>90</v>
      </c>
      <c r="S92" s="8" t="s">
        <v>91</v>
      </c>
      <c r="T92" s="8" t="s">
        <v>92</v>
      </c>
      <c r="U92" s="8" t="s">
        <v>93</v>
      </c>
      <c r="V92" s="8" t="s">
        <v>833</v>
      </c>
      <c r="W92" s="8" t="s">
        <v>834</v>
      </c>
      <c r="X92" s="12" t="s">
        <v>835</v>
      </c>
      <c r="Y92" s="8" t="s">
        <v>97</v>
      </c>
      <c r="Z92" s="8" t="s">
        <v>831</v>
      </c>
      <c r="AA92" s="8">
        <v>1</v>
      </c>
      <c r="AB92" s="10">
        <v>4839511</v>
      </c>
      <c r="AC92" s="10">
        <v>4839511</v>
      </c>
      <c r="AD92" s="10">
        <v>0</v>
      </c>
      <c r="AE92" s="10">
        <v>0</v>
      </c>
      <c r="AF92" s="10">
        <v>40000</v>
      </c>
      <c r="AG92" s="10">
        <v>0</v>
      </c>
      <c r="AH92" s="10">
        <v>156000</v>
      </c>
      <c r="AI92" s="10">
        <v>5000</v>
      </c>
      <c r="AJ92" s="10">
        <v>0</v>
      </c>
      <c r="AK92" s="10">
        <v>0</v>
      </c>
      <c r="AL92" s="10">
        <v>168500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f t="shared" si="5"/>
        <v>5209011</v>
      </c>
      <c r="AU92" s="10"/>
      <c r="AV92" s="10">
        <v>0</v>
      </c>
      <c r="AW92" s="10">
        <v>51640.11</v>
      </c>
      <c r="AX92" s="10">
        <v>0</v>
      </c>
      <c r="AY92" s="10">
        <v>0</v>
      </c>
      <c r="AZ92" s="10">
        <v>103280.22</v>
      </c>
      <c r="BA92" s="10">
        <v>51640.11</v>
      </c>
      <c r="BB92" s="10">
        <f t="shared" si="6"/>
        <v>206560.44</v>
      </c>
      <c r="BC92" s="10">
        <f t="shared" si="7"/>
        <v>5002450.5599999996</v>
      </c>
      <c r="BD92" s="10">
        <v>402791</v>
      </c>
      <c r="BE92" s="10">
        <v>48395</v>
      </c>
      <c r="BF92" s="10">
        <f t="shared" si="8"/>
        <v>451186</v>
      </c>
      <c r="BG92" s="10">
        <f t="shared" si="9"/>
        <v>4551264.5599999996</v>
      </c>
      <c r="BH92" s="10"/>
      <c r="BI92" s="10">
        <v>0</v>
      </c>
      <c r="BJ92" s="10">
        <v>402791</v>
      </c>
      <c r="BK92" s="10">
        <v>0</v>
      </c>
      <c r="BL92" s="10">
        <v>48395</v>
      </c>
      <c r="BM92" s="10">
        <v>51640.11</v>
      </c>
      <c r="BN92" s="10">
        <v>206560.44</v>
      </c>
      <c r="BO92" s="10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10">
        <v>45959.7</v>
      </c>
      <c r="BV92" s="10">
        <v>15492.03</v>
      </c>
      <c r="BW92" s="10">
        <v>191068.41</v>
      </c>
      <c r="BX92" s="10">
        <v>103280.22</v>
      </c>
      <c r="BY92" s="10">
        <v>0</v>
      </c>
      <c r="BZ92" s="10">
        <v>0</v>
      </c>
      <c r="CA92" s="10">
        <v>0</v>
      </c>
      <c r="CB92" s="10">
        <v>0</v>
      </c>
      <c r="CC92" s="10">
        <v>0</v>
      </c>
      <c r="CD92" s="10">
        <v>0</v>
      </c>
      <c r="CE92" s="10">
        <v>51640.11</v>
      </c>
      <c r="CF92" s="10">
        <v>103280.22</v>
      </c>
      <c r="CG92" s="10">
        <v>0</v>
      </c>
      <c r="CH92" s="10">
        <v>0</v>
      </c>
      <c r="CI92" s="10">
        <v>0</v>
      </c>
      <c r="CJ92" s="10">
        <v>4551265</v>
      </c>
    </row>
    <row r="93" spans="1:88" s="5" customFormat="1" x14ac:dyDescent="0.35">
      <c r="A93"/>
      <c r="B93" s="124" t="s">
        <v>828</v>
      </c>
      <c r="C93" s="8" t="s">
        <v>77</v>
      </c>
      <c r="D93" s="8" t="s">
        <v>78</v>
      </c>
      <c r="E93" s="8" t="s">
        <v>79</v>
      </c>
      <c r="F93" s="8"/>
      <c r="G93" s="8" t="s">
        <v>792</v>
      </c>
      <c r="H93" s="8" t="s">
        <v>837</v>
      </c>
      <c r="I93" s="8" t="s">
        <v>118</v>
      </c>
      <c r="J93" s="8"/>
      <c r="K93" s="8" t="s">
        <v>838</v>
      </c>
      <c r="L93" s="12" t="s">
        <v>839</v>
      </c>
      <c r="M93" s="8" t="s">
        <v>840</v>
      </c>
      <c r="N93" s="8" t="s">
        <v>86</v>
      </c>
      <c r="O93" s="8" t="s">
        <v>87</v>
      </c>
      <c r="P93" s="8" t="s">
        <v>841</v>
      </c>
      <c r="Q93" s="8" t="s">
        <v>842</v>
      </c>
      <c r="R93" s="8" t="s">
        <v>90</v>
      </c>
      <c r="S93" s="8" t="s">
        <v>91</v>
      </c>
      <c r="T93" s="8" t="s">
        <v>92</v>
      </c>
      <c r="U93" s="8" t="s">
        <v>93</v>
      </c>
      <c r="V93" s="8" t="s">
        <v>843</v>
      </c>
      <c r="W93" s="8" t="s">
        <v>844</v>
      </c>
      <c r="X93" s="12" t="s">
        <v>845</v>
      </c>
      <c r="Y93" s="8" t="s">
        <v>97</v>
      </c>
      <c r="Z93" s="8" t="s">
        <v>840</v>
      </c>
      <c r="AA93" s="8">
        <v>1</v>
      </c>
      <c r="AB93" s="10">
        <v>5669699</v>
      </c>
      <c r="AC93" s="10">
        <v>5669699</v>
      </c>
      <c r="AD93" s="10">
        <v>0</v>
      </c>
      <c r="AE93" s="10">
        <v>0</v>
      </c>
      <c r="AF93" s="10">
        <v>0</v>
      </c>
      <c r="AG93" s="10">
        <v>0</v>
      </c>
      <c r="AH93" s="10">
        <v>156000</v>
      </c>
      <c r="AI93" s="10">
        <v>5000</v>
      </c>
      <c r="AJ93" s="10">
        <v>15000</v>
      </c>
      <c r="AK93" s="10">
        <v>20250</v>
      </c>
      <c r="AL93" s="10">
        <v>168500</v>
      </c>
      <c r="AM93" s="10">
        <v>0</v>
      </c>
      <c r="AN93" s="10">
        <v>30000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f t="shared" si="5"/>
        <v>6064449</v>
      </c>
      <c r="AU93" s="10"/>
      <c r="AV93" s="10">
        <v>971</v>
      </c>
      <c r="AW93" s="10">
        <v>59941.99</v>
      </c>
      <c r="AX93" s="10">
        <v>0</v>
      </c>
      <c r="AY93" s="10">
        <v>0</v>
      </c>
      <c r="AZ93" s="10">
        <v>119883.98</v>
      </c>
      <c r="BA93" s="10">
        <v>59941.99</v>
      </c>
      <c r="BB93" s="10">
        <f t="shared" si="6"/>
        <v>240738.96</v>
      </c>
      <c r="BC93" s="10">
        <f t="shared" si="7"/>
        <v>5823710.04</v>
      </c>
      <c r="BD93" s="10">
        <v>0</v>
      </c>
      <c r="BE93" s="10">
        <v>56697</v>
      </c>
      <c r="BF93" s="10">
        <f t="shared" si="8"/>
        <v>56697</v>
      </c>
      <c r="BG93" s="10">
        <f t="shared" si="9"/>
        <v>5767013.04</v>
      </c>
      <c r="BH93" s="10"/>
      <c r="BI93" s="10">
        <v>0</v>
      </c>
      <c r="BJ93" s="10">
        <v>0</v>
      </c>
      <c r="BK93" s="10">
        <v>0</v>
      </c>
      <c r="BL93" s="10">
        <v>56697</v>
      </c>
      <c r="BM93" s="10">
        <v>59941.99</v>
      </c>
      <c r="BN93" s="10">
        <v>239767.96</v>
      </c>
      <c r="BO93" s="10">
        <v>0</v>
      </c>
      <c r="BP93" s="10">
        <v>0</v>
      </c>
      <c r="BQ93" s="10">
        <v>0</v>
      </c>
      <c r="BR93" s="10">
        <v>0</v>
      </c>
      <c r="BS93" s="10">
        <v>0</v>
      </c>
      <c r="BT93" s="10">
        <v>0</v>
      </c>
      <c r="BU93" s="10">
        <v>53348.37</v>
      </c>
      <c r="BV93" s="10">
        <v>17982.599999999999</v>
      </c>
      <c r="BW93" s="10">
        <v>221785.36</v>
      </c>
      <c r="BX93" s="10">
        <v>119883.98</v>
      </c>
      <c r="BY93" s="10">
        <v>0</v>
      </c>
      <c r="BZ93" s="10">
        <v>0</v>
      </c>
      <c r="CA93" s="10">
        <v>0</v>
      </c>
      <c r="CB93" s="10">
        <v>0</v>
      </c>
      <c r="CC93" s="10">
        <v>0</v>
      </c>
      <c r="CD93" s="10">
        <v>0</v>
      </c>
      <c r="CE93" s="10">
        <v>59941.99</v>
      </c>
      <c r="CF93" s="10">
        <v>119883.98</v>
      </c>
      <c r="CG93" s="10">
        <v>971</v>
      </c>
      <c r="CH93" s="10">
        <v>0</v>
      </c>
      <c r="CI93" s="10">
        <v>971</v>
      </c>
      <c r="CJ93" s="10">
        <v>5767013</v>
      </c>
    </row>
    <row r="94" spans="1:88" s="5" customFormat="1" x14ac:dyDescent="0.35">
      <c r="A94"/>
      <c r="B94" s="124" t="s">
        <v>836</v>
      </c>
      <c r="C94" s="8" t="s">
        <v>77</v>
      </c>
      <c r="D94" s="8" t="s">
        <v>78</v>
      </c>
      <c r="E94" s="8" t="s">
        <v>79</v>
      </c>
      <c r="F94" s="8"/>
      <c r="G94" s="8" t="s">
        <v>792</v>
      </c>
      <c r="H94" s="8" t="s">
        <v>837</v>
      </c>
      <c r="I94" s="8" t="s">
        <v>118</v>
      </c>
      <c r="J94" s="8"/>
      <c r="K94" s="8" t="s">
        <v>847</v>
      </c>
      <c r="L94" s="12" t="s">
        <v>848</v>
      </c>
      <c r="M94" s="8" t="s">
        <v>849</v>
      </c>
      <c r="N94" s="8" t="s">
        <v>86</v>
      </c>
      <c r="O94" s="8" t="s">
        <v>87</v>
      </c>
      <c r="P94" s="8" t="s">
        <v>850</v>
      </c>
      <c r="Q94" s="8" t="s">
        <v>851</v>
      </c>
      <c r="R94" s="8" t="s">
        <v>90</v>
      </c>
      <c r="S94" s="8" t="s">
        <v>91</v>
      </c>
      <c r="T94" s="8" t="s">
        <v>92</v>
      </c>
      <c r="U94" s="8" t="s">
        <v>93</v>
      </c>
      <c r="V94" s="8" t="s">
        <v>852</v>
      </c>
      <c r="W94" s="8" t="s">
        <v>853</v>
      </c>
      <c r="X94" s="12" t="s">
        <v>854</v>
      </c>
      <c r="Y94" s="8" t="s">
        <v>97</v>
      </c>
      <c r="Z94" s="8" t="s">
        <v>1784</v>
      </c>
      <c r="AA94" s="8">
        <v>1</v>
      </c>
      <c r="AB94" s="10">
        <v>5381522</v>
      </c>
      <c r="AC94" s="10">
        <v>5381522</v>
      </c>
      <c r="AD94" s="10">
        <v>0</v>
      </c>
      <c r="AE94" s="10">
        <v>0</v>
      </c>
      <c r="AF94" s="10">
        <v>40000</v>
      </c>
      <c r="AG94" s="10">
        <v>0</v>
      </c>
      <c r="AH94" s="10">
        <v>156000</v>
      </c>
      <c r="AI94" s="10">
        <v>5000</v>
      </c>
      <c r="AJ94" s="10">
        <v>17500</v>
      </c>
      <c r="AK94" s="10">
        <v>13500</v>
      </c>
      <c r="AL94" s="10">
        <v>168500</v>
      </c>
      <c r="AM94" s="10">
        <v>0</v>
      </c>
      <c r="AN94" s="10">
        <v>30000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f t="shared" si="5"/>
        <v>5812022</v>
      </c>
      <c r="AU94" s="10"/>
      <c r="AV94" s="10">
        <v>0</v>
      </c>
      <c r="AW94" s="10">
        <v>57060.22</v>
      </c>
      <c r="AX94" s="10">
        <v>0</v>
      </c>
      <c r="AY94" s="10">
        <v>0</v>
      </c>
      <c r="AZ94" s="10">
        <v>114120.44</v>
      </c>
      <c r="BA94" s="10">
        <v>57060.22</v>
      </c>
      <c r="BB94" s="10">
        <f t="shared" si="6"/>
        <v>228240.88</v>
      </c>
      <c r="BC94" s="10">
        <f t="shared" si="7"/>
        <v>5583781.1200000001</v>
      </c>
      <c r="BD94" s="10">
        <v>0</v>
      </c>
      <c r="BE94" s="10">
        <v>53815</v>
      </c>
      <c r="BF94" s="10">
        <f t="shared" si="8"/>
        <v>53815</v>
      </c>
      <c r="BG94" s="10">
        <f t="shared" si="9"/>
        <v>5529966.1200000001</v>
      </c>
      <c r="BH94" s="10"/>
      <c r="BI94" s="10">
        <v>0</v>
      </c>
      <c r="BJ94" s="10">
        <v>0</v>
      </c>
      <c r="BK94" s="10">
        <v>0</v>
      </c>
      <c r="BL94" s="10">
        <v>53815</v>
      </c>
      <c r="BM94" s="10">
        <v>57060.22</v>
      </c>
      <c r="BN94" s="10">
        <v>228240.88</v>
      </c>
      <c r="BO94" s="10">
        <v>0</v>
      </c>
      <c r="BP94" s="10">
        <v>0</v>
      </c>
      <c r="BQ94" s="10">
        <v>0</v>
      </c>
      <c r="BR94" s="10">
        <v>0</v>
      </c>
      <c r="BS94" s="10">
        <v>0</v>
      </c>
      <c r="BT94" s="10">
        <v>0</v>
      </c>
      <c r="BU94" s="10">
        <v>50783.6</v>
      </c>
      <c r="BV94" s="10">
        <v>17118.07</v>
      </c>
      <c r="BW94" s="10">
        <v>211122.81</v>
      </c>
      <c r="BX94" s="10">
        <v>114120.44</v>
      </c>
      <c r="BY94" s="10">
        <v>0</v>
      </c>
      <c r="BZ94" s="10">
        <v>0</v>
      </c>
      <c r="CA94" s="10">
        <v>0</v>
      </c>
      <c r="CB94" s="10">
        <v>0</v>
      </c>
      <c r="CC94" s="10">
        <v>0</v>
      </c>
      <c r="CD94" s="10">
        <v>0</v>
      </c>
      <c r="CE94" s="10">
        <v>57060.22</v>
      </c>
      <c r="CF94" s="10">
        <v>114120.44</v>
      </c>
      <c r="CG94" s="10">
        <v>0</v>
      </c>
      <c r="CH94" s="10">
        <v>0</v>
      </c>
      <c r="CI94" s="10">
        <v>0</v>
      </c>
      <c r="CJ94" s="10">
        <v>5529966</v>
      </c>
    </row>
    <row r="95" spans="1:88" s="5" customFormat="1" x14ac:dyDescent="0.35">
      <c r="A95"/>
      <c r="B95" s="124" t="s">
        <v>846</v>
      </c>
      <c r="C95" s="8" t="s">
        <v>77</v>
      </c>
      <c r="D95" s="8" t="s">
        <v>78</v>
      </c>
      <c r="E95" s="8" t="s">
        <v>79</v>
      </c>
      <c r="F95" s="8"/>
      <c r="G95" s="8" t="s">
        <v>792</v>
      </c>
      <c r="H95" s="8" t="s">
        <v>837</v>
      </c>
      <c r="I95" s="8" t="s">
        <v>118</v>
      </c>
      <c r="J95" s="8"/>
      <c r="K95" s="8" t="s">
        <v>856</v>
      </c>
      <c r="L95" s="12" t="s">
        <v>857</v>
      </c>
      <c r="M95" s="8" t="s">
        <v>858</v>
      </c>
      <c r="N95" s="8" t="s">
        <v>86</v>
      </c>
      <c r="O95" s="8" t="s">
        <v>122</v>
      </c>
      <c r="P95" s="8" t="s">
        <v>123</v>
      </c>
      <c r="Q95" s="8" t="s">
        <v>859</v>
      </c>
      <c r="R95" s="8" t="s">
        <v>90</v>
      </c>
      <c r="S95" s="8" t="s">
        <v>91</v>
      </c>
      <c r="T95" s="8" t="s">
        <v>92</v>
      </c>
      <c r="U95" s="8" t="s">
        <v>93</v>
      </c>
      <c r="V95" s="8" t="s">
        <v>860</v>
      </c>
      <c r="W95" s="8" t="s">
        <v>861</v>
      </c>
      <c r="X95" s="12" t="s">
        <v>862</v>
      </c>
      <c r="Y95" s="8" t="s">
        <v>97</v>
      </c>
      <c r="Z95" s="8" t="s">
        <v>1785</v>
      </c>
      <c r="AA95" s="8">
        <v>1</v>
      </c>
      <c r="AB95" s="10">
        <v>4884511</v>
      </c>
      <c r="AC95" s="10">
        <v>4884511</v>
      </c>
      <c r="AD95" s="10">
        <v>0</v>
      </c>
      <c r="AE95" s="10">
        <v>0</v>
      </c>
      <c r="AF95" s="10">
        <v>0</v>
      </c>
      <c r="AG95" s="10">
        <v>0</v>
      </c>
      <c r="AH95" s="10">
        <v>156000</v>
      </c>
      <c r="AI95" s="10">
        <v>5000</v>
      </c>
      <c r="AJ95" s="10">
        <v>15000</v>
      </c>
      <c r="AK95" s="10">
        <v>15750</v>
      </c>
      <c r="AL95" s="10">
        <v>168500</v>
      </c>
      <c r="AM95" s="10">
        <v>0</v>
      </c>
      <c r="AN95" s="10">
        <v>30000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f t="shared" si="5"/>
        <v>5274761</v>
      </c>
      <c r="AU95" s="10"/>
      <c r="AV95" s="10">
        <v>0</v>
      </c>
      <c r="AW95" s="10">
        <v>52090.11</v>
      </c>
      <c r="AX95" s="10">
        <v>0</v>
      </c>
      <c r="AY95" s="10">
        <v>0</v>
      </c>
      <c r="AZ95" s="10">
        <v>104180.22</v>
      </c>
      <c r="BA95" s="10">
        <v>52090.11</v>
      </c>
      <c r="BB95" s="10">
        <f t="shared" si="6"/>
        <v>208360.44</v>
      </c>
      <c r="BC95" s="10">
        <f t="shared" si="7"/>
        <v>5066400.5599999996</v>
      </c>
      <c r="BD95" s="10">
        <v>0</v>
      </c>
      <c r="BE95" s="10">
        <v>48845</v>
      </c>
      <c r="BF95" s="10">
        <f t="shared" si="8"/>
        <v>48845</v>
      </c>
      <c r="BG95" s="10">
        <f t="shared" si="9"/>
        <v>5017555.5599999996</v>
      </c>
      <c r="BH95" s="10"/>
      <c r="BI95" s="10">
        <v>0</v>
      </c>
      <c r="BJ95" s="10">
        <v>0</v>
      </c>
      <c r="BK95" s="10">
        <v>0</v>
      </c>
      <c r="BL95" s="10">
        <v>48845</v>
      </c>
      <c r="BM95" s="10">
        <v>52090.11</v>
      </c>
      <c r="BN95" s="10">
        <v>208360.44</v>
      </c>
      <c r="BO95" s="10">
        <v>0</v>
      </c>
      <c r="BP95" s="10">
        <v>0</v>
      </c>
      <c r="BQ95" s="10">
        <v>0</v>
      </c>
      <c r="BR95" s="10">
        <v>0</v>
      </c>
      <c r="BS95" s="10">
        <v>0</v>
      </c>
      <c r="BT95" s="10">
        <v>0</v>
      </c>
      <c r="BU95" s="10">
        <v>46360.2</v>
      </c>
      <c r="BV95" s="10">
        <v>15627.03</v>
      </c>
      <c r="BW95" s="10">
        <v>192733.41</v>
      </c>
      <c r="BX95" s="10">
        <v>104180.22</v>
      </c>
      <c r="BY95" s="10">
        <v>0</v>
      </c>
      <c r="BZ95" s="10">
        <v>0</v>
      </c>
      <c r="CA95" s="10">
        <v>0</v>
      </c>
      <c r="CB95" s="10">
        <v>0</v>
      </c>
      <c r="CC95" s="10">
        <v>0</v>
      </c>
      <c r="CD95" s="10">
        <v>0</v>
      </c>
      <c r="CE95" s="10">
        <v>52090.11</v>
      </c>
      <c r="CF95" s="10">
        <v>104180.22</v>
      </c>
      <c r="CG95" s="10">
        <v>0</v>
      </c>
      <c r="CH95" s="10">
        <v>0</v>
      </c>
      <c r="CI95" s="10">
        <v>0</v>
      </c>
      <c r="CJ95" s="10">
        <v>5017556</v>
      </c>
    </row>
    <row r="96" spans="1:88" s="5" customFormat="1" x14ac:dyDescent="0.35">
      <c r="A96"/>
      <c r="B96" s="124" t="s">
        <v>855</v>
      </c>
      <c r="C96" s="8" t="s">
        <v>77</v>
      </c>
      <c r="D96" s="8" t="s">
        <v>78</v>
      </c>
      <c r="E96" s="8" t="s">
        <v>79</v>
      </c>
      <c r="F96" s="8"/>
      <c r="G96" s="8" t="s">
        <v>792</v>
      </c>
      <c r="H96" s="8" t="s">
        <v>837</v>
      </c>
      <c r="I96" s="8" t="s">
        <v>118</v>
      </c>
      <c r="J96" s="8"/>
      <c r="K96" s="8" t="s">
        <v>864</v>
      </c>
      <c r="L96" s="12" t="s">
        <v>865</v>
      </c>
      <c r="M96" s="8" t="s">
        <v>866</v>
      </c>
      <c r="N96" s="8" t="s">
        <v>86</v>
      </c>
      <c r="O96" s="8" t="s">
        <v>87</v>
      </c>
      <c r="P96" s="8" t="s">
        <v>123</v>
      </c>
      <c r="Q96" s="8" t="s">
        <v>867</v>
      </c>
      <c r="R96" s="8" t="s">
        <v>90</v>
      </c>
      <c r="S96" s="8" t="s">
        <v>91</v>
      </c>
      <c r="T96" s="8" t="s">
        <v>92</v>
      </c>
      <c r="U96" s="8" t="s">
        <v>93</v>
      </c>
      <c r="V96" s="8" t="s">
        <v>868</v>
      </c>
      <c r="W96" s="8" t="s">
        <v>869</v>
      </c>
      <c r="X96" s="12" t="s">
        <v>870</v>
      </c>
      <c r="Y96" s="8" t="s">
        <v>97</v>
      </c>
      <c r="Z96" s="8" t="s">
        <v>866</v>
      </c>
      <c r="AA96" s="8">
        <v>1</v>
      </c>
      <c r="AB96" s="10">
        <v>4874511</v>
      </c>
      <c r="AC96" s="10">
        <v>4874511</v>
      </c>
      <c r="AD96" s="10">
        <v>0</v>
      </c>
      <c r="AE96" s="10">
        <v>0</v>
      </c>
      <c r="AF96" s="10">
        <v>0</v>
      </c>
      <c r="AG96" s="10">
        <v>0</v>
      </c>
      <c r="AH96" s="10">
        <v>156000</v>
      </c>
      <c r="AI96" s="10">
        <v>5000</v>
      </c>
      <c r="AJ96" s="10">
        <v>22500</v>
      </c>
      <c r="AK96" s="10">
        <v>13500</v>
      </c>
      <c r="AL96" s="10">
        <v>168500</v>
      </c>
      <c r="AM96" s="10">
        <v>0</v>
      </c>
      <c r="AN96" s="10">
        <v>30000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f t="shared" si="5"/>
        <v>5270011</v>
      </c>
      <c r="AU96" s="10"/>
      <c r="AV96" s="10">
        <v>0</v>
      </c>
      <c r="AW96" s="10">
        <v>51990.11</v>
      </c>
      <c r="AX96" s="10">
        <v>0</v>
      </c>
      <c r="AY96" s="10">
        <v>0</v>
      </c>
      <c r="AZ96" s="10">
        <v>103980.22</v>
      </c>
      <c r="BA96" s="10">
        <v>51990.11</v>
      </c>
      <c r="BB96" s="10">
        <f t="shared" si="6"/>
        <v>207960.44</v>
      </c>
      <c r="BC96" s="10">
        <f t="shared" si="7"/>
        <v>5062050.5599999996</v>
      </c>
      <c r="BD96" s="10">
        <v>0</v>
      </c>
      <c r="BE96" s="10">
        <v>48745</v>
      </c>
      <c r="BF96" s="10">
        <f t="shared" si="8"/>
        <v>48745</v>
      </c>
      <c r="BG96" s="10">
        <f t="shared" si="9"/>
        <v>5013305.5599999996</v>
      </c>
      <c r="BH96" s="10"/>
      <c r="BI96" s="10">
        <v>0</v>
      </c>
      <c r="BJ96" s="10">
        <v>0</v>
      </c>
      <c r="BK96" s="10">
        <v>0</v>
      </c>
      <c r="BL96" s="10">
        <v>48745</v>
      </c>
      <c r="BM96" s="10">
        <v>51990.11</v>
      </c>
      <c r="BN96" s="10">
        <v>207960.44</v>
      </c>
      <c r="BO96" s="10">
        <v>0</v>
      </c>
      <c r="BP96" s="10">
        <v>0</v>
      </c>
      <c r="BQ96" s="10">
        <v>0</v>
      </c>
      <c r="BR96" s="10">
        <v>0</v>
      </c>
      <c r="BS96" s="10">
        <v>0</v>
      </c>
      <c r="BT96" s="10">
        <v>0</v>
      </c>
      <c r="BU96" s="10">
        <v>46271.199999999997</v>
      </c>
      <c r="BV96" s="10">
        <v>15597.03</v>
      </c>
      <c r="BW96" s="10">
        <v>192363.41</v>
      </c>
      <c r="BX96" s="10">
        <v>103980.22</v>
      </c>
      <c r="BY96" s="10">
        <v>0</v>
      </c>
      <c r="BZ96" s="10">
        <v>0</v>
      </c>
      <c r="CA96" s="10">
        <v>0</v>
      </c>
      <c r="CB96" s="10">
        <v>0</v>
      </c>
      <c r="CC96" s="10">
        <v>0</v>
      </c>
      <c r="CD96" s="10">
        <v>0</v>
      </c>
      <c r="CE96" s="10">
        <v>51990.11</v>
      </c>
      <c r="CF96" s="10">
        <v>103980.22</v>
      </c>
      <c r="CG96" s="10">
        <v>0</v>
      </c>
      <c r="CH96" s="10">
        <v>0</v>
      </c>
      <c r="CI96" s="10">
        <v>0</v>
      </c>
      <c r="CJ96" s="10">
        <v>5013306</v>
      </c>
    </row>
    <row r="97" spans="1:88" s="5" customFormat="1" x14ac:dyDescent="0.35">
      <c r="A97"/>
      <c r="B97" s="124" t="s">
        <v>863</v>
      </c>
      <c r="C97" s="8" t="s">
        <v>77</v>
      </c>
      <c r="D97" s="8" t="s">
        <v>78</v>
      </c>
      <c r="E97" s="8" t="s">
        <v>79</v>
      </c>
      <c r="F97" s="8"/>
      <c r="G97" s="8" t="s">
        <v>792</v>
      </c>
      <c r="H97" s="8" t="s">
        <v>872</v>
      </c>
      <c r="I97" s="8" t="s">
        <v>118</v>
      </c>
      <c r="J97" s="8"/>
      <c r="K97" s="8" t="s">
        <v>873</v>
      </c>
      <c r="L97" s="12" t="s">
        <v>874</v>
      </c>
      <c r="M97" s="8" t="s">
        <v>875</v>
      </c>
      <c r="N97" s="8" t="s">
        <v>86</v>
      </c>
      <c r="O97" s="8" t="s">
        <v>87</v>
      </c>
      <c r="P97" s="8" t="s">
        <v>123</v>
      </c>
      <c r="Q97" s="8" t="s">
        <v>876</v>
      </c>
      <c r="R97" s="8" t="s">
        <v>90</v>
      </c>
      <c r="S97" s="8" t="s">
        <v>91</v>
      </c>
      <c r="T97" s="8" t="s">
        <v>92</v>
      </c>
      <c r="U97" s="8" t="s">
        <v>93</v>
      </c>
      <c r="V97" s="8" t="s">
        <v>877</v>
      </c>
      <c r="W97" s="8" t="s">
        <v>878</v>
      </c>
      <c r="X97" s="12" t="s">
        <v>879</v>
      </c>
      <c r="Y97" s="8" t="s">
        <v>97</v>
      </c>
      <c r="Z97" s="8" t="s">
        <v>1786</v>
      </c>
      <c r="AA97" s="8">
        <v>1</v>
      </c>
      <c r="AB97" s="10">
        <v>4874511</v>
      </c>
      <c r="AC97" s="10">
        <v>4874511</v>
      </c>
      <c r="AD97" s="10">
        <v>0</v>
      </c>
      <c r="AE97" s="10">
        <v>0</v>
      </c>
      <c r="AF97" s="10">
        <v>40000</v>
      </c>
      <c r="AG97" s="10">
        <v>0</v>
      </c>
      <c r="AH97" s="10">
        <v>156000</v>
      </c>
      <c r="AI97" s="10">
        <v>5000</v>
      </c>
      <c r="AJ97" s="10">
        <v>22500</v>
      </c>
      <c r="AK97" s="10">
        <v>13500</v>
      </c>
      <c r="AL97" s="10">
        <v>168500</v>
      </c>
      <c r="AM97" s="10">
        <v>0</v>
      </c>
      <c r="AN97" s="10">
        <v>30000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f t="shared" si="5"/>
        <v>5310011</v>
      </c>
      <c r="AU97" s="10"/>
      <c r="AV97" s="10">
        <v>0</v>
      </c>
      <c r="AW97" s="10">
        <v>51990.11</v>
      </c>
      <c r="AX97" s="10">
        <v>0</v>
      </c>
      <c r="AY97" s="10">
        <v>0</v>
      </c>
      <c r="AZ97" s="10">
        <v>103980.22</v>
      </c>
      <c r="BA97" s="10">
        <v>51990.11</v>
      </c>
      <c r="BB97" s="10">
        <f t="shared" si="6"/>
        <v>207960.44</v>
      </c>
      <c r="BC97" s="10">
        <f t="shared" si="7"/>
        <v>5102050.5599999996</v>
      </c>
      <c r="BD97" s="10">
        <v>2835500</v>
      </c>
      <c r="BE97" s="10">
        <v>0</v>
      </c>
      <c r="BF97" s="10">
        <f t="shared" si="8"/>
        <v>2835500</v>
      </c>
      <c r="BG97" s="10">
        <f t="shared" si="9"/>
        <v>2266550.5599999996</v>
      </c>
      <c r="BH97" s="10"/>
      <c r="BI97" s="10">
        <v>0</v>
      </c>
      <c r="BJ97" s="10">
        <v>2835500</v>
      </c>
      <c r="BK97" s="10">
        <v>0</v>
      </c>
      <c r="BL97" s="10">
        <v>0</v>
      </c>
      <c r="BM97" s="10">
        <v>51990.11</v>
      </c>
      <c r="BN97" s="10">
        <v>207960.44</v>
      </c>
      <c r="BO97" s="10">
        <v>0</v>
      </c>
      <c r="BP97" s="10">
        <v>0</v>
      </c>
      <c r="BQ97" s="10">
        <v>0</v>
      </c>
      <c r="BR97" s="10">
        <v>0</v>
      </c>
      <c r="BS97" s="10">
        <v>0</v>
      </c>
      <c r="BT97" s="10">
        <v>0</v>
      </c>
      <c r="BU97" s="10">
        <v>46271.199999999997</v>
      </c>
      <c r="BV97" s="10">
        <v>15597.03</v>
      </c>
      <c r="BW97" s="10">
        <v>192363.41</v>
      </c>
      <c r="BX97" s="10">
        <v>103980.22</v>
      </c>
      <c r="BY97" s="10">
        <v>0</v>
      </c>
      <c r="BZ97" s="10">
        <v>0</v>
      </c>
      <c r="CA97" s="10">
        <v>0</v>
      </c>
      <c r="CB97" s="10">
        <v>0</v>
      </c>
      <c r="CC97" s="10">
        <v>0</v>
      </c>
      <c r="CD97" s="10">
        <v>0</v>
      </c>
      <c r="CE97" s="10">
        <v>51990.11</v>
      </c>
      <c r="CF97" s="10">
        <v>103980.22</v>
      </c>
      <c r="CG97" s="10">
        <v>0</v>
      </c>
      <c r="CH97" s="10">
        <v>0</v>
      </c>
      <c r="CI97" s="10">
        <v>0</v>
      </c>
      <c r="CJ97" s="10">
        <v>2266551</v>
      </c>
    </row>
    <row r="98" spans="1:88" s="5" customFormat="1" x14ac:dyDescent="0.35">
      <c r="A98"/>
      <c r="B98" s="124" t="s">
        <v>871</v>
      </c>
      <c r="C98" s="8" t="s">
        <v>77</v>
      </c>
      <c r="D98" s="8" t="s">
        <v>78</v>
      </c>
      <c r="E98" s="8" t="s">
        <v>79</v>
      </c>
      <c r="F98" s="8"/>
      <c r="G98" s="8" t="s">
        <v>80</v>
      </c>
      <c r="H98" s="8" t="s">
        <v>81</v>
      </c>
      <c r="I98" s="8" t="s">
        <v>82</v>
      </c>
      <c r="J98" s="8"/>
      <c r="K98" s="8" t="s">
        <v>917</v>
      </c>
      <c r="L98" s="12" t="s">
        <v>918</v>
      </c>
      <c r="M98" s="8" t="s">
        <v>919</v>
      </c>
      <c r="N98" s="8" t="s">
        <v>86</v>
      </c>
      <c r="O98" s="8" t="s">
        <v>87</v>
      </c>
      <c r="P98" s="8" t="s">
        <v>123</v>
      </c>
      <c r="Q98" s="8" t="s">
        <v>920</v>
      </c>
      <c r="R98" s="8" t="s">
        <v>90</v>
      </c>
      <c r="S98" s="8" t="s">
        <v>91</v>
      </c>
      <c r="T98" s="8" t="s">
        <v>92</v>
      </c>
      <c r="U98" s="8" t="s">
        <v>93</v>
      </c>
      <c r="V98" s="8" t="s">
        <v>921</v>
      </c>
      <c r="W98" s="8" t="s">
        <v>922</v>
      </c>
      <c r="X98" s="12" t="s">
        <v>923</v>
      </c>
      <c r="Y98" s="8" t="s">
        <v>97</v>
      </c>
      <c r="Z98" s="8" t="s">
        <v>1788</v>
      </c>
      <c r="AA98" s="8">
        <v>1</v>
      </c>
      <c r="AB98" s="10">
        <v>4894511</v>
      </c>
      <c r="AC98" s="10">
        <v>4894511</v>
      </c>
      <c r="AD98" s="10">
        <v>80000</v>
      </c>
      <c r="AE98" s="10">
        <v>0</v>
      </c>
      <c r="AF98" s="10">
        <v>40000</v>
      </c>
      <c r="AG98" s="10">
        <v>0</v>
      </c>
      <c r="AH98" s="10">
        <v>156000</v>
      </c>
      <c r="AI98" s="10">
        <v>5000</v>
      </c>
      <c r="AJ98" s="10">
        <v>22500</v>
      </c>
      <c r="AK98" s="10">
        <v>13500</v>
      </c>
      <c r="AL98" s="10">
        <v>168500</v>
      </c>
      <c r="AM98" s="10">
        <v>0</v>
      </c>
      <c r="AN98" s="10">
        <v>30000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f t="shared" si="5"/>
        <v>5410011</v>
      </c>
      <c r="AU98" s="10"/>
      <c r="AV98" s="10">
        <v>0</v>
      </c>
      <c r="AW98" s="10">
        <v>52990.11</v>
      </c>
      <c r="AX98" s="10">
        <v>0</v>
      </c>
      <c r="AY98" s="10">
        <v>0</v>
      </c>
      <c r="AZ98" s="10">
        <v>105980.22</v>
      </c>
      <c r="BA98" s="10">
        <v>52990.11</v>
      </c>
      <c r="BB98" s="10">
        <f t="shared" si="6"/>
        <v>211960.44</v>
      </c>
      <c r="BC98" s="10">
        <f t="shared" si="7"/>
        <v>5198050.5599999996</v>
      </c>
      <c r="BD98" s="10">
        <v>0</v>
      </c>
      <c r="BE98" s="10">
        <v>48945</v>
      </c>
      <c r="BF98" s="10">
        <f t="shared" si="8"/>
        <v>48945</v>
      </c>
      <c r="BG98" s="10">
        <f t="shared" si="9"/>
        <v>5149105.5599999996</v>
      </c>
      <c r="BH98" s="10"/>
      <c r="BI98" s="10">
        <v>0</v>
      </c>
      <c r="BJ98" s="10">
        <v>0</v>
      </c>
      <c r="BK98" s="10">
        <v>0</v>
      </c>
      <c r="BL98" s="10">
        <v>48945</v>
      </c>
      <c r="BM98" s="10">
        <v>52990.11</v>
      </c>
      <c r="BN98" s="10">
        <v>211960.44</v>
      </c>
      <c r="BO98" s="10">
        <v>0</v>
      </c>
      <c r="BP98" s="10">
        <v>0</v>
      </c>
      <c r="BQ98" s="10">
        <v>0</v>
      </c>
      <c r="BR98" s="10">
        <v>0</v>
      </c>
      <c r="BS98" s="10">
        <v>0</v>
      </c>
      <c r="BT98" s="10">
        <v>0</v>
      </c>
      <c r="BU98" s="10">
        <v>47161.2</v>
      </c>
      <c r="BV98" s="10">
        <v>15897.03</v>
      </c>
      <c r="BW98" s="10">
        <v>196063.41</v>
      </c>
      <c r="BX98" s="10">
        <v>105980.22</v>
      </c>
      <c r="BY98" s="10">
        <v>0</v>
      </c>
      <c r="BZ98" s="10">
        <v>0</v>
      </c>
      <c r="CA98" s="10">
        <v>0</v>
      </c>
      <c r="CB98" s="10">
        <v>0</v>
      </c>
      <c r="CC98" s="10">
        <v>0</v>
      </c>
      <c r="CD98" s="10">
        <v>0</v>
      </c>
      <c r="CE98" s="10">
        <v>52990.11</v>
      </c>
      <c r="CF98" s="10">
        <v>105980.22</v>
      </c>
      <c r="CG98" s="10">
        <v>0</v>
      </c>
      <c r="CH98" s="10">
        <v>0</v>
      </c>
      <c r="CI98" s="10">
        <v>0</v>
      </c>
      <c r="CJ98" s="10">
        <v>5149106</v>
      </c>
    </row>
    <row r="99" spans="1:88" s="5" customFormat="1" x14ac:dyDescent="0.35">
      <c r="A99"/>
      <c r="B99" s="124" t="s">
        <v>880</v>
      </c>
      <c r="C99" s="8" t="s">
        <v>77</v>
      </c>
      <c r="D99" s="8" t="s">
        <v>78</v>
      </c>
      <c r="E99" s="8" t="s">
        <v>79</v>
      </c>
      <c r="F99" s="8"/>
      <c r="G99" s="8" t="s">
        <v>80</v>
      </c>
      <c r="H99" s="8" t="s">
        <v>81</v>
      </c>
      <c r="I99" s="8" t="s">
        <v>118</v>
      </c>
      <c r="J99" s="8"/>
      <c r="K99" s="8" t="s">
        <v>925</v>
      </c>
      <c r="L99" s="12" t="s">
        <v>926</v>
      </c>
      <c r="M99" s="8" t="s">
        <v>927</v>
      </c>
      <c r="N99" s="8" t="s">
        <v>86</v>
      </c>
      <c r="O99" s="8" t="s">
        <v>87</v>
      </c>
      <c r="P99" s="8" t="s">
        <v>123</v>
      </c>
      <c r="Q99" s="8" t="s">
        <v>928</v>
      </c>
      <c r="R99" s="8" t="s">
        <v>90</v>
      </c>
      <c r="S99" s="8" t="s">
        <v>91</v>
      </c>
      <c r="T99" s="8" t="s">
        <v>92</v>
      </c>
      <c r="U99" s="8" t="s">
        <v>93</v>
      </c>
      <c r="V99" s="8" t="s">
        <v>929</v>
      </c>
      <c r="W99" s="8" t="s">
        <v>930</v>
      </c>
      <c r="X99" s="12" t="s">
        <v>931</v>
      </c>
      <c r="Y99" s="8" t="s">
        <v>97</v>
      </c>
      <c r="Z99" s="8" t="s">
        <v>927</v>
      </c>
      <c r="AA99" s="8">
        <v>1</v>
      </c>
      <c r="AB99" s="10">
        <v>4834511</v>
      </c>
      <c r="AC99" s="10">
        <v>4834511</v>
      </c>
      <c r="AD99" s="10">
        <v>0</v>
      </c>
      <c r="AE99" s="10">
        <v>0</v>
      </c>
      <c r="AF99" s="10">
        <v>40000</v>
      </c>
      <c r="AG99" s="10">
        <v>0</v>
      </c>
      <c r="AH99" s="10">
        <v>156000</v>
      </c>
      <c r="AI99" s="10">
        <v>5000</v>
      </c>
      <c r="AJ99" s="10">
        <v>17500</v>
      </c>
      <c r="AK99" s="10">
        <v>11250</v>
      </c>
      <c r="AL99" s="10">
        <v>168500</v>
      </c>
      <c r="AM99" s="10">
        <v>0</v>
      </c>
      <c r="AN99" s="10">
        <v>30000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f t="shared" si="5"/>
        <v>5262761</v>
      </c>
      <c r="AU99" s="10"/>
      <c r="AV99" s="10">
        <v>0</v>
      </c>
      <c r="AW99" s="10">
        <v>51590.11</v>
      </c>
      <c r="AX99" s="10">
        <v>0</v>
      </c>
      <c r="AY99" s="10">
        <v>0</v>
      </c>
      <c r="AZ99" s="10">
        <v>103180.22</v>
      </c>
      <c r="BA99" s="10">
        <v>51590.11</v>
      </c>
      <c r="BB99" s="10">
        <f t="shared" si="6"/>
        <v>206360.44</v>
      </c>
      <c r="BC99" s="10">
        <f t="shared" si="7"/>
        <v>5056400.5599999996</v>
      </c>
      <c r="BD99" s="10">
        <v>0</v>
      </c>
      <c r="BE99" s="10">
        <v>48345</v>
      </c>
      <c r="BF99" s="10">
        <f t="shared" si="8"/>
        <v>48345</v>
      </c>
      <c r="BG99" s="10">
        <f t="shared" si="9"/>
        <v>5008055.5599999996</v>
      </c>
      <c r="BH99" s="10"/>
      <c r="BI99" s="10">
        <v>0</v>
      </c>
      <c r="BJ99" s="10">
        <v>0</v>
      </c>
      <c r="BK99" s="10">
        <v>0</v>
      </c>
      <c r="BL99" s="10">
        <v>48345</v>
      </c>
      <c r="BM99" s="10">
        <v>51590.11</v>
      </c>
      <c r="BN99" s="10">
        <v>206360.44</v>
      </c>
      <c r="BO99" s="10">
        <v>0</v>
      </c>
      <c r="BP99" s="10">
        <v>0</v>
      </c>
      <c r="BQ99" s="10">
        <v>0</v>
      </c>
      <c r="BR99" s="10">
        <v>0</v>
      </c>
      <c r="BS99" s="10">
        <v>0</v>
      </c>
      <c r="BT99" s="10">
        <v>0</v>
      </c>
      <c r="BU99" s="10">
        <v>45915.199999999997</v>
      </c>
      <c r="BV99" s="10">
        <v>15477.03</v>
      </c>
      <c r="BW99" s="10">
        <v>190883.41</v>
      </c>
      <c r="BX99" s="10">
        <v>103180.22</v>
      </c>
      <c r="BY99" s="10">
        <v>0</v>
      </c>
      <c r="BZ99" s="10">
        <v>0</v>
      </c>
      <c r="CA99" s="10">
        <v>0</v>
      </c>
      <c r="CB99" s="10">
        <v>0</v>
      </c>
      <c r="CC99" s="10">
        <v>0</v>
      </c>
      <c r="CD99" s="10">
        <v>0</v>
      </c>
      <c r="CE99" s="10">
        <v>51590.11</v>
      </c>
      <c r="CF99" s="10">
        <v>103180.22</v>
      </c>
      <c r="CG99" s="10">
        <v>0</v>
      </c>
      <c r="CH99" s="10">
        <v>0</v>
      </c>
      <c r="CI99" s="10">
        <v>0</v>
      </c>
      <c r="CJ99" s="10">
        <v>5008056</v>
      </c>
    </row>
    <row r="100" spans="1:88" s="5" customFormat="1" x14ac:dyDescent="0.35">
      <c r="A100"/>
      <c r="B100" s="124" t="s">
        <v>889</v>
      </c>
      <c r="C100" s="8" t="s">
        <v>77</v>
      </c>
      <c r="D100" s="8" t="s">
        <v>78</v>
      </c>
      <c r="E100" s="8" t="s">
        <v>79</v>
      </c>
      <c r="F100" s="8"/>
      <c r="G100" s="8" t="s">
        <v>80</v>
      </c>
      <c r="H100" s="8" t="s">
        <v>196</v>
      </c>
      <c r="I100" s="8" t="s">
        <v>118</v>
      </c>
      <c r="J100" s="8"/>
      <c r="K100" s="8" t="s">
        <v>933</v>
      </c>
      <c r="L100" s="12" t="s">
        <v>934</v>
      </c>
      <c r="M100" s="8" t="s">
        <v>935</v>
      </c>
      <c r="N100" s="8" t="s">
        <v>86</v>
      </c>
      <c r="O100" s="8" t="s">
        <v>87</v>
      </c>
      <c r="P100" s="8" t="s">
        <v>936</v>
      </c>
      <c r="Q100" s="8" t="s">
        <v>937</v>
      </c>
      <c r="R100" s="8" t="s">
        <v>90</v>
      </c>
      <c r="S100" s="8" t="s">
        <v>91</v>
      </c>
      <c r="T100" s="8" t="s">
        <v>92</v>
      </c>
      <c r="U100" s="8" t="s">
        <v>93</v>
      </c>
      <c r="V100" s="8" t="s">
        <v>938</v>
      </c>
      <c r="W100" s="8" t="s">
        <v>939</v>
      </c>
      <c r="X100" s="12" t="s">
        <v>940</v>
      </c>
      <c r="Y100" s="8" t="s">
        <v>97</v>
      </c>
      <c r="Z100" s="8" t="s">
        <v>935</v>
      </c>
      <c r="AA100" s="8">
        <v>1</v>
      </c>
      <c r="AB100" s="10">
        <v>5493855</v>
      </c>
      <c r="AC100" s="10">
        <v>5493855</v>
      </c>
      <c r="AD100" s="10">
        <v>0</v>
      </c>
      <c r="AE100" s="10">
        <v>0</v>
      </c>
      <c r="AF100" s="10">
        <v>0</v>
      </c>
      <c r="AG100" s="10">
        <v>0</v>
      </c>
      <c r="AH100" s="10">
        <v>156000</v>
      </c>
      <c r="AI100" s="10">
        <v>5000</v>
      </c>
      <c r="AJ100" s="10">
        <v>0</v>
      </c>
      <c r="AK100" s="10">
        <v>0</v>
      </c>
      <c r="AL100" s="10">
        <v>168500</v>
      </c>
      <c r="AM100" s="10">
        <v>0</v>
      </c>
      <c r="AN100" s="10">
        <v>30000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f t="shared" si="5"/>
        <v>5853355</v>
      </c>
      <c r="AU100" s="10"/>
      <c r="AV100" s="10">
        <v>0</v>
      </c>
      <c r="AW100" s="10">
        <v>58183.55</v>
      </c>
      <c r="AX100" s="10">
        <v>0</v>
      </c>
      <c r="AY100" s="10">
        <v>0</v>
      </c>
      <c r="AZ100" s="10">
        <v>116367.1</v>
      </c>
      <c r="BA100" s="10">
        <v>58183.55</v>
      </c>
      <c r="BB100" s="10">
        <f t="shared" si="6"/>
        <v>232734.2</v>
      </c>
      <c r="BC100" s="10">
        <f t="shared" si="7"/>
        <v>5620620.7999999998</v>
      </c>
      <c r="BD100" s="10">
        <v>249893</v>
      </c>
      <c r="BE100" s="10">
        <v>54938</v>
      </c>
      <c r="BF100" s="10">
        <f t="shared" si="8"/>
        <v>304831</v>
      </c>
      <c r="BG100" s="10">
        <f t="shared" si="9"/>
        <v>5315789.8</v>
      </c>
      <c r="BH100" s="10"/>
      <c r="BI100" s="10">
        <v>0</v>
      </c>
      <c r="BJ100" s="10">
        <v>249893</v>
      </c>
      <c r="BK100" s="10">
        <v>0</v>
      </c>
      <c r="BL100" s="10">
        <v>54938</v>
      </c>
      <c r="BM100" s="10">
        <v>58183.55</v>
      </c>
      <c r="BN100" s="10">
        <v>232734.2</v>
      </c>
      <c r="BO100" s="10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51783.360000000001</v>
      </c>
      <c r="BV100" s="10">
        <v>17455.07</v>
      </c>
      <c r="BW100" s="10">
        <v>215279.14</v>
      </c>
      <c r="BX100" s="10">
        <v>116367.1</v>
      </c>
      <c r="BY100" s="10">
        <v>0</v>
      </c>
      <c r="BZ100" s="10">
        <v>0</v>
      </c>
      <c r="CA100" s="10">
        <v>0</v>
      </c>
      <c r="CB100" s="10">
        <v>0</v>
      </c>
      <c r="CC100" s="10">
        <v>0</v>
      </c>
      <c r="CD100" s="10">
        <v>0</v>
      </c>
      <c r="CE100" s="10">
        <v>58183.55</v>
      </c>
      <c r="CF100" s="10">
        <v>116367.1</v>
      </c>
      <c r="CG100" s="10">
        <v>0</v>
      </c>
      <c r="CH100" s="10">
        <v>0</v>
      </c>
      <c r="CI100" s="10">
        <v>0</v>
      </c>
      <c r="CJ100" s="10">
        <v>5315790</v>
      </c>
    </row>
    <row r="101" spans="1:88" s="5" customFormat="1" x14ac:dyDescent="0.35">
      <c r="A101"/>
      <c r="B101" s="124" t="s">
        <v>898</v>
      </c>
      <c r="C101" s="8" t="s">
        <v>77</v>
      </c>
      <c r="D101" s="8" t="s">
        <v>78</v>
      </c>
      <c r="E101" s="8" t="s">
        <v>79</v>
      </c>
      <c r="F101" s="8"/>
      <c r="G101" s="8" t="s">
        <v>80</v>
      </c>
      <c r="H101" s="8" t="s">
        <v>214</v>
      </c>
      <c r="I101" s="8" t="s">
        <v>118</v>
      </c>
      <c r="J101" s="8"/>
      <c r="K101" s="8" t="s">
        <v>942</v>
      </c>
      <c r="L101" s="12" t="s">
        <v>943</v>
      </c>
      <c r="M101" s="8" t="s">
        <v>944</v>
      </c>
      <c r="N101" s="8" t="s">
        <v>86</v>
      </c>
      <c r="O101" s="8" t="s">
        <v>87</v>
      </c>
      <c r="P101" s="8" t="s">
        <v>945</v>
      </c>
      <c r="Q101" s="8" t="s">
        <v>946</v>
      </c>
      <c r="R101" s="8" t="s">
        <v>90</v>
      </c>
      <c r="S101" s="8" t="s">
        <v>91</v>
      </c>
      <c r="T101" s="8" t="s">
        <v>92</v>
      </c>
      <c r="U101" s="8" t="s">
        <v>93</v>
      </c>
      <c r="V101" s="8" t="s">
        <v>947</v>
      </c>
      <c r="W101" s="8" t="s">
        <v>948</v>
      </c>
      <c r="X101" s="12" t="s">
        <v>949</v>
      </c>
      <c r="Y101" s="8" t="s">
        <v>97</v>
      </c>
      <c r="Z101" s="8" t="s">
        <v>944</v>
      </c>
      <c r="AA101" s="8">
        <v>1</v>
      </c>
      <c r="AB101" s="10">
        <v>5738911</v>
      </c>
      <c r="AC101" s="10">
        <v>5738911</v>
      </c>
      <c r="AD101" s="10">
        <v>0</v>
      </c>
      <c r="AE101" s="10">
        <v>0</v>
      </c>
      <c r="AF101" s="10">
        <v>40000</v>
      </c>
      <c r="AG101" s="10">
        <v>0</v>
      </c>
      <c r="AH101" s="10">
        <v>156000</v>
      </c>
      <c r="AI101" s="10">
        <v>5000</v>
      </c>
      <c r="AJ101" s="10">
        <v>0</v>
      </c>
      <c r="AK101" s="10">
        <v>0</v>
      </c>
      <c r="AL101" s="10">
        <v>168500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f t="shared" si="5"/>
        <v>6108411</v>
      </c>
      <c r="AU101" s="10"/>
      <c r="AV101" s="10">
        <v>3004</v>
      </c>
      <c r="AW101" s="10">
        <v>60634.11</v>
      </c>
      <c r="AX101" s="10">
        <v>0</v>
      </c>
      <c r="AY101" s="10">
        <v>0</v>
      </c>
      <c r="AZ101" s="10">
        <v>121268.22</v>
      </c>
      <c r="BA101" s="10">
        <v>60634.11</v>
      </c>
      <c r="BB101" s="10">
        <f t="shared" si="6"/>
        <v>245540.44</v>
      </c>
      <c r="BC101" s="10">
        <f t="shared" si="7"/>
        <v>5862870.5599999996</v>
      </c>
      <c r="BD101" s="10">
        <v>3640549</v>
      </c>
      <c r="BE101" s="10">
        <v>57389</v>
      </c>
      <c r="BF101" s="10">
        <f t="shared" si="8"/>
        <v>3697938</v>
      </c>
      <c r="BG101" s="10">
        <f t="shared" si="9"/>
        <v>2164932.5599999996</v>
      </c>
      <c r="BH101" s="10"/>
      <c r="BI101" s="10">
        <v>0</v>
      </c>
      <c r="BJ101" s="10">
        <v>3640549</v>
      </c>
      <c r="BK101" s="10">
        <v>0</v>
      </c>
      <c r="BL101" s="10">
        <v>57389</v>
      </c>
      <c r="BM101" s="10">
        <v>60634.11</v>
      </c>
      <c r="BN101" s="10">
        <v>242536.44</v>
      </c>
      <c r="BO101" s="10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53964.36</v>
      </c>
      <c r="BV101" s="10">
        <v>18190.23</v>
      </c>
      <c r="BW101" s="10">
        <v>224346.21</v>
      </c>
      <c r="BX101" s="10">
        <v>121268.22</v>
      </c>
      <c r="BY101" s="10">
        <v>0</v>
      </c>
      <c r="BZ101" s="10">
        <v>0</v>
      </c>
      <c r="CA101" s="10">
        <v>0</v>
      </c>
      <c r="CB101" s="10">
        <v>0</v>
      </c>
      <c r="CC101" s="10">
        <v>0</v>
      </c>
      <c r="CD101" s="10">
        <v>0</v>
      </c>
      <c r="CE101" s="10">
        <v>60634.11</v>
      </c>
      <c r="CF101" s="10">
        <v>121268.22</v>
      </c>
      <c r="CG101" s="10">
        <v>3004</v>
      </c>
      <c r="CH101" s="10">
        <v>0</v>
      </c>
      <c r="CI101" s="10">
        <v>3004</v>
      </c>
      <c r="CJ101" s="10">
        <v>2164933</v>
      </c>
    </row>
    <row r="102" spans="1:88" s="5" customFormat="1" x14ac:dyDescent="0.35">
      <c r="A102"/>
      <c r="B102" s="124" t="s">
        <v>907</v>
      </c>
      <c r="C102" s="8" t="s">
        <v>77</v>
      </c>
      <c r="D102" s="8" t="s">
        <v>78</v>
      </c>
      <c r="E102" s="8" t="s">
        <v>79</v>
      </c>
      <c r="F102" s="8"/>
      <c r="G102" s="8" t="s">
        <v>80</v>
      </c>
      <c r="H102" s="8" t="s">
        <v>214</v>
      </c>
      <c r="I102" s="8" t="s">
        <v>82</v>
      </c>
      <c r="J102" s="8"/>
      <c r="K102" s="8" t="s">
        <v>951</v>
      </c>
      <c r="L102" s="12" t="s">
        <v>952</v>
      </c>
      <c r="M102" s="8" t="s">
        <v>953</v>
      </c>
      <c r="N102" s="8" t="s">
        <v>86</v>
      </c>
      <c r="O102" s="8" t="s">
        <v>122</v>
      </c>
      <c r="P102" s="8" t="s">
        <v>200</v>
      </c>
      <c r="Q102" s="8" t="s">
        <v>954</v>
      </c>
      <c r="R102" s="8" t="s">
        <v>90</v>
      </c>
      <c r="S102" s="8" t="s">
        <v>91</v>
      </c>
      <c r="T102" s="8" t="s">
        <v>92</v>
      </c>
      <c r="U102" s="8" t="s">
        <v>93</v>
      </c>
      <c r="V102" s="8" t="s">
        <v>955</v>
      </c>
      <c r="W102" s="8" t="s">
        <v>956</v>
      </c>
      <c r="X102" s="12" t="s">
        <v>957</v>
      </c>
      <c r="Y102" s="8" t="s">
        <v>97</v>
      </c>
      <c r="Z102" s="8" t="s">
        <v>953</v>
      </c>
      <c r="AA102" s="8">
        <v>1</v>
      </c>
      <c r="AB102" s="10">
        <v>5974819</v>
      </c>
      <c r="AC102" s="10">
        <v>5974819</v>
      </c>
      <c r="AD102" s="10">
        <v>80000</v>
      </c>
      <c r="AE102" s="10">
        <v>0</v>
      </c>
      <c r="AF102" s="10">
        <v>0</v>
      </c>
      <c r="AG102" s="10">
        <v>0</v>
      </c>
      <c r="AH102" s="10">
        <v>156000</v>
      </c>
      <c r="AI102" s="10">
        <v>5000</v>
      </c>
      <c r="AJ102" s="10">
        <v>0</v>
      </c>
      <c r="AK102" s="10">
        <v>0</v>
      </c>
      <c r="AL102" s="10">
        <v>168500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f t="shared" si="5"/>
        <v>6384319</v>
      </c>
      <c r="AU102" s="10"/>
      <c r="AV102" s="10">
        <v>34533</v>
      </c>
      <c r="AW102" s="10">
        <v>63793.19</v>
      </c>
      <c r="AX102" s="10">
        <v>0</v>
      </c>
      <c r="AY102" s="10">
        <v>0</v>
      </c>
      <c r="AZ102" s="10">
        <v>127586.38</v>
      </c>
      <c r="BA102" s="10">
        <v>63793.19</v>
      </c>
      <c r="BB102" s="10">
        <f t="shared" si="6"/>
        <v>289705.76</v>
      </c>
      <c r="BC102" s="10">
        <f t="shared" si="7"/>
        <v>6094613.2400000002</v>
      </c>
      <c r="BD102" s="10">
        <v>2937000</v>
      </c>
      <c r="BE102" s="10">
        <v>59748</v>
      </c>
      <c r="BF102" s="10">
        <f t="shared" si="8"/>
        <v>2996748</v>
      </c>
      <c r="BG102" s="10">
        <f t="shared" si="9"/>
        <v>3097865.24</v>
      </c>
      <c r="BH102" s="10"/>
      <c r="BI102" s="10">
        <v>0</v>
      </c>
      <c r="BJ102" s="10">
        <v>2937000</v>
      </c>
      <c r="BK102" s="10">
        <v>0</v>
      </c>
      <c r="BL102" s="10">
        <v>59748</v>
      </c>
      <c r="BM102" s="10">
        <v>63793.19</v>
      </c>
      <c r="BN102" s="10">
        <v>255172.76</v>
      </c>
      <c r="BO102" s="10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10">
        <v>56775.94</v>
      </c>
      <c r="BV102" s="10">
        <v>19137.96</v>
      </c>
      <c r="BW102" s="10">
        <v>236034.8</v>
      </c>
      <c r="BX102" s="10">
        <v>127586.38</v>
      </c>
      <c r="BY102" s="10">
        <v>0</v>
      </c>
      <c r="BZ102" s="10">
        <v>0</v>
      </c>
      <c r="CA102" s="10">
        <v>0</v>
      </c>
      <c r="CB102" s="10">
        <v>0</v>
      </c>
      <c r="CC102" s="10">
        <v>0</v>
      </c>
      <c r="CD102" s="10">
        <v>0</v>
      </c>
      <c r="CE102" s="10">
        <v>63793.19</v>
      </c>
      <c r="CF102" s="10">
        <v>127586.38</v>
      </c>
      <c r="CG102" s="10">
        <v>34533</v>
      </c>
      <c r="CH102" s="10">
        <v>0</v>
      </c>
      <c r="CI102" s="10">
        <v>34533</v>
      </c>
      <c r="CJ102" s="10">
        <v>3097865</v>
      </c>
    </row>
    <row r="103" spans="1:88" s="5" customFormat="1" x14ac:dyDescent="0.35">
      <c r="A103"/>
      <c r="B103" s="124" t="s">
        <v>916</v>
      </c>
      <c r="C103" s="8" t="s">
        <v>77</v>
      </c>
      <c r="D103" s="8" t="s">
        <v>78</v>
      </c>
      <c r="E103" s="8" t="s">
        <v>79</v>
      </c>
      <c r="F103" s="8"/>
      <c r="G103" s="8" t="s">
        <v>80</v>
      </c>
      <c r="H103" s="8" t="s">
        <v>214</v>
      </c>
      <c r="I103" s="8" t="s">
        <v>118</v>
      </c>
      <c r="J103" s="8"/>
      <c r="K103" s="8" t="s">
        <v>959</v>
      </c>
      <c r="L103" s="12" t="s">
        <v>960</v>
      </c>
      <c r="M103" s="8" t="s">
        <v>961</v>
      </c>
      <c r="N103" s="8" t="s">
        <v>86</v>
      </c>
      <c r="O103" s="8" t="s">
        <v>87</v>
      </c>
      <c r="P103" s="8" t="s">
        <v>962</v>
      </c>
      <c r="Q103" s="8" t="s">
        <v>963</v>
      </c>
      <c r="R103" s="8" t="s">
        <v>90</v>
      </c>
      <c r="S103" s="8" t="s">
        <v>91</v>
      </c>
      <c r="T103" s="8" t="s">
        <v>92</v>
      </c>
      <c r="U103" s="8" t="s">
        <v>93</v>
      </c>
      <c r="V103" s="8" t="s">
        <v>964</v>
      </c>
      <c r="W103" s="8" t="s">
        <v>965</v>
      </c>
      <c r="X103" s="12" t="s">
        <v>966</v>
      </c>
      <c r="Y103" s="8" t="s">
        <v>97</v>
      </c>
      <c r="Z103" s="8" t="s">
        <v>961</v>
      </c>
      <c r="AA103" s="8">
        <v>1</v>
      </c>
      <c r="AB103" s="10">
        <v>4803511</v>
      </c>
      <c r="AC103" s="10">
        <v>4803511</v>
      </c>
      <c r="AD103" s="10">
        <v>0</v>
      </c>
      <c r="AE103" s="10">
        <v>0</v>
      </c>
      <c r="AF103" s="10">
        <v>40000</v>
      </c>
      <c r="AG103" s="10">
        <v>0</v>
      </c>
      <c r="AH103" s="10">
        <v>156000</v>
      </c>
      <c r="AI103" s="10">
        <v>5000</v>
      </c>
      <c r="AJ103" s="10">
        <v>0</v>
      </c>
      <c r="AK103" s="10">
        <v>0</v>
      </c>
      <c r="AL103" s="10">
        <v>168500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f t="shared" si="5"/>
        <v>5173011</v>
      </c>
      <c r="AU103" s="10"/>
      <c r="AV103" s="10">
        <v>0</v>
      </c>
      <c r="AW103" s="10">
        <v>51280.11</v>
      </c>
      <c r="AX103" s="10">
        <v>0</v>
      </c>
      <c r="AY103" s="10">
        <v>0</v>
      </c>
      <c r="AZ103" s="10">
        <v>102560.22</v>
      </c>
      <c r="BA103" s="10">
        <v>51280.11</v>
      </c>
      <c r="BB103" s="10">
        <f t="shared" si="6"/>
        <v>205120.44</v>
      </c>
      <c r="BC103" s="10">
        <f t="shared" si="7"/>
        <v>4967890.5599999996</v>
      </c>
      <c r="BD103" s="10">
        <v>1110405</v>
      </c>
      <c r="BE103" s="10">
        <v>48035</v>
      </c>
      <c r="BF103" s="10">
        <f t="shared" si="8"/>
        <v>1158440</v>
      </c>
      <c r="BG103" s="10">
        <f t="shared" si="9"/>
        <v>3809450.5599999996</v>
      </c>
      <c r="BH103" s="10"/>
      <c r="BI103" s="10">
        <v>0</v>
      </c>
      <c r="BJ103" s="10">
        <v>1110405</v>
      </c>
      <c r="BK103" s="10">
        <v>0</v>
      </c>
      <c r="BL103" s="10">
        <v>48035</v>
      </c>
      <c r="BM103" s="10">
        <v>51280.11</v>
      </c>
      <c r="BN103" s="10">
        <v>205120.44</v>
      </c>
      <c r="BO103" s="10">
        <v>0</v>
      </c>
      <c r="BP103" s="10">
        <v>0</v>
      </c>
      <c r="BQ103" s="10">
        <v>0</v>
      </c>
      <c r="BR103" s="10">
        <v>0</v>
      </c>
      <c r="BS103" s="10">
        <v>0</v>
      </c>
      <c r="BT103" s="10">
        <v>0</v>
      </c>
      <c r="BU103" s="10">
        <v>45639.3</v>
      </c>
      <c r="BV103" s="10">
        <v>15384.03</v>
      </c>
      <c r="BW103" s="10">
        <v>189736.41</v>
      </c>
      <c r="BX103" s="10">
        <v>102560.22</v>
      </c>
      <c r="BY103" s="10">
        <v>0</v>
      </c>
      <c r="BZ103" s="10">
        <v>0</v>
      </c>
      <c r="CA103" s="10">
        <v>0</v>
      </c>
      <c r="CB103" s="10">
        <v>0</v>
      </c>
      <c r="CC103" s="10">
        <v>0</v>
      </c>
      <c r="CD103" s="10">
        <v>0</v>
      </c>
      <c r="CE103" s="10">
        <v>51280.11</v>
      </c>
      <c r="CF103" s="10">
        <v>102560.22</v>
      </c>
      <c r="CG103" s="10">
        <v>0</v>
      </c>
      <c r="CH103" s="10">
        <v>0</v>
      </c>
      <c r="CI103" s="10">
        <v>0</v>
      </c>
      <c r="CJ103" s="10">
        <v>3809451</v>
      </c>
    </row>
    <row r="104" spans="1:88" s="5" customFormat="1" x14ac:dyDescent="0.35">
      <c r="A104"/>
      <c r="B104" s="124" t="s">
        <v>924</v>
      </c>
      <c r="C104" s="8" t="s">
        <v>77</v>
      </c>
      <c r="D104" s="8" t="s">
        <v>78</v>
      </c>
      <c r="E104" s="8" t="s">
        <v>79</v>
      </c>
      <c r="F104" s="8"/>
      <c r="G104" s="8" t="s">
        <v>80</v>
      </c>
      <c r="H104" s="8" t="s">
        <v>214</v>
      </c>
      <c r="I104" s="8" t="s">
        <v>118</v>
      </c>
      <c r="J104" s="8"/>
      <c r="K104" s="8" t="s">
        <v>968</v>
      </c>
      <c r="L104" s="12" t="s">
        <v>969</v>
      </c>
      <c r="M104" s="8" t="s">
        <v>970</v>
      </c>
      <c r="N104" s="8" t="s">
        <v>86</v>
      </c>
      <c r="O104" s="8" t="s">
        <v>87</v>
      </c>
      <c r="P104" s="8" t="s">
        <v>971</v>
      </c>
      <c r="Q104" s="8" t="s">
        <v>972</v>
      </c>
      <c r="R104" s="8" t="s">
        <v>90</v>
      </c>
      <c r="S104" s="8" t="s">
        <v>91</v>
      </c>
      <c r="T104" s="8" t="s">
        <v>92</v>
      </c>
      <c r="U104" s="8" t="s">
        <v>93</v>
      </c>
      <c r="V104" s="8" t="s">
        <v>973</v>
      </c>
      <c r="W104" s="8" t="s">
        <v>974</v>
      </c>
      <c r="X104" s="12" t="s">
        <v>975</v>
      </c>
      <c r="Y104" s="8" t="s">
        <v>97</v>
      </c>
      <c r="Z104" s="8" t="s">
        <v>970</v>
      </c>
      <c r="AA104" s="8">
        <v>1</v>
      </c>
      <c r="AB104" s="10">
        <v>4843511</v>
      </c>
      <c r="AC104" s="10">
        <v>4843511</v>
      </c>
      <c r="AD104" s="10">
        <v>0</v>
      </c>
      <c r="AE104" s="10">
        <v>0</v>
      </c>
      <c r="AF104" s="10">
        <v>0</v>
      </c>
      <c r="AG104" s="10">
        <v>0</v>
      </c>
      <c r="AH104" s="10">
        <v>156000</v>
      </c>
      <c r="AI104" s="10">
        <v>5000</v>
      </c>
      <c r="AJ104" s="10">
        <v>0</v>
      </c>
      <c r="AK104" s="10">
        <v>0</v>
      </c>
      <c r="AL104" s="10">
        <v>168500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f t="shared" si="5"/>
        <v>5173011</v>
      </c>
      <c r="AU104" s="10"/>
      <c r="AV104" s="10">
        <v>0</v>
      </c>
      <c r="AW104" s="10">
        <v>51680.11</v>
      </c>
      <c r="AX104" s="10">
        <v>0</v>
      </c>
      <c r="AY104" s="10">
        <v>0</v>
      </c>
      <c r="AZ104" s="10">
        <v>103360.22</v>
      </c>
      <c r="BA104" s="10">
        <v>51680.11</v>
      </c>
      <c r="BB104" s="10">
        <f t="shared" si="6"/>
        <v>206720.44</v>
      </c>
      <c r="BC104" s="10">
        <f t="shared" si="7"/>
        <v>4966290.5599999996</v>
      </c>
      <c r="BD104" s="10">
        <v>1724112</v>
      </c>
      <c r="BE104" s="10">
        <v>48435</v>
      </c>
      <c r="BF104" s="10">
        <f t="shared" si="8"/>
        <v>1772547</v>
      </c>
      <c r="BG104" s="10">
        <f t="shared" si="9"/>
        <v>3193743.5599999996</v>
      </c>
      <c r="BH104" s="10"/>
      <c r="BI104" s="10">
        <v>0</v>
      </c>
      <c r="BJ104" s="10">
        <v>1724112</v>
      </c>
      <c r="BK104" s="10">
        <v>0</v>
      </c>
      <c r="BL104" s="10">
        <v>48435</v>
      </c>
      <c r="BM104" s="10">
        <v>51680.11</v>
      </c>
      <c r="BN104" s="10">
        <v>206720.44</v>
      </c>
      <c r="BO104" s="10">
        <v>0</v>
      </c>
      <c r="BP104" s="10">
        <v>0</v>
      </c>
      <c r="BQ104" s="10">
        <v>0</v>
      </c>
      <c r="BR104" s="10">
        <v>0</v>
      </c>
      <c r="BS104" s="10">
        <v>0</v>
      </c>
      <c r="BT104" s="10">
        <v>0</v>
      </c>
      <c r="BU104" s="10">
        <v>45995.3</v>
      </c>
      <c r="BV104" s="10">
        <v>15504.03</v>
      </c>
      <c r="BW104" s="10">
        <v>191216.41</v>
      </c>
      <c r="BX104" s="10">
        <v>103360.22</v>
      </c>
      <c r="BY104" s="10">
        <v>0</v>
      </c>
      <c r="BZ104" s="10">
        <v>0</v>
      </c>
      <c r="CA104" s="10">
        <v>0</v>
      </c>
      <c r="CB104" s="10">
        <v>0</v>
      </c>
      <c r="CC104" s="10">
        <v>0</v>
      </c>
      <c r="CD104" s="10">
        <v>0</v>
      </c>
      <c r="CE104" s="10">
        <v>51680.11</v>
      </c>
      <c r="CF104" s="10">
        <v>103360.22</v>
      </c>
      <c r="CG104" s="10">
        <v>0</v>
      </c>
      <c r="CH104" s="10">
        <v>0</v>
      </c>
      <c r="CI104" s="10">
        <v>0</v>
      </c>
      <c r="CJ104" s="10">
        <v>3193744</v>
      </c>
    </row>
    <row r="105" spans="1:88" s="5" customFormat="1" x14ac:dyDescent="0.35">
      <c r="A105"/>
      <c r="B105" s="124" t="s">
        <v>932</v>
      </c>
      <c r="C105" s="8" t="s">
        <v>77</v>
      </c>
      <c r="D105" s="8" t="s">
        <v>78</v>
      </c>
      <c r="E105" s="8" t="s">
        <v>79</v>
      </c>
      <c r="F105" s="8"/>
      <c r="G105" s="8" t="s">
        <v>80</v>
      </c>
      <c r="H105" s="8" t="s">
        <v>214</v>
      </c>
      <c r="I105" s="8" t="s">
        <v>118</v>
      </c>
      <c r="J105" s="8"/>
      <c r="K105" s="8" t="s">
        <v>977</v>
      </c>
      <c r="L105" s="12" t="s">
        <v>978</v>
      </c>
      <c r="M105" s="8" t="s">
        <v>979</v>
      </c>
      <c r="N105" s="8" t="s">
        <v>86</v>
      </c>
      <c r="O105" s="8" t="s">
        <v>347</v>
      </c>
      <c r="P105" s="8" t="s">
        <v>980</v>
      </c>
      <c r="Q105" s="8" t="s">
        <v>981</v>
      </c>
      <c r="R105" s="8" t="s">
        <v>90</v>
      </c>
      <c r="S105" s="8" t="s">
        <v>91</v>
      </c>
      <c r="T105" s="8" t="s">
        <v>92</v>
      </c>
      <c r="U105" s="8" t="s">
        <v>93</v>
      </c>
      <c r="V105" s="8" t="s">
        <v>982</v>
      </c>
      <c r="W105" s="8" t="s">
        <v>983</v>
      </c>
      <c r="X105" s="12" t="s">
        <v>984</v>
      </c>
      <c r="Y105" s="8" t="s">
        <v>97</v>
      </c>
      <c r="Z105" s="8" t="s">
        <v>979</v>
      </c>
      <c r="AA105" s="8">
        <v>1</v>
      </c>
      <c r="AB105" s="10">
        <v>4843511</v>
      </c>
      <c r="AC105" s="10">
        <v>4843511</v>
      </c>
      <c r="AD105" s="10">
        <v>0</v>
      </c>
      <c r="AE105" s="10">
        <v>0</v>
      </c>
      <c r="AF105" s="10">
        <v>0</v>
      </c>
      <c r="AG105" s="10">
        <v>0</v>
      </c>
      <c r="AH105" s="10">
        <v>156000</v>
      </c>
      <c r="AI105" s="10">
        <v>5000</v>
      </c>
      <c r="AJ105" s="10">
        <v>0</v>
      </c>
      <c r="AK105" s="10">
        <v>0</v>
      </c>
      <c r="AL105" s="10">
        <v>168500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f t="shared" si="5"/>
        <v>5173011</v>
      </c>
      <c r="AU105" s="10"/>
      <c r="AV105" s="10">
        <v>15667</v>
      </c>
      <c r="AW105" s="10">
        <v>51680.11</v>
      </c>
      <c r="AX105" s="10">
        <v>0</v>
      </c>
      <c r="AY105" s="10">
        <v>0</v>
      </c>
      <c r="AZ105" s="10">
        <v>103360.22</v>
      </c>
      <c r="BA105" s="10">
        <v>51680.11</v>
      </c>
      <c r="BB105" s="10">
        <f t="shared" si="6"/>
        <v>222387.44</v>
      </c>
      <c r="BC105" s="10">
        <f t="shared" si="7"/>
        <v>4950623.5599999996</v>
      </c>
      <c r="BD105" s="10">
        <v>1428825</v>
      </c>
      <c r="BE105" s="10">
        <v>48435</v>
      </c>
      <c r="BF105" s="10">
        <f t="shared" si="8"/>
        <v>1477260</v>
      </c>
      <c r="BG105" s="10">
        <f t="shared" si="9"/>
        <v>3473363.5599999996</v>
      </c>
      <c r="BH105" s="10"/>
      <c r="BI105" s="10">
        <v>0</v>
      </c>
      <c r="BJ105" s="10">
        <v>1428825</v>
      </c>
      <c r="BK105" s="10">
        <v>0</v>
      </c>
      <c r="BL105" s="10">
        <v>48435</v>
      </c>
      <c r="BM105" s="10">
        <v>51680.11</v>
      </c>
      <c r="BN105" s="10">
        <v>206720.44</v>
      </c>
      <c r="BO105" s="10">
        <v>0</v>
      </c>
      <c r="BP105" s="10">
        <v>0</v>
      </c>
      <c r="BQ105" s="10">
        <v>0</v>
      </c>
      <c r="BR105" s="10">
        <v>0</v>
      </c>
      <c r="BS105" s="10">
        <v>0</v>
      </c>
      <c r="BT105" s="10">
        <v>0</v>
      </c>
      <c r="BU105" s="10">
        <v>45995.3</v>
      </c>
      <c r="BV105" s="10">
        <v>15504.03</v>
      </c>
      <c r="BW105" s="10">
        <v>191216.41</v>
      </c>
      <c r="BX105" s="10">
        <v>103360.22</v>
      </c>
      <c r="BY105" s="10">
        <v>0</v>
      </c>
      <c r="BZ105" s="10">
        <v>0</v>
      </c>
      <c r="CA105" s="10">
        <v>0</v>
      </c>
      <c r="CB105" s="10">
        <v>0</v>
      </c>
      <c r="CC105" s="10">
        <v>0</v>
      </c>
      <c r="CD105" s="10">
        <v>0</v>
      </c>
      <c r="CE105" s="10">
        <v>51680.11</v>
      </c>
      <c r="CF105" s="10">
        <v>103360.22</v>
      </c>
      <c r="CG105" s="10">
        <v>15667</v>
      </c>
      <c r="CH105" s="10">
        <v>0</v>
      </c>
      <c r="CI105" s="10">
        <v>15667</v>
      </c>
      <c r="CJ105" s="10">
        <v>3473364</v>
      </c>
    </row>
    <row r="106" spans="1:88" s="5" customFormat="1" x14ac:dyDescent="0.35">
      <c r="A106"/>
      <c r="B106" s="124" t="s">
        <v>941</v>
      </c>
      <c r="C106" s="8" t="s">
        <v>77</v>
      </c>
      <c r="D106" s="8" t="s">
        <v>78</v>
      </c>
      <c r="E106" s="8" t="s">
        <v>79</v>
      </c>
      <c r="F106" s="8"/>
      <c r="G106" s="8" t="s">
        <v>80</v>
      </c>
      <c r="H106" s="8" t="s">
        <v>257</v>
      </c>
      <c r="I106" s="8" t="s">
        <v>118</v>
      </c>
      <c r="J106" s="8"/>
      <c r="K106" s="8" t="s">
        <v>986</v>
      </c>
      <c r="L106" s="12" t="s">
        <v>987</v>
      </c>
      <c r="M106" s="8" t="s">
        <v>988</v>
      </c>
      <c r="N106" s="8" t="s">
        <v>86</v>
      </c>
      <c r="O106" s="8" t="s">
        <v>347</v>
      </c>
      <c r="P106" s="8" t="s">
        <v>123</v>
      </c>
      <c r="Q106" s="8" t="s">
        <v>989</v>
      </c>
      <c r="R106" s="8" t="s">
        <v>90</v>
      </c>
      <c r="S106" s="8" t="s">
        <v>91</v>
      </c>
      <c r="T106" s="8" t="s">
        <v>92</v>
      </c>
      <c r="U106" s="8" t="s">
        <v>93</v>
      </c>
      <c r="V106" s="8" t="s">
        <v>990</v>
      </c>
      <c r="W106" s="8" t="s">
        <v>991</v>
      </c>
      <c r="X106" s="12" t="s">
        <v>992</v>
      </c>
      <c r="Y106" s="8" t="s">
        <v>97</v>
      </c>
      <c r="Z106" s="8" t="s">
        <v>1789</v>
      </c>
      <c r="AA106" s="8">
        <v>1</v>
      </c>
      <c r="AB106" s="10">
        <v>4834511</v>
      </c>
      <c r="AC106" s="10">
        <v>4834511</v>
      </c>
      <c r="AD106" s="10">
        <v>0</v>
      </c>
      <c r="AE106" s="10">
        <v>0</v>
      </c>
      <c r="AF106" s="10">
        <v>40000</v>
      </c>
      <c r="AG106" s="10">
        <v>0</v>
      </c>
      <c r="AH106" s="10">
        <v>156000</v>
      </c>
      <c r="AI106" s="10">
        <v>5000</v>
      </c>
      <c r="AJ106" s="10">
        <v>17500</v>
      </c>
      <c r="AK106" s="10">
        <v>6750</v>
      </c>
      <c r="AL106" s="10">
        <v>168500</v>
      </c>
      <c r="AM106" s="10">
        <v>0</v>
      </c>
      <c r="AN106" s="10">
        <v>30000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f t="shared" si="5"/>
        <v>5258261</v>
      </c>
      <c r="AU106" s="10"/>
      <c r="AV106" s="10">
        <v>19692</v>
      </c>
      <c r="AW106" s="10">
        <v>51590.11</v>
      </c>
      <c r="AX106" s="10">
        <v>0</v>
      </c>
      <c r="AY106" s="10">
        <v>0</v>
      </c>
      <c r="AZ106" s="10">
        <v>103180.22</v>
      </c>
      <c r="BA106" s="10">
        <v>51590.11</v>
      </c>
      <c r="BB106" s="10">
        <f t="shared" si="6"/>
        <v>226052.44</v>
      </c>
      <c r="BC106" s="10">
        <f t="shared" si="7"/>
        <v>5032208.5599999996</v>
      </c>
      <c r="BD106" s="10">
        <v>0</v>
      </c>
      <c r="BE106" s="10">
        <v>48345</v>
      </c>
      <c r="BF106" s="10">
        <f t="shared" si="8"/>
        <v>48345</v>
      </c>
      <c r="BG106" s="10">
        <f t="shared" si="9"/>
        <v>4983863.5599999996</v>
      </c>
      <c r="BH106" s="10"/>
      <c r="BI106" s="10">
        <v>0</v>
      </c>
      <c r="BJ106" s="10">
        <v>0</v>
      </c>
      <c r="BK106" s="10">
        <v>0</v>
      </c>
      <c r="BL106" s="10">
        <v>48345</v>
      </c>
      <c r="BM106" s="10">
        <v>51590.11</v>
      </c>
      <c r="BN106" s="10">
        <v>206360.44</v>
      </c>
      <c r="BO106" s="10">
        <v>0</v>
      </c>
      <c r="BP106" s="10">
        <v>0</v>
      </c>
      <c r="BQ106" s="10">
        <v>0</v>
      </c>
      <c r="BR106" s="10">
        <v>0</v>
      </c>
      <c r="BS106" s="10">
        <v>0</v>
      </c>
      <c r="BT106" s="10">
        <v>0</v>
      </c>
      <c r="BU106" s="10">
        <v>45915.199999999997</v>
      </c>
      <c r="BV106" s="10">
        <v>15477.03</v>
      </c>
      <c r="BW106" s="10">
        <v>190883.41</v>
      </c>
      <c r="BX106" s="10">
        <v>103180.22</v>
      </c>
      <c r="BY106" s="10">
        <v>0</v>
      </c>
      <c r="BZ106" s="10">
        <v>0</v>
      </c>
      <c r="CA106" s="10">
        <v>0</v>
      </c>
      <c r="CB106" s="10">
        <v>0</v>
      </c>
      <c r="CC106" s="10">
        <v>0</v>
      </c>
      <c r="CD106" s="10">
        <v>0</v>
      </c>
      <c r="CE106" s="10">
        <v>51590.11</v>
      </c>
      <c r="CF106" s="10">
        <v>103180.22</v>
      </c>
      <c r="CG106" s="10">
        <v>19692</v>
      </c>
      <c r="CH106" s="10">
        <v>0</v>
      </c>
      <c r="CI106" s="10">
        <v>19692</v>
      </c>
      <c r="CJ106" s="10">
        <v>4983864</v>
      </c>
    </row>
    <row r="107" spans="1:88" s="5" customFormat="1" x14ac:dyDescent="0.35">
      <c r="A107"/>
      <c r="B107" s="124" t="s">
        <v>950</v>
      </c>
      <c r="C107" s="8" t="s">
        <v>77</v>
      </c>
      <c r="D107" s="8" t="s">
        <v>78</v>
      </c>
      <c r="E107" s="8" t="s">
        <v>79</v>
      </c>
      <c r="F107" s="8"/>
      <c r="G107" s="8" t="s">
        <v>80</v>
      </c>
      <c r="H107" s="8" t="s">
        <v>257</v>
      </c>
      <c r="I107" s="8" t="s">
        <v>118</v>
      </c>
      <c r="J107" s="8"/>
      <c r="K107" s="8" t="s">
        <v>994</v>
      </c>
      <c r="L107" s="12" t="s">
        <v>995</v>
      </c>
      <c r="M107" s="8" t="s">
        <v>996</v>
      </c>
      <c r="N107" s="8" t="s">
        <v>86</v>
      </c>
      <c r="O107" s="8" t="s">
        <v>87</v>
      </c>
      <c r="P107" s="8" t="s">
        <v>997</v>
      </c>
      <c r="Q107" s="8" t="s">
        <v>998</v>
      </c>
      <c r="R107" s="8" t="s">
        <v>90</v>
      </c>
      <c r="S107" s="8" t="s">
        <v>91</v>
      </c>
      <c r="T107" s="8" t="s">
        <v>92</v>
      </c>
      <c r="U107" s="8" t="s">
        <v>93</v>
      </c>
      <c r="V107" s="8" t="s">
        <v>999</v>
      </c>
      <c r="W107" s="8" t="s">
        <v>1000</v>
      </c>
      <c r="X107" s="12" t="s">
        <v>1001</v>
      </c>
      <c r="Y107" s="8" t="s">
        <v>97</v>
      </c>
      <c r="Z107" s="8" t="s">
        <v>1790</v>
      </c>
      <c r="AA107" s="8">
        <v>1</v>
      </c>
      <c r="AB107" s="10">
        <v>4843511</v>
      </c>
      <c r="AC107" s="10">
        <v>4843511</v>
      </c>
      <c r="AD107" s="10">
        <v>0</v>
      </c>
      <c r="AE107" s="10">
        <v>0</v>
      </c>
      <c r="AF107" s="10">
        <v>0</v>
      </c>
      <c r="AG107" s="10">
        <v>0</v>
      </c>
      <c r="AH107" s="10">
        <v>156000</v>
      </c>
      <c r="AI107" s="10">
        <v>5000</v>
      </c>
      <c r="AJ107" s="10">
        <v>15000</v>
      </c>
      <c r="AK107" s="10">
        <v>13500</v>
      </c>
      <c r="AL107" s="10">
        <v>168500</v>
      </c>
      <c r="AM107" s="10">
        <v>0</v>
      </c>
      <c r="AN107" s="10">
        <v>30000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f t="shared" si="5"/>
        <v>5231511</v>
      </c>
      <c r="AU107" s="10"/>
      <c r="AV107" s="10">
        <v>0</v>
      </c>
      <c r="AW107" s="10">
        <v>51680.11</v>
      </c>
      <c r="AX107" s="10">
        <v>0</v>
      </c>
      <c r="AY107" s="10">
        <v>0</v>
      </c>
      <c r="AZ107" s="10">
        <v>103360.22</v>
      </c>
      <c r="BA107" s="10">
        <v>51680.11</v>
      </c>
      <c r="BB107" s="10">
        <f t="shared" si="6"/>
        <v>206720.44</v>
      </c>
      <c r="BC107" s="10">
        <f t="shared" si="7"/>
        <v>5024790.5599999996</v>
      </c>
      <c r="BD107" s="10">
        <v>928895</v>
      </c>
      <c r="BE107" s="10">
        <v>48435</v>
      </c>
      <c r="BF107" s="10">
        <f t="shared" si="8"/>
        <v>977330</v>
      </c>
      <c r="BG107" s="10">
        <f t="shared" si="9"/>
        <v>4047460.5599999996</v>
      </c>
      <c r="BH107" s="10"/>
      <c r="BI107" s="10">
        <v>0</v>
      </c>
      <c r="BJ107" s="10">
        <v>928895</v>
      </c>
      <c r="BK107" s="10">
        <v>0</v>
      </c>
      <c r="BL107" s="10">
        <v>48435</v>
      </c>
      <c r="BM107" s="10">
        <v>51680.11</v>
      </c>
      <c r="BN107" s="10">
        <v>206720.44</v>
      </c>
      <c r="BO107" s="10">
        <v>0</v>
      </c>
      <c r="BP107" s="10">
        <v>0</v>
      </c>
      <c r="BQ107" s="10">
        <v>0</v>
      </c>
      <c r="BR107" s="10">
        <v>0</v>
      </c>
      <c r="BS107" s="10">
        <v>0</v>
      </c>
      <c r="BT107" s="10">
        <v>0</v>
      </c>
      <c r="BU107" s="10">
        <v>45995.3</v>
      </c>
      <c r="BV107" s="10">
        <v>15504.03</v>
      </c>
      <c r="BW107" s="10">
        <v>191216.41</v>
      </c>
      <c r="BX107" s="10">
        <v>103360.22</v>
      </c>
      <c r="BY107" s="10">
        <v>0</v>
      </c>
      <c r="BZ107" s="10">
        <v>0</v>
      </c>
      <c r="CA107" s="10">
        <v>0</v>
      </c>
      <c r="CB107" s="10">
        <v>0</v>
      </c>
      <c r="CC107" s="10">
        <v>0</v>
      </c>
      <c r="CD107" s="10">
        <v>0</v>
      </c>
      <c r="CE107" s="10">
        <v>51680.11</v>
      </c>
      <c r="CF107" s="10">
        <v>103360.22</v>
      </c>
      <c r="CG107" s="10">
        <v>0</v>
      </c>
      <c r="CH107" s="10">
        <v>0</v>
      </c>
      <c r="CI107" s="10">
        <v>0</v>
      </c>
      <c r="CJ107" s="10">
        <v>4047461</v>
      </c>
    </row>
    <row r="108" spans="1:88" s="5" customFormat="1" x14ac:dyDescent="0.35">
      <c r="A108"/>
      <c r="B108" s="124" t="s">
        <v>958</v>
      </c>
      <c r="C108" s="8" t="s">
        <v>77</v>
      </c>
      <c r="D108" s="8" t="s">
        <v>78</v>
      </c>
      <c r="E108" s="8" t="s">
        <v>79</v>
      </c>
      <c r="F108" s="8"/>
      <c r="G108" s="8" t="s">
        <v>80</v>
      </c>
      <c r="H108" s="8" t="s">
        <v>257</v>
      </c>
      <c r="I108" s="8" t="s">
        <v>118</v>
      </c>
      <c r="J108" s="8"/>
      <c r="K108" s="8" t="s">
        <v>1003</v>
      </c>
      <c r="L108" s="12" t="s">
        <v>1004</v>
      </c>
      <c r="M108" s="8" t="s">
        <v>1005</v>
      </c>
      <c r="N108" s="8" t="s">
        <v>86</v>
      </c>
      <c r="O108" s="8" t="s">
        <v>87</v>
      </c>
      <c r="P108" s="8" t="s">
        <v>1006</v>
      </c>
      <c r="Q108" s="8" t="s">
        <v>1007</v>
      </c>
      <c r="R108" s="8" t="s">
        <v>90</v>
      </c>
      <c r="S108" s="8" t="s">
        <v>91</v>
      </c>
      <c r="T108" s="8" t="s">
        <v>92</v>
      </c>
      <c r="U108" s="8" t="s">
        <v>93</v>
      </c>
      <c r="V108" s="8" t="s">
        <v>1008</v>
      </c>
      <c r="W108" s="8" t="s">
        <v>1009</v>
      </c>
      <c r="X108" s="12" t="s">
        <v>1010</v>
      </c>
      <c r="Y108" s="8" t="s">
        <v>97</v>
      </c>
      <c r="Z108" s="8" t="s">
        <v>1005</v>
      </c>
      <c r="AA108" s="8">
        <v>1</v>
      </c>
      <c r="AB108" s="10">
        <v>4843511</v>
      </c>
      <c r="AC108" s="10">
        <v>4843511</v>
      </c>
      <c r="AD108" s="10">
        <v>0</v>
      </c>
      <c r="AE108" s="10">
        <v>0</v>
      </c>
      <c r="AF108" s="10">
        <v>40000</v>
      </c>
      <c r="AG108" s="10">
        <v>0</v>
      </c>
      <c r="AH108" s="10">
        <v>156000</v>
      </c>
      <c r="AI108" s="10">
        <v>5000</v>
      </c>
      <c r="AJ108" s="10">
        <v>10000</v>
      </c>
      <c r="AK108" s="10">
        <v>20250</v>
      </c>
      <c r="AL108" s="10">
        <v>168500</v>
      </c>
      <c r="AM108" s="10">
        <v>0</v>
      </c>
      <c r="AN108" s="10">
        <v>30000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f t="shared" si="5"/>
        <v>5273261</v>
      </c>
      <c r="AU108" s="10"/>
      <c r="AV108" s="10">
        <v>0</v>
      </c>
      <c r="AW108" s="10">
        <v>51680.11</v>
      </c>
      <c r="AX108" s="10">
        <v>0</v>
      </c>
      <c r="AY108" s="10">
        <v>0</v>
      </c>
      <c r="AZ108" s="10">
        <v>103360.22</v>
      </c>
      <c r="BA108" s="10">
        <v>51680.11</v>
      </c>
      <c r="BB108" s="10">
        <f t="shared" si="6"/>
        <v>206720.44</v>
      </c>
      <c r="BC108" s="10">
        <f t="shared" si="7"/>
        <v>5066540.5599999996</v>
      </c>
      <c r="BD108" s="10">
        <v>801900</v>
      </c>
      <c r="BE108" s="10">
        <v>48435</v>
      </c>
      <c r="BF108" s="10">
        <f t="shared" si="8"/>
        <v>850335</v>
      </c>
      <c r="BG108" s="10">
        <f t="shared" si="9"/>
        <v>4216205.5599999996</v>
      </c>
      <c r="BH108" s="10"/>
      <c r="BI108" s="10">
        <v>0</v>
      </c>
      <c r="BJ108" s="10">
        <v>801900</v>
      </c>
      <c r="BK108" s="10">
        <v>0</v>
      </c>
      <c r="BL108" s="10">
        <v>48435</v>
      </c>
      <c r="BM108" s="10">
        <v>51680.11</v>
      </c>
      <c r="BN108" s="10">
        <v>206720.44</v>
      </c>
      <c r="BO108" s="10">
        <v>0</v>
      </c>
      <c r="BP108" s="10">
        <v>0</v>
      </c>
      <c r="BQ108" s="10">
        <v>0</v>
      </c>
      <c r="BR108" s="10">
        <v>0</v>
      </c>
      <c r="BS108" s="10">
        <v>0</v>
      </c>
      <c r="BT108" s="10">
        <v>0</v>
      </c>
      <c r="BU108" s="10">
        <v>45995.3</v>
      </c>
      <c r="BV108" s="10">
        <v>15504.03</v>
      </c>
      <c r="BW108" s="10">
        <v>191216.41</v>
      </c>
      <c r="BX108" s="10">
        <v>103360.22</v>
      </c>
      <c r="BY108" s="10">
        <v>0</v>
      </c>
      <c r="BZ108" s="10">
        <v>0</v>
      </c>
      <c r="CA108" s="10">
        <v>0</v>
      </c>
      <c r="CB108" s="10">
        <v>0</v>
      </c>
      <c r="CC108" s="10">
        <v>0</v>
      </c>
      <c r="CD108" s="10">
        <v>0</v>
      </c>
      <c r="CE108" s="10">
        <v>51680.11</v>
      </c>
      <c r="CF108" s="10">
        <v>103360.22</v>
      </c>
      <c r="CG108" s="10">
        <v>0</v>
      </c>
      <c r="CH108" s="10">
        <v>0</v>
      </c>
      <c r="CI108" s="10">
        <v>0</v>
      </c>
      <c r="CJ108" s="10">
        <v>4216206</v>
      </c>
    </row>
    <row r="109" spans="1:88" s="5" customFormat="1" x14ac:dyDescent="0.35">
      <c r="A109"/>
      <c r="B109" s="124" t="s">
        <v>967</v>
      </c>
      <c r="C109" s="8" t="s">
        <v>77</v>
      </c>
      <c r="D109" s="8" t="s">
        <v>78</v>
      </c>
      <c r="E109" s="8" t="s">
        <v>79</v>
      </c>
      <c r="F109" s="8"/>
      <c r="G109" s="8" t="s">
        <v>80</v>
      </c>
      <c r="H109" s="8" t="s">
        <v>257</v>
      </c>
      <c r="I109" s="8" t="s">
        <v>118</v>
      </c>
      <c r="J109" s="8"/>
      <c r="K109" s="8" t="s">
        <v>1012</v>
      </c>
      <c r="L109" s="12" t="s">
        <v>1013</v>
      </c>
      <c r="M109" s="8" t="s">
        <v>1014</v>
      </c>
      <c r="N109" s="8" t="s">
        <v>86</v>
      </c>
      <c r="O109" s="8" t="s">
        <v>122</v>
      </c>
      <c r="P109" s="8" t="s">
        <v>1015</v>
      </c>
      <c r="Q109" s="8" t="s">
        <v>1016</v>
      </c>
      <c r="R109" s="8" t="s">
        <v>90</v>
      </c>
      <c r="S109" s="8" t="s">
        <v>91</v>
      </c>
      <c r="T109" s="8" t="s">
        <v>92</v>
      </c>
      <c r="U109" s="8" t="s">
        <v>93</v>
      </c>
      <c r="V109" s="8" t="s">
        <v>1017</v>
      </c>
      <c r="W109" s="8" t="s">
        <v>1018</v>
      </c>
      <c r="X109" s="12" t="s">
        <v>1019</v>
      </c>
      <c r="Y109" s="8" t="s">
        <v>97</v>
      </c>
      <c r="Z109" s="8" t="s">
        <v>1014</v>
      </c>
      <c r="AA109" s="8">
        <v>1</v>
      </c>
      <c r="AB109" s="10">
        <v>4843511</v>
      </c>
      <c r="AC109" s="10">
        <v>4843511</v>
      </c>
      <c r="AD109" s="10">
        <v>0</v>
      </c>
      <c r="AE109" s="10">
        <v>0</v>
      </c>
      <c r="AF109" s="10">
        <v>40000</v>
      </c>
      <c r="AG109" s="10">
        <v>0</v>
      </c>
      <c r="AH109" s="10">
        <v>156000</v>
      </c>
      <c r="AI109" s="10">
        <v>5000</v>
      </c>
      <c r="AJ109" s="10">
        <v>22500</v>
      </c>
      <c r="AK109" s="10">
        <v>9000</v>
      </c>
      <c r="AL109" s="10">
        <v>168500</v>
      </c>
      <c r="AM109" s="10">
        <v>0</v>
      </c>
      <c r="AN109" s="10">
        <v>30000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f t="shared" si="5"/>
        <v>5274511</v>
      </c>
      <c r="AU109" s="10"/>
      <c r="AV109" s="10">
        <v>0</v>
      </c>
      <c r="AW109" s="10">
        <v>51680.11</v>
      </c>
      <c r="AX109" s="10">
        <v>0</v>
      </c>
      <c r="AY109" s="10">
        <v>0</v>
      </c>
      <c r="AZ109" s="10">
        <v>103360.22</v>
      </c>
      <c r="BA109" s="10">
        <v>51680.11</v>
      </c>
      <c r="BB109" s="10">
        <f t="shared" si="6"/>
        <v>206720.44</v>
      </c>
      <c r="BC109" s="10">
        <f t="shared" si="7"/>
        <v>5067790.5599999996</v>
      </c>
      <c r="BD109" s="10">
        <v>240360</v>
      </c>
      <c r="BE109" s="10">
        <v>48435</v>
      </c>
      <c r="BF109" s="10">
        <f t="shared" si="8"/>
        <v>288795</v>
      </c>
      <c r="BG109" s="10">
        <f t="shared" si="9"/>
        <v>4778995.5599999996</v>
      </c>
      <c r="BH109" s="10"/>
      <c r="BI109" s="10">
        <v>0</v>
      </c>
      <c r="BJ109" s="10">
        <v>240360</v>
      </c>
      <c r="BK109" s="10">
        <v>0</v>
      </c>
      <c r="BL109" s="10">
        <v>48435</v>
      </c>
      <c r="BM109" s="10">
        <v>51680.11</v>
      </c>
      <c r="BN109" s="10">
        <v>206720.44</v>
      </c>
      <c r="BO109" s="10">
        <v>0</v>
      </c>
      <c r="BP109" s="10">
        <v>0</v>
      </c>
      <c r="BQ109" s="10">
        <v>0</v>
      </c>
      <c r="BR109" s="10">
        <v>0</v>
      </c>
      <c r="BS109" s="10">
        <v>0</v>
      </c>
      <c r="BT109" s="10">
        <v>0</v>
      </c>
      <c r="BU109" s="10">
        <v>45995.3</v>
      </c>
      <c r="BV109" s="10">
        <v>15504.03</v>
      </c>
      <c r="BW109" s="10">
        <v>191216.41</v>
      </c>
      <c r="BX109" s="10">
        <v>103360.22</v>
      </c>
      <c r="BY109" s="10">
        <v>0</v>
      </c>
      <c r="BZ109" s="10">
        <v>0</v>
      </c>
      <c r="CA109" s="10">
        <v>0</v>
      </c>
      <c r="CB109" s="10">
        <v>0</v>
      </c>
      <c r="CC109" s="10">
        <v>0</v>
      </c>
      <c r="CD109" s="10">
        <v>0</v>
      </c>
      <c r="CE109" s="10">
        <v>51680.11</v>
      </c>
      <c r="CF109" s="10">
        <v>103360.22</v>
      </c>
      <c r="CG109" s="10">
        <v>0</v>
      </c>
      <c r="CH109" s="10">
        <v>0</v>
      </c>
      <c r="CI109" s="10">
        <v>0</v>
      </c>
      <c r="CJ109" s="10">
        <v>4778996</v>
      </c>
    </row>
    <row r="110" spans="1:88" s="5" customFormat="1" x14ac:dyDescent="0.35">
      <c r="A110"/>
      <c r="B110" s="124" t="s">
        <v>976</v>
      </c>
      <c r="C110" s="8" t="s">
        <v>77</v>
      </c>
      <c r="D110" s="8" t="s">
        <v>78</v>
      </c>
      <c r="E110" s="8" t="s">
        <v>79</v>
      </c>
      <c r="F110" s="8"/>
      <c r="G110" s="8" t="s">
        <v>80</v>
      </c>
      <c r="H110" s="8" t="s">
        <v>333</v>
      </c>
      <c r="I110" s="8" t="s">
        <v>82</v>
      </c>
      <c r="J110" s="8"/>
      <c r="K110" s="8" t="s">
        <v>1021</v>
      </c>
      <c r="L110" s="12" t="s">
        <v>1022</v>
      </c>
      <c r="M110" s="8" t="s">
        <v>1023</v>
      </c>
      <c r="N110" s="8" t="s">
        <v>86</v>
      </c>
      <c r="O110" s="8" t="s">
        <v>87</v>
      </c>
      <c r="P110" s="8" t="s">
        <v>261</v>
      </c>
      <c r="Q110" s="8" t="s">
        <v>1024</v>
      </c>
      <c r="R110" s="8" t="s">
        <v>90</v>
      </c>
      <c r="S110" s="8" t="s">
        <v>91</v>
      </c>
      <c r="T110" s="8" t="s">
        <v>92</v>
      </c>
      <c r="U110" s="8" t="s">
        <v>93</v>
      </c>
      <c r="V110" s="8" t="s">
        <v>1025</v>
      </c>
      <c r="W110" s="8" t="s">
        <v>1026</v>
      </c>
      <c r="X110" s="12" t="s">
        <v>1027</v>
      </c>
      <c r="Y110" s="8" t="s">
        <v>97</v>
      </c>
      <c r="Z110" s="8" t="s">
        <v>1791</v>
      </c>
      <c r="AA110" s="8">
        <v>1</v>
      </c>
      <c r="AB110" s="10">
        <v>5110646</v>
      </c>
      <c r="AC110" s="10">
        <v>5110646</v>
      </c>
      <c r="AD110" s="10">
        <v>80000</v>
      </c>
      <c r="AE110" s="10">
        <v>0</v>
      </c>
      <c r="AF110" s="10">
        <v>0</v>
      </c>
      <c r="AG110" s="10">
        <v>0</v>
      </c>
      <c r="AH110" s="10">
        <v>156000</v>
      </c>
      <c r="AI110" s="10">
        <v>5000</v>
      </c>
      <c r="AJ110" s="10">
        <v>15000</v>
      </c>
      <c r="AK110" s="10">
        <v>11250</v>
      </c>
      <c r="AL110" s="10">
        <v>168500</v>
      </c>
      <c r="AM110" s="10">
        <v>0</v>
      </c>
      <c r="AN110" s="10">
        <v>30000</v>
      </c>
      <c r="AO110" s="10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f t="shared" si="5"/>
        <v>5576396</v>
      </c>
      <c r="AU110" s="10"/>
      <c r="AV110" s="10">
        <v>0</v>
      </c>
      <c r="AW110" s="10">
        <v>55151.46</v>
      </c>
      <c r="AX110" s="10">
        <v>0</v>
      </c>
      <c r="AY110" s="10">
        <v>0</v>
      </c>
      <c r="AZ110" s="10">
        <v>110302.92</v>
      </c>
      <c r="BA110" s="10">
        <v>55151.46</v>
      </c>
      <c r="BB110" s="10">
        <f t="shared" si="6"/>
        <v>220605.84</v>
      </c>
      <c r="BC110" s="10">
        <f t="shared" si="7"/>
        <v>5355790.16</v>
      </c>
      <c r="BD110" s="10">
        <v>3357655</v>
      </c>
      <c r="BE110" s="10">
        <v>51106</v>
      </c>
      <c r="BF110" s="10">
        <f t="shared" si="8"/>
        <v>3408761</v>
      </c>
      <c r="BG110" s="10">
        <f t="shared" si="9"/>
        <v>1947029.1600000001</v>
      </c>
      <c r="BH110" s="10"/>
      <c r="BI110" s="10">
        <v>0</v>
      </c>
      <c r="BJ110" s="10">
        <v>3357655</v>
      </c>
      <c r="BK110" s="10">
        <v>0</v>
      </c>
      <c r="BL110" s="10">
        <v>51106</v>
      </c>
      <c r="BM110" s="10">
        <v>55151.46</v>
      </c>
      <c r="BN110" s="10">
        <v>220605.84</v>
      </c>
      <c r="BO110" s="10">
        <v>0</v>
      </c>
      <c r="BP110" s="10">
        <v>0</v>
      </c>
      <c r="BQ110" s="10">
        <v>0</v>
      </c>
      <c r="BR110" s="10">
        <v>0</v>
      </c>
      <c r="BS110" s="10">
        <v>0</v>
      </c>
      <c r="BT110" s="10">
        <v>0</v>
      </c>
      <c r="BU110" s="10">
        <v>49084.800000000003</v>
      </c>
      <c r="BV110" s="10">
        <v>16545.439999999999</v>
      </c>
      <c r="BW110" s="10">
        <v>204060.4</v>
      </c>
      <c r="BX110" s="10">
        <v>110302.92</v>
      </c>
      <c r="BY110" s="10">
        <v>0</v>
      </c>
      <c r="BZ110" s="10">
        <v>0</v>
      </c>
      <c r="CA110" s="10">
        <v>0</v>
      </c>
      <c r="CB110" s="10">
        <v>0</v>
      </c>
      <c r="CC110" s="10">
        <v>0</v>
      </c>
      <c r="CD110" s="10">
        <v>0</v>
      </c>
      <c r="CE110" s="10">
        <v>55151.46</v>
      </c>
      <c r="CF110" s="10">
        <v>110302.92</v>
      </c>
      <c r="CG110" s="10">
        <v>0</v>
      </c>
      <c r="CH110" s="10">
        <v>0</v>
      </c>
      <c r="CI110" s="10">
        <v>0</v>
      </c>
      <c r="CJ110" s="10">
        <v>1947029</v>
      </c>
    </row>
    <row r="111" spans="1:88" s="5" customFormat="1" x14ac:dyDescent="0.35">
      <c r="A111"/>
      <c r="B111" s="124" t="s">
        <v>985</v>
      </c>
      <c r="C111" s="8" t="s">
        <v>77</v>
      </c>
      <c r="D111" s="8" t="s">
        <v>78</v>
      </c>
      <c r="E111" s="8" t="s">
        <v>79</v>
      </c>
      <c r="F111" s="8"/>
      <c r="G111" s="8" t="s">
        <v>80</v>
      </c>
      <c r="H111" s="8" t="s">
        <v>333</v>
      </c>
      <c r="I111" s="8" t="s">
        <v>118</v>
      </c>
      <c r="J111" s="8"/>
      <c r="K111" s="8" t="s">
        <v>1029</v>
      </c>
      <c r="L111" s="12" t="s">
        <v>1030</v>
      </c>
      <c r="M111" s="8" t="s">
        <v>1031</v>
      </c>
      <c r="N111" s="8" t="s">
        <v>86</v>
      </c>
      <c r="O111" s="8" t="s">
        <v>87</v>
      </c>
      <c r="P111" s="8" t="s">
        <v>123</v>
      </c>
      <c r="Q111" s="8" t="s">
        <v>1032</v>
      </c>
      <c r="R111" s="8" t="s">
        <v>90</v>
      </c>
      <c r="S111" s="8" t="s">
        <v>91</v>
      </c>
      <c r="T111" s="8" t="s">
        <v>92</v>
      </c>
      <c r="U111" s="8" t="s">
        <v>93</v>
      </c>
      <c r="V111" s="8" t="s">
        <v>1033</v>
      </c>
      <c r="W111" s="8" t="s">
        <v>1034</v>
      </c>
      <c r="X111" s="12" t="s">
        <v>1035</v>
      </c>
      <c r="Y111" s="8" t="s">
        <v>97</v>
      </c>
      <c r="Z111" s="8" t="s">
        <v>1031</v>
      </c>
      <c r="AA111" s="8">
        <v>1</v>
      </c>
      <c r="AB111" s="10">
        <v>4874511</v>
      </c>
      <c r="AC111" s="10">
        <v>4874511</v>
      </c>
      <c r="AD111" s="10">
        <v>0</v>
      </c>
      <c r="AE111" s="10">
        <v>0</v>
      </c>
      <c r="AF111" s="10">
        <v>0</v>
      </c>
      <c r="AG111" s="10">
        <v>0</v>
      </c>
      <c r="AH111" s="10">
        <v>156000</v>
      </c>
      <c r="AI111" s="10">
        <v>5000</v>
      </c>
      <c r="AJ111" s="10">
        <v>15000</v>
      </c>
      <c r="AK111" s="10">
        <v>18000</v>
      </c>
      <c r="AL111" s="10">
        <v>168500</v>
      </c>
      <c r="AM111" s="10">
        <v>0</v>
      </c>
      <c r="AN111" s="10">
        <v>30000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f t="shared" si="5"/>
        <v>5267011</v>
      </c>
      <c r="AU111" s="10"/>
      <c r="AV111" s="10">
        <v>0</v>
      </c>
      <c r="AW111" s="10">
        <v>51990.11</v>
      </c>
      <c r="AX111" s="10">
        <v>0</v>
      </c>
      <c r="AY111" s="10">
        <v>0</v>
      </c>
      <c r="AZ111" s="10">
        <v>103980.22</v>
      </c>
      <c r="BA111" s="10">
        <v>51990.11</v>
      </c>
      <c r="BB111" s="10">
        <f t="shared" si="6"/>
        <v>207960.44</v>
      </c>
      <c r="BC111" s="10">
        <f t="shared" si="7"/>
        <v>5059050.5599999996</v>
      </c>
      <c r="BD111" s="10">
        <v>1615850</v>
      </c>
      <c r="BE111" s="10">
        <v>48745</v>
      </c>
      <c r="BF111" s="10">
        <f t="shared" si="8"/>
        <v>1664595</v>
      </c>
      <c r="BG111" s="10">
        <f t="shared" si="9"/>
        <v>3394455.5599999996</v>
      </c>
      <c r="BH111" s="10"/>
      <c r="BI111" s="10">
        <v>0</v>
      </c>
      <c r="BJ111" s="10">
        <v>1615850</v>
      </c>
      <c r="BK111" s="10">
        <v>0</v>
      </c>
      <c r="BL111" s="10">
        <v>48745</v>
      </c>
      <c r="BM111" s="10">
        <v>51990.11</v>
      </c>
      <c r="BN111" s="10">
        <v>207960.44</v>
      </c>
      <c r="BO111" s="10">
        <v>0</v>
      </c>
      <c r="BP111" s="10">
        <v>0</v>
      </c>
      <c r="BQ111" s="10">
        <v>0</v>
      </c>
      <c r="BR111" s="10">
        <v>0</v>
      </c>
      <c r="BS111" s="10">
        <v>0</v>
      </c>
      <c r="BT111" s="10">
        <v>0</v>
      </c>
      <c r="BU111" s="10">
        <v>46271.199999999997</v>
      </c>
      <c r="BV111" s="10">
        <v>15597.03</v>
      </c>
      <c r="BW111" s="10">
        <v>192363.41</v>
      </c>
      <c r="BX111" s="10">
        <v>103980.22</v>
      </c>
      <c r="BY111" s="10">
        <v>0</v>
      </c>
      <c r="BZ111" s="10">
        <v>0</v>
      </c>
      <c r="CA111" s="10">
        <v>0</v>
      </c>
      <c r="CB111" s="10">
        <v>0</v>
      </c>
      <c r="CC111" s="10">
        <v>0</v>
      </c>
      <c r="CD111" s="10">
        <v>0</v>
      </c>
      <c r="CE111" s="10">
        <v>51990.11</v>
      </c>
      <c r="CF111" s="10">
        <v>103980.22</v>
      </c>
      <c r="CG111" s="10">
        <v>0</v>
      </c>
      <c r="CH111" s="10">
        <v>0</v>
      </c>
      <c r="CI111" s="10">
        <v>0</v>
      </c>
      <c r="CJ111" s="10">
        <v>3394456</v>
      </c>
    </row>
    <row r="112" spans="1:88" s="5" customFormat="1" x14ac:dyDescent="0.35">
      <c r="A112"/>
      <c r="B112" s="124" t="s">
        <v>993</v>
      </c>
      <c r="C112" s="8" t="s">
        <v>77</v>
      </c>
      <c r="D112" s="8" t="s">
        <v>78</v>
      </c>
      <c r="E112" s="8" t="s">
        <v>79</v>
      </c>
      <c r="F112" s="8"/>
      <c r="G112" s="8" t="s">
        <v>80</v>
      </c>
      <c r="H112" s="8" t="s">
        <v>333</v>
      </c>
      <c r="I112" s="8" t="s">
        <v>82</v>
      </c>
      <c r="J112" s="8"/>
      <c r="K112" s="8" t="s">
        <v>1037</v>
      </c>
      <c r="L112" s="12" t="s">
        <v>1038</v>
      </c>
      <c r="M112" s="8" t="s">
        <v>1039</v>
      </c>
      <c r="N112" s="8" t="s">
        <v>86</v>
      </c>
      <c r="O112" s="8" t="s">
        <v>87</v>
      </c>
      <c r="P112" s="8" t="s">
        <v>123</v>
      </c>
      <c r="Q112" s="8" t="s">
        <v>1040</v>
      </c>
      <c r="R112" s="8" t="s">
        <v>90</v>
      </c>
      <c r="S112" s="8" t="s">
        <v>91</v>
      </c>
      <c r="T112" s="8" t="s">
        <v>92</v>
      </c>
      <c r="U112" s="8" t="s">
        <v>93</v>
      </c>
      <c r="V112" s="8" t="s">
        <v>1041</v>
      </c>
      <c r="W112" s="8" t="s">
        <v>1042</v>
      </c>
      <c r="X112" s="12" t="s">
        <v>1043</v>
      </c>
      <c r="Y112" s="8" t="s">
        <v>97</v>
      </c>
      <c r="Z112" s="8" t="s">
        <v>1039</v>
      </c>
      <c r="AA112" s="8">
        <v>1</v>
      </c>
      <c r="AB112" s="10">
        <v>4834511</v>
      </c>
      <c r="AC112" s="10">
        <v>4834511</v>
      </c>
      <c r="AD112" s="10">
        <v>80000</v>
      </c>
      <c r="AE112" s="10">
        <v>0</v>
      </c>
      <c r="AF112" s="10">
        <v>0</v>
      </c>
      <c r="AG112" s="10">
        <v>0</v>
      </c>
      <c r="AH112" s="10">
        <v>156000</v>
      </c>
      <c r="AI112" s="10">
        <v>5000</v>
      </c>
      <c r="AJ112" s="10">
        <v>17500</v>
      </c>
      <c r="AK112" s="10">
        <v>11250</v>
      </c>
      <c r="AL112" s="10">
        <v>168500</v>
      </c>
      <c r="AM112" s="10">
        <v>0</v>
      </c>
      <c r="AN112" s="10">
        <v>30000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f t="shared" si="5"/>
        <v>5302761</v>
      </c>
      <c r="AU112" s="10"/>
      <c r="AV112" s="10">
        <v>0</v>
      </c>
      <c r="AW112" s="10">
        <v>52390.11</v>
      </c>
      <c r="AX112" s="10">
        <v>0</v>
      </c>
      <c r="AY112" s="10">
        <v>0</v>
      </c>
      <c r="AZ112" s="10">
        <v>104780.22</v>
      </c>
      <c r="BA112" s="10">
        <v>52390.11</v>
      </c>
      <c r="BB112" s="10">
        <f t="shared" si="6"/>
        <v>209560.44</v>
      </c>
      <c r="BC112" s="10">
        <f t="shared" si="7"/>
        <v>5093200.5599999996</v>
      </c>
      <c r="BD112" s="10">
        <v>1592076</v>
      </c>
      <c r="BE112" s="10">
        <v>48345</v>
      </c>
      <c r="BF112" s="10">
        <f t="shared" si="8"/>
        <v>1640421</v>
      </c>
      <c r="BG112" s="10">
        <f t="shared" si="9"/>
        <v>3452779.5599999996</v>
      </c>
      <c r="BH112" s="10"/>
      <c r="BI112" s="10">
        <v>0</v>
      </c>
      <c r="BJ112" s="10">
        <v>1592076</v>
      </c>
      <c r="BK112" s="10">
        <v>0</v>
      </c>
      <c r="BL112" s="10">
        <v>48345</v>
      </c>
      <c r="BM112" s="10">
        <v>52390.11</v>
      </c>
      <c r="BN112" s="10">
        <v>209560.44</v>
      </c>
      <c r="BO112" s="10">
        <v>0</v>
      </c>
      <c r="BP112" s="10">
        <v>0</v>
      </c>
      <c r="BQ112" s="10">
        <v>0</v>
      </c>
      <c r="BR112" s="10">
        <v>0</v>
      </c>
      <c r="BS112" s="10">
        <v>0</v>
      </c>
      <c r="BT112" s="10">
        <v>0</v>
      </c>
      <c r="BU112" s="10">
        <v>46627.199999999997</v>
      </c>
      <c r="BV112" s="10">
        <v>15717.03</v>
      </c>
      <c r="BW112" s="10">
        <v>193843.41</v>
      </c>
      <c r="BX112" s="10">
        <v>104780.22</v>
      </c>
      <c r="BY112" s="10">
        <v>0</v>
      </c>
      <c r="BZ112" s="10">
        <v>0</v>
      </c>
      <c r="CA112" s="10">
        <v>0</v>
      </c>
      <c r="CB112" s="10">
        <v>0</v>
      </c>
      <c r="CC112" s="10">
        <v>0</v>
      </c>
      <c r="CD112" s="10">
        <v>0</v>
      </c>
      <c r="CE112" s="10">
        <v>52390.11</v>
      </c>
      <c r="CF112" s="10">
        <v>104780.22</v>
      </c>
      <c r="CG112" s="10">
        <v>0</v>
      </c>
      <c r="CH112" s="10">
        <v>0</v>
      </c>
      <c r="CI112" s="10">
        <v>0</v>
      </c>
      <c r="CJ112" s="10">
        <v>3452780</v>
      </c>
    </row>
    <row r="113" spans="1:88" s="5" customFormat="1" x14ac:dyDescent="0.35">
      <c r="A113"/>
      <c r="B113" s="124" t="s">
        <v>1002</v>
      </c>
      <c r="C113" s="8" t="s">
        <v>77</v>
      </c>
      <c r="D113" s="8" t="s">
        <v>78</v>
      </c>
      <c r="E113" s="8" t="s">
        <v>79</v>
      </c>
      <c r="F113" s="8"/>
      <c r="G113" s="8" t="s">
        <v>80</v>
      </c>
      <c r="H113" s="8" t="s">
        <v>333</v>
      </c>
      <c r="I113" s="8" t="s">
        <v>118</v>
      </c>
      <c r="J113" s="8"/>
      <c r="K113" s="8" t="s">
        <v>1045</v>
      </c>
      <c r="L113" s="12" t="s">
        <v>1046</v>
      </c>
      <c r="M113" s="8" t="s">
        <v>1047</v>
      </c>
      <c r="N113" s="8" t="s">
        <v>86</v>
      </c>
      <c r="O113" s="8" t="s">
        <v>122</v>
      </c>
      <c r="P113" s="8" t="s">
        <v>123</v>
      </c>
      <c r="Q113" s="8" t="s">
        <v>1048</v>
      </c>
      <c r="R113" s="8" t="s">
        <v>90</v>
      </c>
      <c r="S113" s="8" t="s">
        <v>91</v>
      </c>
      <c r="T113" s="8" t="s">
        <v>92</v>
      </c>
      <c r="U113" s="8" t="s">
        <v>93</v>
      </c>
      <c r="V113" s="8" t="s">
        <v>1049</v>
      </c>
      <c r="W113" s="8" t="s">
        <v>1050</v>
      </c>
      <c r="X113" s="12" t="s">
        <v>1051</v>
      </c>
      <c r="Y113" s="8" t="s">
        <v>97</v>
      </c>
      <c r="Z113" s="8" t="s">
        <v>1047</v>
      </c>
      <c r="AA113" s="8">
        <v>1</v>
      </c>
      <c r="AB113" s="10">
        <v>4834511</v>
      </c>
      <c r="AC113" s="10">
        <v>4834511</v>
      </c>
      <c r="AD113" s="10">
        <v>0</v>
      </c>
      <c r="AE113" s="10">
        <v>0</v>
      </c>
      <c r="AF113" s="10">
        <v>40000</v>
      </c>
      <c r="AG113" s="10">
        <v>0</v>
      </c>
      <c r="AH113" s="10">
        <v>156000</v>
      </c>
      <c r="AI113" s="10">
        <v>5000</v>
      </c>
      <c r="AJ113" s="10">
        <v>15000</v>
      </c>
      <c r="AK113" s="10">
        <v>13500</v>
      </c>
      <c r="AL113" s="10">
        <v>168500</v>
      </c>
      <c r="AM113" s="10">
        <v>0</v>
      </c>
      <c r="AN113" s="10">
        <v>30000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f t="shared" si="5"/>
        <v>5262511</v>
      </c>
      <c r="AU113" s="10"/>
      <c r="AV113" s="10">
        <v>0</v>
      </c>
      <c r="AW113" s="10">
        <v>51590.11</v>
      </c>
      <c r="AX113" s="10">
        <v>0</v>
      </c>
      <c r="AY113" s="10">
        <v>0</v>
      </c>
      <c r="AZ113" s="10">
        <v>103180.22</v>
      </c>
      <c r="BA113" s="10">
        <v>51590.11</v>
      </c>
      <c r="BB113" s="10">
        <f t="shared" si="6"/>
        <v>206360.44</v>
      </c>
      <c r="BC113" s="10">
        <f t="shared" si="7"/>
        <v>5056150.5599999996</v>
      </c>
      <c r="BD113" s="10">
        <v>0</v>
      </c>
      <c r="BE113" s="10">
        <v>48345</v>
      </c>
      <c r="BF113" s="10">
        <f t="shared" si="8"/>
        <v>48345</v>
      </c>
      <c r="BG113" s="10">
        <f t="shared" si="9"/>
        <v>5007805.5599999996</v>
      </c>
      <c r="BH113" s="10"/>
      <c r="BI113" s="10">
        <v>0</v>
      </c>
      <c r="BJ113" s="10">
        <v>0</v>
      </c>
      <c r="BK113" s="10">
        <v>0</v>
      </c>
      <c r="BL113" s="10">
        <v>48345</v>
      </c>
      <c r="BM113" s="10">
        <v>51590.11</v>
      </c>
      <c r="BN113" s="10">
        <v>206360.44</v>
      </c>
      <c r="BO113" s="10">
        <v>0</v>
      </c>
      <c r="BP113" s="10">
        <v>0</v>
      </c>
      <c r="BQ113" s="10">
        <v>0</v>
      </c>
      <c r="BR113" s="10">
        <v>0</v>
      </c>
      <c r="BS113" s="10">
        <v>0</v>
      </c>
      <c r="BT113" s="10">
        <v>0</v>
      </c>
      <c r="BU113" s="10">
        <v>45915.199999999997</v>
      </c>
      <c r="BV113" s="10">
        <v>15477.03</v>
      </c>
      <c r="BW113" s="10">
        <v>190883.41</v>
      </c>
      <c r="BX113" s="10">
        <v>103180.22</v>
      </c>
      <c r="BY113" s="10">
        <v>0</v>
      </c>
      <c r="BZ113" s="10">
        <v>0</v>
      </c>
      <c r="CA113" s="10">
        <v>0</v>
      </c>
      <c r="CB113" s="10">
        <v>0</v>
      </c>
      <c r="CC113" s="10">
        <v>0</v>
      </c>
      <c r="CD113" s="10">
        <v>0</v>
      </c>
      <c r="CE113" s="10">
        <v>51590.11</v>
      </c>
      <c r="CF113" s="10">
        <v>103180.22</v>
      </c>
      <c r="CG113" s="10">
        <v>0</v>
      </c>
      <c r="CH113" s="10">
        <v>0</v>
      </c>
      <c r="CI113" s="10">
        <v>0</v>
      </c>
      <c r="CJ113" s="10">
        <v>5007806</v>
      </c>
    </row>
    <row r="114" spans="1:88" s="5" customFormat="1" x14ac:dyDescent="0.35">
      <c r="A114"/>
      <c r="B114" s="124" t="s">
        <v>1011</v>
      </c>
      <c r="C114" s="8" t="s">
        <v>77</v>
      </c>
      <c r="D114" s="8" t="s">
        <v>78</v>
      </c>
      <c r="E114" s="8" t="s">
        <v>79</v>
      </c>
      <c r="F114" s="8"/>
      <c r="G114" s="8" t="s">
        <v>80</v>
      </c>
      <c r="H114" s="8" t="s">
        <v>333</v>
      </c>
      <c r="I114" s="8" t="s">
        <v>118</v>
      </c>
      <c r="J114" s="8"/>
      <c r="K114" s="8" t="s">
        <v>1053</v>
      </c>
      <c r="L114" s="12" t="s">
        <v>1054</v>
      </c>
      <c r="M114" s="8" t="s">
        <v>1055</v>
      </c>
      <c r="N114" s="8" t="s">
        <v>86</v>
      </c>
      <c r="O114" s="8" t="s">
        <v>87</v>
      </c>
      <c r="P114" s="8" t="s">
        <v>123</v>
      </c>
      <c r="Q114" s="8" t="s">
        <v>1056</v>
      </c>
      <c r="R114" s="8" t="s">
        <v>90</v>
      </c>
      <c r="S114" s="8" t="s">
        <v>91</v>
      </c>
      <c r="T114" s="8" t="s">
        <v>92</v>
      </c>
      <c r="U114" s="8" t="s">
        <v>93</v>
      </c>
      <c r="V114" s="8" t="s">
        <v>1057</v>
      </c>
      <c r="W114" s="8" t="s">
        <v>1058</v>
      </c>
      <c r="X114" s="12" t="s">
        <v>1059</v>
      </c>
      <c r="Y114" s="8" t="s">
        <v>97</v>
      </c>
      <c r="Z114" s="8" t="s">
        <v>1055</v>
      </c>
      <c r="AA114" s="8">
        <v>1</v>
      </c>
      <c r="AB114" s="10">
        <v>4834511</v>
      </c>
      <c r="AC114" s="10">
        <v>4834511</v>
      </c>
      <c r="AD114" s="10">
        <v>0</v>
      </c>
      <c r="AE114" s="10">
        <v>0</v>
      </c>
      <c r="AF114" s="10">
        <v>0</v>
      </c>
      <c r="AG114" s="10">
        <v>0</v>
      </c>
      <c r="AH114" s="10">
        <v>156000</v>
      </c>
      <c r="AI114" s="10">
        <v>5000</v>
      </c>
      <c r="AJ114" s="10">
        <v>17500</v>
      </c>
      <c r="AK114" s="10">
        <v>9000</v>
      </c>
      <c r="AL114" s="10">
        <v>168500</v>
      </c>
      <c r="AM114" s="10">
        <v>0</v>
      </c>
      <c r="AN114" s="10">
        <v>30000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f t="shared" si="5"/>
        <v>5220511</v>
      </c>
      <c r="AU114" s="10"/>
      <c r="AV114" s="10">
        <v>0</v>
      </c>
      <c r="AW114" s="10">
        <v>51590.11</v>
      </c>
      <c r="AX114" s="10">
        <v>0</v>
      </c>
      <c r="AY114" s="10">
        <v>0</v>
      </c>
      <c r="AZ114" s="10">
        <v>103180.22</v>
      </c>
      <c r="BA114" s="10">
        <v>51590.11</v>
      </c>
      <c r="BB114" s="10">
        <f t="shared" si="6"/>
        <v>206360.44</v>
      </c>
      <c r="BC114" s="10">
        <f t="shared" si="7"/>
        <v>5014150.5599999996</v>
      </c>
      <c r="BD114" s="10">
        <v>2483849</v>
      </c>
      <c r="BE114" s="10">
        <v>48345</v>
      </c>
      <c r="BF114" s="10">
        <f t="shared" si="8"/>
        <v>2532194</v>
      </c>
      <c r="BG114" s="10">
        <f t="shared" si="9"/>
        <v>2481956.5599999996</v>
      </c>
      <c r="BH114" s="10"/>
      <c r="BI114" s="10">
        <v>0</v>
      </c>
      <c r="BJ114" s="10">
        <v>2483849</v>
      </c>
      <c r="BK114" s="10">
        <v>0</v>
      </c>
      <c r="BL114" s="10">
        <v>48345</v>
      </c>
      <c r="BM114" s="10">
        <v>51590.11</v>
      </c>
      <c r="BN114" s="10">
        <v>206360.44</v>
      </c>
      <c r="BO114" s="10">
        <v>0</v>
      </c>
      <c r="BP114" s="10">
        <v>0</v>
      </c>
      <c r="BQ114" s="10">
        <v>0</v>
      </c>
      <c r="BR114" s="10">
        <v>0</v>
      </c>
      <c r="BS114" s="10">
        <v>0</v>
      </c>
      <c r="BT114" s="10">
        <v>0</v>
      </c>
      <c r="BU114" s="10">
        <v>45915.199999999997</v>
      </c>
      <c r="BV114" s="10">
        <v>15477.03</v>
      </c>
      <c r="BW114" s="10">
        <v>190883.41</v>
      </c>
      <c r="BX114" s="10">
        <v>103180.22</v>
      </c>
      <c r="BY114" s="10">
        <v>0</v>
      </c>
      <c r="BZ114" s="10">
        <v>0</v>
      </c>
      <c r="CA114" s="10">
        <v>0</v>
      </c>
      <c r="CB114" s="10">
        <v>0</v>
      </c>
      <c r="CC114" s="10">
        <v>0</v>
      </c>
      <c r="CD114" s="10">
        <v>0</v>
      </c>
      <c r="CE114" s="10">
        <v>51590.11</v>
      </c>
      <c r="CF114" s="10">
        <v>103180.22</v>
      </c>
      <c r="CG114" s="10">
        <v>0</v>
      </c>
      <c r="CH114" s="10">
        <v>0</v>
      </c>
      <c r="CI114" s="10">
        <v>0</v>
      </c>
      <c r="CJ114" s="10">
        <v>2481957</v>
      </c>
    </row>
    <row r="115" spans="1:88" s="5" customFormat="1" x14ac:dyDescent="0.35">
      <c r="A115"/>
      <c r="B115" s="124" t="s">
        <v>1020</v>
      </c>
      <c r="C115" s="8" t="s">
        <v>77</v>
      </c>
      <c r="D115" s="8" t="s">
        <v>78</v>
      </c>
      <c r="E115" s="8" t="s">
        <v>79</v>
      </c>
      <c r="F115" s="8"/>
      <c r="G115" s="8" t="s">
        <v>80</v>
      </c>
      <c r="H115" s="8" t="s">
        <v>333</v>
      </c>
      <c r="I115" s="8" t="s">
        <v>118</v>
      </c>
      <c r="J115" s="8"/>
      <c r="K115" s="8" t="s">
        <v>1061</v>
      </c>
      <c r="L115" s="12" t="s">
        <v>1062</v>
      </c>
      <c r="M115" s="8" t="s">
        <v>1063</v>
      </c>
      <c r="N115" s="8" t="s">
        <v>86</v>
      </c>
      <c r="O115" s="8" t="s">
        <v>87</v>
      </c>
      <c r="P115" s="8" t="s">
        <v>123</v>
      </c>
      <c r="Q115" s="8" t="s">
        <v>1064</v>
      </c>
      <c r="R115" s="8" t="s">
        <v>90</v>
      </c>
      <c r="S115" s="8" t="s">
        <v>91</v>
      </c>
      <c r="T115" s="8" t="s">
        <v>92</v>
      </c>
      <c r="U115" s="8" t="s">
        <v>93</v>
      </c>
      <c r="V115" s="8" t="s">
        <v>1065</v>
      </c>
      <c r="W115" s="8" t="s">
        <v>1066</v>
      </c>
      <c r="X115" s="12" t="s">
        <v>1067</v>
      </c>
      <c r="Y115" s="8" t="s">
        <v>97</v>
      </c>
      <c r="Z115" s="8" t="s">
        <v>1792</v>
      </c>
      <c r="AA115" s="8">
        <v>1</v>
      </c>
      <c r="AB115" s="10">
        <v>4874511</v>
      </c>
      <c r="AC115" s="10">
        <v>4874511</v>
      </c>
      <c r="AD115" s="10">
        <v>0</v>
      </c>
      <c r="AE115" s="10">
        <v>0</v>
      </c>
      <c r="AF115" s="10">
        <v>40000</v>
      </c>
      <c r="AG115" s="10">
        <v>0</v>
      </c>
      <c r="AH115" s="10">
        <v>156000</v>
      </c>
      <c r="AI115" s="10">
        <v>5000</v>
      </c>
      <c r="AJ115" s="10">
        <v>10000</v>
      </c>
      <c r="AK115" s="10">
        <v>20250</v>
      </c>
      <c r="AL115" s="10">
        <v>168500</v>
      </c>
      <c r="AM115" s="10">
        <v>0</v>
      </c>
      <c r="AN115" s="10">
        <v>30000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f t="shared" si="5"/>
        <v>5304261</v>
      </c>
      <c r="AU115" s="10"/>
      <c r="AV115" s="10">
        <v>0</v>
      </c>
      <c r="AW115" s="10">
        <v>51990.11</v>
      </c>
      <c r="AX115" s="10">
        <v>0</v>
      </c>
      <c r="AY115" s="10">
        <v>0</v>
      </c>
      <c r="AZ115" s="10">
        <v>103980.22</v>
      </c>
      <c r="BA115" s="10">
        <v>51990.11</v>
      </c>
      <c r="BB115" s="10">
        <f t="shared" si="6"/>
        <v>207960.44</v>
      </c>
      <c r="BC115" s="10">
        <f t="shared" si="7"/>
        <v>5096300.5599999996</v>
      </c>
      <c r="BD115" s="10">
        <v>1442000</v>
      </c>
      <c r="BE115" s="10">
        <v>48745</v>
      </c>
      <c r="BF115" s="10">
        <f t="shared" si="8"/>
        <v>1490745</v>
      </c>
      <c r="BG115" s="10">
        <f t="shared" si="9"/>
        <v>3605555.5599999996</v>
      </c>
      <c r="BH115" s="10"/>
      <c r="BI115" s="10">
        <v>0</v>
      </c>
      <c r="BJ115" s="10">
        <v>1442000</v>
      </c>
      <c r="BK115" s="10">
        <v>0</v>
      </c>
      <c r="BL115" s="10">
        <v>48745</v>
      </c>
      <c r="BM115" s="10">
        <v>51990.11</v>
      </c>
      <c r="BN115" s="10">
        <v>207960.44</v>
      </c>
      <c r="BO115" s="10">
        <v>0</v>
      </c>
      <c r="BP115" s="10">
        <v>0</v>
      </c>
      <c r="BQ115" s="10">
        <v>0</v>
      </c>
      <c r="BR115" s="10">
        <v>0</v>
      </c>
      <c r="BS115" s="10">
        <v>0</v>
      </c>
      <c r="BT115" s="10">
        <v>0</v>
      </c>
      <c r="BU115" s="10">
        <v>46271.199999999997</v>
      </c>
      <c r="BV115" s="10">
        <v>15597.03</v>
      </c>
      <c r="BW115" s="10">
        <v>192363.41</v>
      </c>
      <c r="BX115" s="10">
        <v>103980.22</v>
      </c>
      <c r="BY115" s="10">
        <v>0</v>
      </c>
      <c r="BZ115" s="10">
        <v>0</v>
      </c>
      <c r="CA115" s="10">
        <v>0</v>
      </c>
      <c r="CB115" s="10">
        <v>0</v>
      </c>
      <c r="CC115" s="10">
        <v>0</v>
      </c>
      <c r="CD115" s="10">
        <v>0</v>
      </c>
      <c r="CE115" s="10">
        <v>51990.11</v>
      </c>
      <c r="CF115" s="10">
        <v>103980.22</v>
      </c>
      <c r="CG115" s="10">
        <v>0</v>
      </c>
      <c r="CH115" s="10">
        <v>0</v>
      </c>
      <c r="CI115" s="10">
        <v>0</v>
      </c>
      <c r="CJ115" s="10">
        <v>3605556</v>
      </c>
    </row>
    <row r="116" spans="1:88" s="5" customFormat="1" x14ac:dyDescent="0.35">
      <c r="A116"/>
      <c r="B116" s="124" t="s">
        <v>1028</v>
      </c>
      <c r="C116" s="8" t="s">
        <v>77</v>
      </c>
      <c r="D116" s="8" t="s">
        <v>78</v>
      </c>
      <c r="E116" s="8" t="s">
        <v>79</v>
      </c>
      <c r="F116" s="8"/>
      <c r="G116" s="8" t="s">
        <v>80</v>
      </c>
      <c r="H116" s="8" t="s">
        <v>333</v>
      </c>
      <c r="I116" s="8" t="s">
        <v>118</v>
      </c>
      <c r="J116" s="8"/>
      <c r="K116" s="8" t="s">
        <v>1069</v>
      </c>
      <c r="L116" s="12" t="s">
        <v>1070</v>
      </c>
      <c r="M116" s="8" t="s">
        <v>1071</v>
      </c>
      <c r="N116" s="8" t="s">
        <v>86</v>
      </c>
      <c r="O116" s="8" t="s">
        <v>122</v>
      </c>
      <c r="P116" s="8" t="s">
        <v>1072</v>
      </c>
      <c r="Q116" s="8" t="s">
        <v>1073</v>
      </c>
      <c r="R116" s="8" t="s">
        <v>90</v>
      </c>
      <c r="S116" s="8" t="s">
        <v>91</v>
      </c>
      <c r="T116" s="8" t="s">
        <v>92</v>
      </c>
      <c r="U116" s="8" t="s">
        <v>93</v>
      </c>
      <c r="V116" s="8" t="s">
        <v>1074</v>
      </c>
      <c r="W116" s="8" t="s">
        <v>1075</v>
      </c>
      <c r="X116" s="12" t="s">
        <v>1076</v>
      </c>
      <c r="Y116" s="8" t="s">
        <v>97</v>
      </c>
      <c r="Z116" s="8" t="s">
        <v>1071</v>
      </c>
      <c r="AA116" s="8">
        <v>1</v>
      </c>
      <c r="AB116" s="10">
        <v>4798511</v>
      </c>
      <c r="AC116" s="10">
        <v>4798511</v>
      </c>
      <c r="AD116" s="10">
        <v>0</v>
      </c>
      <c r="AE116" s="10">
        <v>0</v>
      </c>
      <c r="AF116" s="10">
        <v>0</v>
      </c>
      <c r="AG116" s="10">
        <v>0</v>
      </c>
      <c r="AH116" s="10">
        <v>156000</v>
      </c>
      <c r="AI116" s="10">
        <v>5000</v>
      </c>
      <c r="AJ116" s="10">
        <v>17500</v>
      </c>
      <c r="AK116" s="10">
        <v>11250</v>
      </c>
      <c r="AL116" s="10">
        <v>168500</v>
      </c>
      <c r="AM116" s="10">
        <v>0</v>
      </c>
      <c r="AN116" s="10">
        <v>30000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f t="shared" si="5"/>
        <v>5186761</v>
      </c>
      <c r="AU116" s="10"/>
      <c r="AV116" s="10">
        <v>0</v>
      </c>
      <c r="AW116" s="10">
        <v>51230.11</v>
      </c>
      <c r="AX116" s="10">
        <v>0</v>
      </c>
      <c r="AY116" s="10">
        <v>0</v>
      </c>
      <c r="AZ116" s="10">
        <v>102460.22</v>
      </c>
      <c r="BA116" s="10">
        <v>51230.11</v>
      </c>
      <c r="BB116" s="10">
        <f t="shared" si="6"/>
        <v>204920.44</v>
      </c>
      <c r="BC116" s="10">
        <f t="shared" si="7"/>
        <v>4981840.5599999996</v>
      </c>
      <c r="BD116" s="10">
        <v>429420</v>
      </c>
      <c r="BE116" s="10">
        <v>47985</v>
      </c>
      <c r="BF116" s="10">
        <f t="shared" si="8"/>
        <v>477405</v>
      </c>
      <c r="BG116" s="10">
        <f t="shared" si="9"/>
        <v>4504435.5599999996</v>
      </c>
      <c r="BH116" s="10"/>
      <c r="BI116" s="10">
        <v>0</v>
      </c>
      <c r="BJ116" s="10">
        <v>429420</v>
      </c>
      <c r="BK116" s="10">
        <v>0</v>
      </c>
      <c r="BL116" s="10">
        <v>47985</v>
      </c>
      <c r="BM116" s="10">
        <v>51230.11</v>
      </c>
      <c r="BN116" s="10">
        <v>204920.44</v>
      </c>
      <c r="BO116" s="10">
        <v>0</v>
      </c>
      <c r="BP116" s="10">
        <v>0</v>
      </c>
      <c r="BQ116" s="10">
        <v>0</v>
      </c>
      <c r="BR116" s="10">
        <v>0</v>
      </c>
      <c r="BS116" s="10">
        <v>0</v>
      </c>
      <c r="BT116" s="10">
        <v>0</v>
      </c>
      <c r="BU116" s="10">
        <v>45594.8</v>
      </c>
      <c r="BV116" s="10">
        <v>15369.03</v>
      </c>
      <c r="BW116" s="10">
        <v>189551.41</v>
      </c>
      <c r="BX116" s="10">
        <v>102460.22</v>
      </c>
      <c r="BY116" s="10">
        <v>0</v>
      </c>
      <c r="BZ116" s="10">
        <v>0</v>
      </c>
      <c r="CA116" s="10">
        <v>0</v>
      </c>
      <c r="CB116" s="10">
        <v>0</v>
      </c>
      <c r="CC116" s="10">
        <v>0</v>
      </c>
      <c r="CD116" s="10">
        <v>0</v>
      </c>
      <c r="CE116" s="10">
        <v>51230.11</v>
      </c>
      <c r="CF116" s="10">
        <v>102460.22</v>
      </c>
      <c r="CG116" s="10">
        <v>0</v>
      </c>
      <c r="CH116" s="10">
        <v>0</v>
      </c>
      <c r="CI116" s="10">
        <v>0</v>
      </c>
      <c r="CJ116" s="10">
        <v>4504436</v>
      </c>
    </row>
    <row r="117" spans="1:88" s="5" customFormat="1" x14ac:dyDescent="0.35">
      <c r="A117"/>
      <c r="B117" s="124" t="s">
        <v>1036</v>
      </c>
      <c r="C117" s="8" t="s">
        <v>77</v>
      </c>
      <c r="D117" s="8" t="s">
        <v>78</v>
      </c>
      <c r="E117" s="8" t="s">
        <v>79</v>
      </c>
      <c r="F117" s="8"/>
      <c r="G117" s="8" t="s">
        <v>80</v>
      </c>
      <c r="H117" s="8" t="s">
        <v>333</v>
      </c>
      <c r="I117" s="8" t="s">
        <v>118</v>
      </c>
      <c r="J117" s="8"/>
      <c r="K117" s="8" t="s">
        <v>1087</v>
      </c>
      <c r="L117" s="12" t="s">
        <v>1088</v>
      </c>
      <c r="M117" s="8" t="s">
        <v>1089</v>
      </c>
      <c r="N117" s="8" t="s">
        <v>86</v>
      </c>
      <c r="O117" s="8" t="s">
        <v>87</v>
      </c>
      <c r="P117" s="8" t="s">
        <v>1090</v>
      </c>
      <c r="Q117" s="8" t="s">
        <v>1091</v>
      </c>
      <c r="R117" s="8" t="s">
        <v>90</v>
      </c>
      <c r="S117" s="8" t="s">
        <v>91</v>
      </c>
      <c r="T117" s="8" t="s">
        <v>92</v>
      </c>
      <c r="U117" s="8" t="s">
        <v>93</v>
      </c>
      <c r="V117" s="8" t="s">
        <v>1092</v>
      </c>
      <c r="W117" s="8" t="s">
        <v>1093</v>
      </c>
      <c r="X117" s="12" t="s">
        <v>1094</v>
      </c>
      <c r="Y117" s="8" t="s">
        <v>97</v>
      </c>
      <c r="Z117" s="8" t="s">
        <v>1089</v>
      </c>
      <c r="AA117" s="8">
        <v>1</v>
      </c>
      <c r="AB117" s="10">
        <v>4803511</v>
      </c>
      <c r="AC117" s="10">
        <v>4803511</v>
      </c>
      <c r="AD117" s="10">
        <v>0</v>
      </c>
      <c r="AE117" s="10">
        <v>0</v>
      </c>
      <c r="AF117" s="10">
        <v>0</v>
      </c>
      <c r="AG117" s="10">
        <v>0</v>
      </c>
      <c r="AH117" s="10">
        <v>156000</v>
      </c>
      <c r="AI117" s="10">
        <v>5000</v>
      </c>
      <c r="AJ117" s="10">
        <v>22500</v>
      </c>
      <c r="AK117" s="10">
        <v>9000</v>
      </c>
      <c r="AL117" s="10">
        <v>168500</v>
      </c>
      <c r="AM117" s="10">
        <v>0</v>
      </c>
      <c r="AN117" s="10">
        <v>30000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f t="shared" si="5"/>
        <v>5194511</v>
      </c>
      <c r="AU117" s="10"/>
      <c r="AV117" s="10">
        <v>0</v>
      </c>
      <c r="AW117" s="10">
        <v>51280.11</v>
      </c>
      <c r="AX117" s="10">
        <v>0</v>
      </c>
      <c r="AY117" s="10">
        <v>0</v>
      </c>
      <c r="AZ117" s="10">
        <v>102560.22</v>
      </c>
      <c r="BA117" s="10">
        <v>51280.11</v>
      </c>
      <c r="BB117" s="10">
        <f t="shared" si="6"/>
        <v>205120.44</v>
      </c>
      <c r="BC117" s="10">
        <f t="shared" si="7"/>
        <v>4989390.5599999996</v>
      </c>
      <c r="BD117" s="10">
        <v>0</v>
      </c>
      <c r="BE117" s="10">
        <v>48035</v>
      </c>
      <c r="BF117" s="10">
        <f t="shared" si="8"/>
        <v>48035</v>
      </c>
      <c r="BG117" s="10">
        <f t="shared" si="9"/>
        <v>4941355.5599999996</v>
      </c>
      <c r="BH117" s="10"/>
      <c r="BI117" s="10">
        <v>0</v>
      </c>
      <c r="BJ117" s="10">
        <v>0</v>
      </c>
      <c r="BK117" s="10">
        <v>0</v>
      </c>
      <c r="BL117" s="10">
        <v>48035</v>
      </c>
      <c r="BM117" s="10">
        <v>51280.11</v>
      </c>
      <c r="BN117" s="10">
        <v>205120.44</v>
      </c>
      <c r="BO117" s="10">
        <v>0</v>
      </c>
      <c r="BP117" s="10">
        <v>0</v>
      </c>
      <c r="BQ117" s="10">
        <v>0</v>
      </c>
      <c r="BR117" s="10">
        <v>0</v>
      </c>
      <c r="BS117" s="10">
        <v>0</v>
      </c>
      <c r="BT117" s="10">
        <v>0</v>
      </c>
      <c r="BU117" s="10">
        <v>45639.3</v>
      </c>
      <c r="BV117" s="10">
        <v>15384.03</v>
      </c>
      <c r="BW117" s="10">
        <v>189736.41</v>
      </c>
      <c r="BX117" s="10">
        <v>102560.22</v>
      </c>
      <c r="BY117" s="10">
        <v>0</v>
      </c>
      <c r="BZ117" s="10">
        <v>0</v>
      </c>
      <c r="CA117" s="10">
        <v>0</v>
      </c>
      <c r="CB117" s="10">
        <v>0</v>
      </c>
      <c r="CC117" s="10">
        <v>0</v>
      </c>
      <c r="CD117" s="10">
        <v>0</v>
      </c>
      <c r="CE117" s="10">
        <v>51280.11</v>
      </c>
      <c r="CF117" s="10">
        <v>102560.22</v>
      </c>
      <c r="CG117" s="10">
        <v>0</v>
      </c>
      <c r="CH117" s="10">
        <v>0</v>
      </c>
      <c r="CI117" s="10">
        <v>0</v>
      </c>
      <c r="CJ117" s="10">
        <v>4941356</v>
      </c>
    </row>
    <row r="118" spans="1:88" s="5" customFormat="1" x14ac:dyDescent="0.35">
      <c r="A118"/>
      <c r="B118" s="124" t="s">
        <v>1044</v>
      </c>
      <c r="C118" s="8" t="s">
        <v>77</v>
      </c>
      <c r="D118" s="8" t="s">
        <v>78</v>
      </c>
      <c r="E118" s="8" t="s">
        <v>79</v>
      </c>
      <c r="F118" s="8"/>
      <c r="G118" s="8" t="s">
        <v>80</v>
      </c>
      <c r="H118" s="8" t="s">
        <v>333</v>
      </c>
      <c r="I118" s="8" t="s">
        <v>118</v>
      </c>
      <c r="J118" s="8"/>
      <c r="K118" s="8" t="s">
        <v>1096</v>
      </c>
      <c r="L118" s="12" t="s">
        <v>1097</v>
      </c>
      <c r="M118" s="8" t="s">
        <v>1098</v>
      </c>
      <c r="N118" s="8" t="s">
        <v>86</v>
      </c>
      <c r="O118" s="8" t="s">
        <v>87</v>
      </c>
      <c r="P118" s="8" t="s">
        <v>462</v>
      </c>
      <c r="Q118" s="8" t="s">
        <v>1099</v>
      </c>
      <c r="R118" s="8" t="s">
        <v>90</v>
      </c>
      <c r="S118" s="8" t="s">
        <v>91</v>
      </c>
      <c r="T118" s="8" t="s">
        <v>92</v>
      </c>
      <c r="U118" s="8" t="s">
        <v>93</v>
      </c>
      <c r="V118" s="8" t="s">
        <v>1100</v>
      </c>
      <c r="W118" s="8" t="s">
        <v>1101</v>
      </c>
      <c r="X118" s="12" t="s">
        <v>1102</v>
      </c>
      <c r="Y118" s="8" t="s">
        <v>97</v>
      </c>
      <c r="Z118" s="8" t="s">
        <v>1793</v>
      </c>
      <c r="AA118" s="8">
        <v>1</v>
      </c>
      <c r="AB118" s="10">
        <v>4789511</v>
      </c>
      <c r="AC118" s="10">
        <v>4789511</v>
      </c>
      <c r="AD118" s="10">
        <v>0</v>
      </c>
      <c r="AE118" s="10">
        <v>0</v>
      </c>
      <c r="AF118" s="10">
        <v>0</v>
      </c>
      <c r="AG118" s="10">
        <v>0</v>
      </c>
      <c r="AH118" s="10">
        <v>156000</v>
      </c>
      <c r="AI118" s="10">
        <v>5000</v>
      </c>
      <c r="AJ118" s="10">
        <v>15000</v>
      </c>
      <c r="AK118" s="10">
        <v>15750</v>
      </c>
      <c r="AL118" s="10">
        <v>168500</v>
      </c>
      <c r="AM118" s="10">
        <v>0</v>
      </c>
      <c r="AN118" s="10">
        <v>30000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f t="shared" si="5"/>
        <v>5179761</v>
      </c>
      <c r="AU118" s="10"/>
      <c r="AV118" s="10">
        <v>0</v>
      </c>
      <c r="AW118" s="10">
        <v>51140.11</v>
      </c>
      <c r="AX118" s="10">
        <v>0</v>
      </c>
      <c r="AY118" s="10">
        <v>0</v>
      </c>
      <c r="AZ118" s="10">
        <v>102280.22</v>
      </c>
      <c r="BA118" s="10">
        <v>51140.11</v>
      </c>
      <c r="BB118" s="10">
        <f t="shared" si="6"/>
        <v>204560.44</v>
      </c>
      <c r="BC118" s="10">
        <f t="shared" si="7"/>
        <v>4975200.5599999996</v>
      </c>
      <c r="BD118" s="10">
        <v>3166618</v>
      </c>
      <c r="BE118" s="10">
        <v>47895</v>
      </c>
      <c r="BF118" s="10">
        <f t="shared" si="8"/>
        <v>3214513</v>
      </c>
      <c r="BG118" s="10">
        <f t="shared" si="9"/>
        <v>1760687.5599999996</v>
      </c>
      <c r="BH118" s="10"/>
      <c r="BI118" s="10">
        <v>0</v>
      </c>
      <c r="BJ118" s="10">
        <v>3166618</v>
      </c>
      <c r="BK118" s="10">
        <v>0</v>
      </c>
      <c r="BL118" s="10">
        <v>47895</v>
      </c>
      <c r="BM118" s="10">
        <v>51140.11</v>
      </c>
      <c r="BN118" s="10">
        <v>204560.44</v>
      </c>
      <c r="BO118" s="10">
        <v>0</v>
      </c>
      <c r="BP118" s="10">
        <v>0</v>
      </c>
      <c r="BQ118" s="10">
        <v>0</v>
      </c>
      <c r="BR118" s="10">
        <v>0</v>
      </c>
      <c r="BS118" s="10">
        <v>0</v>
      </c>
      <c r="BT118" s="10">
        <v>0</v>
      </c>
      <c r="BU118" s="10">
        <v>45514.7</v>
      </c>
      <c r="BV118" s="10">
        <v>15342.03</v>
      </c>
      <c r="BW118" s="10">
        <v>189218.41</v>
      </c>
      <c r="BX118" s="10">
        <v>102280.22</v>
      </c>
      <c r="BY118" s="10">
        <v>0</v>
      </c>
      <c r="BZ118" s="10">
        <v>0</v>
      </c>
      <c r="CA118" s="10">
        <v>0</v>
      </c>
      <c r="CB118" s="10">
        <v>0</v>
      </c>
      <c r="CC118" s="10">
        <v>0</v>
      </c>
      <c r="CD118" s="10">
        <v>0</v>
      </c>
      <c r="CE118" s="10">
        <v>51140.11</v>
      </c>
      <c r="CF118" s="10">
        <v>102280.22</v>
      </c>
      <c r="CG118" s="10">
        <v>0</v>
      </c>
      <c r="CH118" s="10">
        <v>0</v>
      </c>
      <c r="CI118" s="10">
        <v>0</v>
      </c>
      <c r="CJ118" s="10">
        <v>1760688</v>
      </c>
    </row>
    <row r="119" spans="1:88" s="5" customFormat="1" x14ac:dyDescent="0.35">
      <c r="A119"/>
      <c r="B119" s="124" t="s">
        <v>1052</v>
      </c>
      <c r="C119" s="8" t="s">
        <v>77</v>
      </c>
      <c r="D119" s="8" t="s">
        <v>78</v>
      </c>
      <c r="E119" s="8" t="s">
        <v>79</v>
      </c>
      <c r="F119" s="8"/>
      <c r="G119" s="8" t="s">
        <v>80</v>
      </c>
      <c r="H119" s="8" t="s">
        <v>1104</v>
      </c>
      <c r="I119" s="8" t="s">
        <v>82</v>
      </c>
      <c r="J119" s="8"/>
      <c r="K119" s="8" t="s">
        <v>1105</v>
      </c>
      <c r="L119" s="12" t="s">
        <v>1106</v>
      </c>
      <c r="M119" s="8" t="s">
        <v>1107</v>
      </c>
      <c r="N119" s="8" t="s">
        <v>86</v>
      </c>
      <c r="O119" s="8" t="s">
        <v>218</v>
      </c>
      <c r="P119" s="8" t="s">
        <v>337</v>
      </c>
      <c r="Q119" s="8" t="s">
        <v>1108</v>
      </c>
      <c r="R119" s="8" t="s">
        <v>90</v>
      </c>
      <c r="S119" s="8" t="s">
        <v>91</v>
      </c>
      <c r="T119" s="8" t="s">
        <v>92</v>
      </c>
      <c r="U119" s="8" t="s">
        <v>93</v>
      </c>
      <c r="V119" s="8" t="s">
        <v>1109</v>
      </c>
      <c r="W119" s="8" t="s">
        <v>1110</v>
      </c>
      <c r="X119" s="12" t="s">
        <v>1111</v>
      </c>
      <c r="Y119" s="8" t="s">
        <v>97</v>
      </c>
      <c r="Z119" s="8" t="s">
        <v>1107</v>
      </c>
      <c r="AA119" s="8">
        <v>1</v>
      </c>
      <c r="AB119" s="10">
        <v>5254581</v>
      </c>
      <c r="AC119" s="10">
        <v>5254581</v>
      </c>
      <c r="AD119" s="10">
        <v>80000</v>
      </c>
      <c r="AE119" s="10">
        <v>0</v>
      </c>
      <c r="AF119" s="10">
        <v>40000</v>
      </c>
      <c r="AG119" s="10">
        <v>0</v>
      </c>
      <c r="AH119" s="10">
        <v>156000</v>
      </c>
      <c r="AI119" s="10">
        <v>5000</v>
      </c>
      <c r="AJ119" s="10">
        <v>0</v>
      </c>
      <c r="AK119" s="10">
        <v>0</v>
      </c>
      <c r="AL119" s="10">
        <v>168500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f t="shared" si="5"/>
        <v>5704081</v>
      </c>
      <c r="AU119" s="10"/>
      <c r="AV119" s="10">
        <v>0</v>
      </c>
      <c r="AW119" s="10">
        <v>56590.81</v>
      </c>
      <c r="AX119" s="10">
        <v>0</v>
      </c>
      <c r="AY119" s="10">
        <v>0</v>
      </c>
      <c r="AZ119" s="10">
        <v>113181.62</v>
      </c>
      <c r="BA119" s="10">
        <v>56590.81</v>
      </c>
      <c r="BB119" s="10">
        <f t="shared" si="6"/>
        <v>226363.24</v>
      </c>
      <c r="BC119" s="10">
        <f t="shared" si="7"/>
        <v>5477717.7599999998</v>
      </c>
      <c r="BD119" s="10">
        <v>1592000</v>
      </c>
      <c r="BE119" s="10">
        <v>52545</v>
      </c>
      <c r="BF119" s="10">
        <f t="shared" si="8"/>
        <v>1644545</v>
      </c>
      <c r="BG119" s="10">
        <f t="shared" si="9"/>
        <v>3833172.76</v>
      </c>
      <c r="BH119" s="10"/>
      <c r="BI119" s="10">
        <v>0</v>
      </c>
      <c r="BJ119" s="10">
        <v>1592000</v>
      </c>
      <c r="BK119" s="10">
        <v>0</v>
      </c>
      <c r="BL119" s="10">
        <v>52545</v>
      </c>
      <c r="BM119" s="10">
        <v>56590.81</v>
      </c>
      <c r="BN119" s="10">
        <v>226363.24</v>
      </c>
      <c r="BO119" s="10">
        <v>0</v>
      </c>
      <c r="BP119" s="10">
        <v>0</v>
      </c>
      <c r="BQ119" s="10">
        <v>0</v>
      </c>
      <c r="BR119" s="10">
        <v>0</v>
      </c>
      <c r="BS119" s="10">
        <v>0</v>
      </c>
      <c r="BT119" s="10">
        <v>0</v>
      </c>
      <c r="BU119" s="10">
        <v>50365.82</v>
      </c>
      <c r="BV119" s="10">
        <v>16977.240000000002</v>
      </c>
      <c r="BW119" s="10">
        <v>209386</v>
      </c>
      <c r="BX119" s="10">
        <v>113181.62</v>
      </c>
      <c r="BY119" s="10">
        <v>0</v>
      </c>
      <c r="BZ119" s="10">
        <v>0</v>
      </c>
      <c r="CA119" s="10">
        <v>0</v>
      </c>
      <c r="CB119" s="10">
        <v>0</v>
      </c>
      <c r="CC119" s="10">
        <v>0</v>
      </c>
      <c r="CD119" s="10">
        <v>0</v>
      </c>
      <c r="CE119" s="10">
        <v>56590.81</v>
      </c>
      <c r="CF119" s="10">
        <v>113181.62</v>
      </c>
      <c r="CG119" s="10">
        <v>0</v>
      </c>
      <c r="CH119" s="10">
        <v>0</v>
      </c>
      <c r="CI119" s="10">
        <v>0</v>
      </c>
      <c r="CJ119" s="10">
        <v>3833173</v>
      </c>
    </row>
    <row r="120" spans="1:88" s="5" customFormat="1" x14ac:dyDescent="0.35">
      <c r="A120"/>
      <c r="B120" s="124" t="s">
        <v>1060</v>
      </c>
      <c r="C120" s="8" t="s">
        <v>77</v>
      </c>
      <c r="D120" s="8" t="s">
        <v>78</v>
      </c>
      <c r="E120" s="8" t="s">
        <v>79</v>
      </c>
      <c r="F120" s="8"/>
      <c r="G120" s="8" t="s">
        <v>80</v>
      </c>
      <c r="H120" s="8" t="s">
        <v>1104</v>
      </c>
      <c r="I120" s="8" t="s">
        <v>118</v>
      </c>
      <c r="J120" s="8"/>
      <c r="K120" s="8" t="s">
        <v>1113</v>
      </c>
      <c r="L120" s="12" t="s">
        <v>1114</v>
      </c>
      <c r="M120" s="8" t="s">
        <v>1115</v>
      </c>
      <c r="N120" s="8" t="s">
        <v>86</v>
      </c>
      <c r="O120" s="8" t="s">
        <v>87</v>
      </c>
      <c r="P120" s="8" t="s">
        <v>123</v>
      </c>
      <c r="Q120" s="8" t="s">
        <v>1116</v>
      </c>
      <c r="R120" s="8" t="s">
        <v>90</v>
      </c>
      <c r="S120" s="8" t="s">
        <v>91</v>
      </c>
      <c r="T120" s="8" t="s">
        <v>92</v>
      </c>
      <c r="U120" s="8" t="s">
        <v>93</v>
      </c>
      <c r="V120" s="8" t="s">
        <v>1117</v>
      </c>
      <c r="W120" s="8" t="s">
        <v>1118</v>
      </c>
      <c r="X120" s="12" t="s">
        <v>1119</v>
      </c>
      <c r="Y120" s="8" t="s">
        <v>97</v>
      </c>
      <c r="Z120" s="8" t="s">
        <v>1115</v>
      </c>
      <c r="AA120" s="8">
        <v>1</v>
      </c>
      <c r="AB120" s="10">
        <v>4844511</v>
      </c>
      <c r="AC120" s="10">
        <v>4844511</v>
      </c>
      <c r="AD120" s="10">
        <v>0</v>
      </c>
      <c r="AE120" s="10">
        <v>0</v>
      </c>
      <c r="AF120" s="10">
        <v>0</v>
      </c>
      <c r="AG120" s="10">
        <v>0</v>
      </c>
      <c r="AH120" s="10">
        <v>156000</v>
      </c>
      <c r="AI120" s="10">
        <v>5000</v>
      </c>
      <c r="AJ120" s="10">
        <v>0</v>
      </c>
      <c r="AK120" s="10">
        <v>0</v>
      </c>
      <c r="AL120" s="10">
        <v>168500</v>
      </c>
      <c r="AM120" s="10">
        <v>0</v>
      </c>
      <c r="AN120" s="10">
        <v>30000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f t="shared" si="5"/>
        <v>5204011</v>
      </c>
      <c r="AU120" s="10"/>
      <c r="AV120" s="10">
        <v>0</v>
      </c>
      <c r="AW120" s="10">
        <v>51690.11</v>
      </c>
      <c r="AX120" s="10">
        <v>0</v>
      </c>
      <c r="AY120" s="10">
        <v>0</v>
      </c>
      <c r="AZ120" s="10">
        <v>103380.22</v>
      </c>
      <c r="BA120" s="10">
        <v>51690.11</v>
      </c>
      <c r="BB120" s="10">
        <f t="shared" si="6"/>
        <v>206760.44</v>
      </c>
      <c r="BC120" s="10">
        <f t="shared" si="7"/>
        <v>4997250.5599999996</v>
      </c>
      <c r="BD120" s="10">
        <v>901635</v>
      </c>
      <c r="BE120" s="10">
        <v>48445</v>
      </c>
      <c r="BF120" s="10">
        <f t="shared" si="8"/>
        <v>950080</v>
      </c>
      <c r="BG120" s="10">
        <f t="shared" si="9"/>
        <v>4047170.5599999996</v>
      </c>
      <c r="BH120" s="10"/>
      <c r="BI120" s="10">
        <v>0</v>
      </c>
      <c r="BJ120" s="10">
        <v>901635</v>
      </c>
      <c r="BK120" s="10">
        <v>0</v>
      </c>
      <c r="BL120" s="10">
        <v>48445</v>
      </c>
      <c r="BM120" s="10">
        <v>51690.11</v>
      </c>
      <c r="BN120" s="10">
        <v>206760.44</v>
      </c>
      <c r="BO120" s="10">
        <v>0</v>
      </c>
      <c r="BP120" s="10">
        <v>0</v>
      </c>
      <c r="BQ120" s="10">
        <v>0</v>
      </c>
      <c r="BR120" s="10">
        <v>0</v>
      </c>
      <c r="BS120" s="10">
        <v>0</v>
      </c>
      <c r="BT120" s="10">
        <v>0</v>
      </c>
      <c r="BU120" s="10">
        <v>46004.2</v>
      </c>
      <c r="BV120" s="10">
        <v>15507.03</v>
      </c>
      <c r="BW120" s="10">
        <v>191253.41</v>
      </c>
      <c r="BX120" s="10">
        <v>103380.22</v>
      </c>
      <c r="BY120" s="10">
        <v>0</v>
      </c>
      <c r="BZ120" s="10">
        <v>0</v>
      </c>
      <c r="CA120" s="10">
        <v>0</v>
      </c>
      <c r="CB120" s="10">
        <v>0</v>
      </c>
      <c r="CC120" s="10">
        <v>0</v>
      </c>
      <c r="CD120" s="10">
        <v>0</v>
      </c>
      <c r="CE120" s="10">
        <v>51690.11</v>
      </c>
      <c r="CF120" s="10">
        <v>103380.22</v>
      </c>
      <c r="CG120" s="10">
        <v>0</v>
      </c>
      <c r="CH120" s="10">
        <v>0</v>
      </c>
      <c r="CI120" s="10">
        <v>0</v>
      </c>
      <c r="CJ120" s="10">
        <v>4047171</v>
      </c>
    </row>
    <row r="121" spans="1:88" s="5" customFormat="1" x14ac:dyDescent="0.35">
      <c r="A121"/>
      <c r="B121" s="124" t="s">
        <v>1068</v>
      </c>
      <c r="C121" s="8" t="s">
        <v>77</v>
      </c>
      <c r="D121" s="8" t="s">
        <v>78</v>
      </c>
      <c r="E121" s="8" t="s">
        <v>79</v>
      </c>
      <c r="F121" s="8"/>
      <c r="G121" s="8" t="s">
        <v>80</v>
      </c>
      <c r="H121" s="8" t="s">
        <v>416</v>
      </c>
      <c r="I121" s="8" t="s">
        <v>82</v>
      </c>
      <c r="J121" s="8"/>
      <c r="K121" s="8" t="s">
        <v>1121</v>
      </c>
      <c r="L121" s="12" t="s">
        <v>1122</v>
      </c>
      <c r="M121" s="8" t="s">
        <v>1123</v>
      </c>
      <c r="N121" s="8" t="s">
        <v>86</v>
      </c>
      <c r="O121" s="8" t="s">
        <v>218</v>
      </c>
      <c r="P121" s="8" t="s">
        <v>686</v>
      </c>
      <c r="Q121" s="8" t="s">
        <v>1124</v>
      </c>
      <c r="R121" s="8" t="s">
        <v>90</v>
      </c>
      <c r="S121" s="8" t="s">
        <v>91</v>
      </c>
      <c r="T121" s="8" t="s">
        <v>92</v>
      </c>
      <c r="U121" s="8" t="s">
        <v>93</v>
      </c>
      <c r="V121" s="8" t="s">
        <v>1125</v>
      </c>
      <c r="W121" s="8" t="s">
        <v>1126</v>
      </c>
      <c r="X121" s="12" t="s">
        <v>1127</v>
      </c>
      <c r="Y121" s="8" t="s">
        <v>97</v>
      </c>
      <c r="Z121" s="8" t="s">
        <v>1123</v>
      </c>
      <c r="AA121" s="8">
        <v>1</v>
      </c>
      <c r="AB121" s="10">
        <v>5345259</v>
      </c>
      <c r="AC121" s="10">
        <v>5345259</v>
      </c>
      <c r="AD121" s="10">
        <v>80000</v>
      </c>
      <c r="AE121" s="10">
        <v>0</v>
      </c>
      <c r="AF121" s="10">
        <v>0</v>
      </c>
      <c r="AG121" s="10">
        <v>0</v>
      </c>
      <c r="AH121" s="10">
        <v>156000</v>
      </c>
      <c r="AI121" s="10">
        <v>5000</v>
      </c>
      <c r="AJ121" s="10">
        <v>0</v>
      </c>
      <c r="AK121" s="10">
        <v>20250</v>
      </c>
      <c r="AL121" s="10">
        <v>168500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f t="shared" si="5"/>
        <v>5775009</v>
      </c>
      <c r="AU121" s="10"/>
      <c r="AV121" s="10">
        <v>0</v>
      </c>
      <c r="AW121" s="10">
        <v>57497.59</v>
      </c>
      <c r="AX121" s="10">
        <v>0</v>
      </c>
      <c r="AY121" s="10">
        <v>0</v>
      </c>
      <c r="AZ121" s="10">
        <v>114995.18</v>
      </c>
      <c r="BA121" s="10">
        <v>57497.59</v>
      </c>
      <c r="BB121" s="10">
        <f t="shared" si="6"/>
        <v>229990.36</v>
      </c>
      <c r="BC121" s="10">
        <f t="shared" si="7"/>
        <v>5545018.6399999997</v>
      </c>
      <c r="BD121" s="10">
        <v>818300</v>
      </c>
      <c r="BE121" s="10">
        <v>53452</v>
      </c>
      <c r="BF121" s="10">
        <f t="shared" si="8"/>
        <v>871752</v>
      </c>
      <c r="BG121" s="10">
        <f t="shared" si="9"/>
        <v>4673266.6399999997</v>
      </c>
      <c r="BH121" s="10"/>
      <c r="BI121" s="10">
        <v>0</v>
      </c>
      <c r="BJ121" s="10">
        <v>818300</v>
      </c>
      <c r="BK121" s="10">
        <v>0</v>
      </c>
      <c r="BL121" s="10">
        <v>53452</v>
      </c>
      <c r="BM121" s="10">
        <v>57497.59</v>
      </c>
      <c r="BN121" s="10">
        <v>229990.36</v>
      </c>
      <c r="BO121" s="10">
        <v>0</v>
      </c>
      <c r="BP121" s="10">
        <v>0</v>
      </c>
      <c r="BQ121" s="10">
        <v>0</v>
      </c>
      <c r="BR121" s="10">
        <v>0</v>
      </c>
      <c r="BS121" s="10">
        <v>0</v>
      </c>
      <c r="BT121" s="10">
        <v>0</v>
      </c>
      <c r="BU121" s="10">
        <v>51172.86</v>
      </c>
      <c r="BV121" s="10">
        <v>17249.28</v>
      </c>
      <c r="BW121" s="10">
        <v>212741.08</v>
      </c>
      <c r="BX121" s="10">
        <v>114995.18</v>
      </c>
      <c r="BY121" s="10">
        <v>0</v>
      </c>
      <c r="BZ121" s="10">
        <v>0</v>
      </c>
      <c r="CA121" s="10">
        <v>0</v>
      </c>
      <c r="CB121" s="10">
        <v>0</v>
      </c>
      <c r="CC121" s="10">
        <v>0</v>
      </c>
      <c r="CD121" s="10">
        <v>0</v>
      </c>
      <c r="CE121" s="10">
        <v>57497.59</v>
      </c>
      <c r="CF121" s="10">
        <v>114995.18</v>
      </c>
      <c r="CG121" s="10">
        <v>0</v>
      </c>
      <c r="CH121" s="10">
        <v>0</v>
      </c>
      <c r="CI121" s="10">
        <v>0</v>
      </c>
      <c r="CJ121" s="10">
        <v>4673267</v>
      </c>
    </row>
    <row r="122" spans="1:88" s="5" customFormat="1" x14ac:dyDescent="0.35">
      <c r="A122"/>
      <c r="B122" s="124" t="s">
        <v>1077</v>
      </c>
      <c r="C122" s="8" t="s">
        <v>77</v>
      </c>
      <c r="D122" s="8" t="s">
        <v>78</v>
      </c>
      <c r="E122" s="8" t="s">
        <v>79</v>
      </c>
      <c r="F122" s="8"/>
      <c r="G122" s="8" t="s">
        <v>425</v>
      </c>
      <c r="H122" s="8" t="s">
        <v>426</v>
      </c>
      <c r="I122" s="8" t="s">
        <v>82</v>
      </c>
      <c r="J122" s="8"/>
      <c r="K122" s="8" t="s">
        <v>1129</v>
      </c>
      <c r="L122" s="12" t="s">
        <v>1130</v>
      </c>
      <c r="M122" s="8" t="s">
        <v>1131</v>
      </c>
      <c r="N122" s="8" t="s">
        <v>86</v>
      </c>
      <c r="O122" s="8" t="s">
        <v>122</v>
      </c>
      <c r="P122" s="8" t="s">
        <v>200</v>
      </c>
      <c r="Q122" s="8" t="s">
        <v>1132</v>
      </c>
      <c r="R122" s="8" t="s">
        <v>90</v>
      </c>
      <c r="S122" s="8" t="s">
        <v>91</v>
      </c>
      <c r="T122" s="8" t="s">
        <v>92</v>
      </c>
      <c r="U122" s="8" t="s">
        <v>93</v>
      </c>
      <c r="V122" s="8" t="s">
        <v>1133</v>
      </c>
      <c r="W122" s="8" t="s">
        <v>1134</v>
      </c>
      <c r="X122" s="12" t="s">
        <v>1135</v>
      </c>
      <c r="Y122" s="8" t="s">
        <v>97</v>
      </c>
      <c r="Z122" s="8" t="s">
        <v>1131</v>
      </c>
      <c r="AA122" s="8">
        <v>1</v>
      </c>
      <c r="AB122" s="10">
        <v>5618266</v>
      </c>
      <c r="AC122" s="10">
        <v>5618266</v>
      </c>
      <c r="AD122" s="10">
        <v>80000</v>
      </c>
      <c r="AE122" s="10">
        <v>0</v>
      </c>
      <c r="AF122" s="10">
        <v>40000</v>
      </c>
      <c r="AG122" s="10">
        <v>0</v>
      </c>
      <c r="AH122" s="10">
        <v>156000</v>
      </c>
      <c r="AI122" s="10">
        <v>5000</v>
      </c>
      <c r="AJ122" s="10">
        <v>0</v>
      </c>
      <c r="AK122" s="10">
        <v>0</v>
      </c>
      <c r="AL122" s="10">
        <v>168500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f t="shared" si="5"/>
        <v>6067766</v>
      </c>
      <c r="AU122" s="10"/>
      <c r="AV122" s="10">
        <v>19850</v>
      </c>
      <c r="AW122" s="10">
        <v>60227.66</v>
      </c>
      <c r="AX122" s="10">
        <v>0</v>
      </c>
      <c r="AY122" s="10">
        <v>0</v>
      </c>
      <c r="AZ122" s="10">
        <v>120455.32</v>
      </c>
      <c r="BA122" s="10">
        <v>60227.66</v>
      </c>
      <c r="BB122" s="10">
        <f t="shared" si="6"/>
        <v>260760.64</v>
      </c>
      <c r="BC122" s="10">
        <f t="shared" si="7"/>
        <v>5807005.3600000003</v>
      </c>
      <c r="BD122" s="10">
        <v>2324842</v>
      </c>
      <c r="BE122" s="10">
        <v>56182</v>
      </c>
      <c r="BF122" s="10">
        <f t="shared" si="8"/>
        <v>2381024</v>
      </c>
      <c r="BG122" s="10">
        <f t="shared" si="9"/>
        <v>3425981.3600000003</v>
      </c>
      <c r="BH122" s="10"/>
      <c r="BI122" s="10">
        <v>0</v>
      </c>
      <c r="BJ122" s="10">
        <v>2324842</v>
      </c>
      <c r="BK122" s="10">
        <v>0</v>
      </c>
      <c r="BL122" s="10">
        <v>56182</v>
      </c>
      <c r="BM122" s="10">
        <v>60227.66</v>
      </c>
      <c r="BN122" s="10">
        <v>240910.64</v>
      </c>
      <c r="BO122" s="10">
        <v>0</v>
      </c>
      <c r="BP122" s="10">
        <v>0</v>
      </c>
      <c r="BQ122" s="10">
        <v>0</v>
      </c>
      <c r="BR122" s="10">
        <v>0</v>
      </c>
      <c r="BS122" s="10">
        <v>0</v>
      </c>
      <c r="BT122" s="10">
        <v>0</v>
      </c>
      <c r="BU122" s="10">
        <v>53602.62</v>
      </c>
      <c r="BV122" s="10">
        <v>18068.3</v>
      </c>
      <c r="BW122" s="10">
        <v>222842.34</v>
      </c>
      <c r="BX122" s="10">
        <v>120455.32</v>
      </c>
      <c r="BY122" s="10">
        <v>0</v>
      </c>
      <c r="BZ122" s="10">
        <v>0</v>
      </c>
      <c r="CA122" s="10">
        <v>0</v>
      </c>
      <c r="CB122" s="10">
        <v>0</v>
      </c>
      <c r="CC122" s="10">
        <v>0</v>
      </c>
      <c r="CD122" s="10">
        <v>0</v>
      </c>
      <c r="CE122" s="10">
        <v>60227.66</v>
      </c>
      <c r="CF122" s="10">
        <v>120455.32</v>
      </c>
      <c r="CG122" s="10">
        <v>19850</v>
      </c>
      <c r="CH122" s="10">
        <v>0</v>
      </c>
      <c r="CI122" s="10">
        <v>19850</v>
      </c>
      <c r="CJ122" s="10">
        <v>3425981</v>
      </c>
    </row>
    <row r="123" spans="1:88" s="5" customFormat="1" x14ac:dyDescent="0.35">
      <c r="A123"/>
      <c r="B123" s="124" t="s">
        <v>1086</v>
      </c>
      <c r="C123" s="8" t="s">
        <v>77</v>
      </c>
      <c r="D123" s="8" t="s">
        <v>78</v>
      </c>
      <c r="E123" s="8" t="s">
        <v>79</v>
      </c>
      <c r="F123" s="8"/>
      <c r="G123" s="8" t="s">
        <v>425</v>
      </c>
      <c r="H123" s="8" t="s">
        <v>443</v>
      </c>
      <c r="I123" s="8" t="s">
        <v>118</v>
      </c>
      <c r="J123" s="8"/>
      <c r="K123" s="8" t="s">
        <v>1137</v>
      </c>
      <c r="L123" s="12" t="s">
        <v>1138</v>
      </c>
      <c r="M123" s="8" t="s">
        <v>1139</v>
      </c>
      <c r="N123" s="8" t="s">
        <v>86</v>
      </c>
      <c r="O123" s="8" t="s">
        <v>87</v>
      </c>
      <c r="P123" s="8" t="s">
        <v>337</v>
      </c>
      <c r="Q123" s="8" t="s">
        <v>1140</v>
      </c>
      <c r="R123" s="8" t="s">
        <v>90</v>
      </c>
      <c r="S123" s="8" t="s">
        <v>91</v>
      </c>
      <c r="T123" s="8" t="s">
        <v>92</v>
      </c>
      <c r="U123" s="8" t="s">
        <v>93</v>
      </c>
      <c r="V123" s="8" t="s">
        <v>1141</v>
      </c>
      <c r="W123" s="8" t="s">
        <v>1142</v>
      </c>
      <c r="X123" s="12" t="s">
        <v>1143</v>
      </c>
      <c r="Y123" s="8" t="s">
        <v>97</v>
      </c>
      <c r="Z123" s="8" t="s">
        <v>1794</v>
      </c>
      <c r="AA123" s="8">
        <v>1</v>
      </c>
      <c r="AB123" s="10">
        <v>5175822</v>
      </c>
      <c r="AC123" s="10">
        <v>5175822</v>
      </c>
      <c r="AD123" s="10">
        <v>0</v>
      </c>
      <c r="AE123" s="10">
        <v>0</v>
      </c>
      <c r="AF123" s="10">
        <v>40000</v>
      </c>
      <c r="AG123" s="10">
        <v>0</v>
      </c>
      <c r="AH123" s="10">
        <v>156000</v>
      </c>
      <c r="AI123" s="10">
        <v>5000</v>
      </c>
      <c r="AJ123" s="10">
        <v>20000</v>
      </c>
      <c r="AK123" s="10">
        <v>15750</v>
      </c>
      <c r="AL123" s="10">
        <v>168500</v>
      </c>
      <c r="AM123" s="10">
        <v>0</v>
      </c>
      <c r="AN123" s="10">
        <v>30000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f t="shared" si="5"/>
        <v>5611072</v>
      </c>
      <c r="AU123" s="10"/>
      <c r="AV123" s="10">
        <v>0</v>
      </c>
      <c r="AW123" s="10">
        <v>55003.22</v>
      </c>
      <c r="AX123" s="10">
        <v>0</v>
      </c>
      <c r="AY123" s="10">
        <v>0</v>
      </c>
      <c r="AZ123" s="10">
        <v>110006.44</v>
      </c>
      <c r="BA123" s="10">
        <v>55003.22</v>
      </c>
      <c r="BB123" s="10">
        <f t="shared" si="6"/>
        <v>220012.88</v>
      </c>
      <c r="BC123" s="10">
        <f t="shared" si="7"/>
        <v>5391059.1200000001</v>
      </c>
      <c r="BD123" s="10">
        <v>135200</v>
      </c>
      <c r="BE123" s="10">
        <v>51758</v>
      </c>
      <c r="BF123" s="10">
        <f t="shared" si="8"/>
        <v>186958</v>
      </c>
      <c r="BG123" s="10">
        <f t="shared" si="9"/>
        <v>5204101.1200000001</v>
      </c>
      <c r="BH123" s="10"/>
      <c r="BI123" s="10">
        <v>0</v>
      </c>
      <c r="BJ123" s="10">
        <v>135200</v>
      </c>
      <c r="BK123" s="10">
        <v>0</v>
      </c>
      <c r="BL123" s="10">
        <v>51758</v>
      </c>
      <c r="BM123" s="10">
        <v>55003.22</v>
      </c>
      <c r="BN123" s="10">
        <v>220012.88</v>
      </c>
      <c r="BO123" s="10">
        <v>0</v>
      </c>
      <c r="BP123" s="10">
        <v>0</v>
      </c>
      <c r="BQ123" s="10">
        <v>0</v>
      </c>
      <c r="BR123" s="10">
        <v>0</v>
      </c>
      <c r="BS123" s="10">
        <v>0</v>
      </c>
      <c r="BT123" s="10">
        <v>0</v>
      </c>
      <c r="BU123" s="10">
        <v>48952.87</v>
      </c>
      <c r="BV123" s="10">
        <v>16500.97</v>
      </c>
      <c r="BW123" s="10">
        <v>203511.91</v>
      </c>
      <c r="BX123" s="10">
        <v>110006.44</v>
      </c>
      <c r="BY123" s="10">
        <v>0</v>
      </c>
      <c r="BZ123" s="10">
        <v>0</v>
      </c>
      <c r="CA123" s="10">
        <v>0</v>
      </c>
      <c r="CB123" s="10">
        <v>0</v>
      </c>
      <c r="CC123" s="10">
        <v>0</v>
      </c>
      <c r="CD123" s="10">
        <v>0</v>
      </c>
      <c r="CE123" s="10">
        <v>55003.22</v>
      </c>
      <c r="CF123" s="10">
        <v>110006.44</v>
      </c>
      <c r="CG123" s="10">
        <v>0</v>
      </c>
      <c r="CH123" s="10">
        <v>0</v>
      </c>
      <c r="CI123" s="10">
        <v>0</v>
      </c>
      <c r="CJ123" s="10">
        <v>5204101</v>
      </c>
    </row>
    <row r="124" spans="1:88" s="5" customFormat="1" x14ac:dyDescent="0.35">
      <c r="A124"/>
      <c r="B124" s="124" t="s">
        <v>1095</v>
      </c>
      <c r="C124" s="8" t="s">
        <v>77</v>
      </c>
      <c r="D124" s="8" t="s">
        <v>78</v>
      </c>
      <c r="E124" s="8" t="s">
        <v>79</v>
      </c>
      <c r="F124" s="8"/>
      <c r="G124" s="8" t="s">
        <v>425</v>
      </c>
      <c r="H124" s="8" t="s">
        <v>443</v>
      </c>
      <c r="I124" s="8" t="s">
        <v>118</v>
      </c>
      <c r="J124" s="8"/>
      <c r="K124" s="8" t="s">
        <v>1145</v>
      </c>
      <c r="L124" s="12" t="s">
        <v>1146</v>
      </c>
      <c r="M124" s="8" t="s">
        <v>1147</v>
      </c>
      <c r="N124" s="8" t="s">
        <v>86</v>
      </c>
      <c r="O124" s="8" t="s">
        <v>87</v>
      </c>
      <c r="P124" s="8" t="s">
        <v>1148</v>
      </c>
      <c r="Q124" s="8" t="s">
        <v>1149</v>
      </c>
      <c r="R124" s="8" t="s">
        <v>90</v>
      </c>
      <c r="S124" s="8" t="s">
        <v>91</v>
      </c>
      <c r="T124" s="8" t="s">
        <v>92</v>
      </c>
      <c r="U124" s="8" t="s">
        <v>93</v>
      </c>
      <c r="V124" s="8" t="s">
        <v>1150</v>
      </c>
      <c r="W124" s="8" t="s">
        <v>1151</v>
      </c>
      <c r="X124" s="12" t="s">
        <v>1152</v>
      </c>
      <c r="Y124" s="8" t="s">
        <v>97</v>
      </c>
      <c r="Z124" s="8" t="s">
        <v>1147</v>
      </c>
      <c r="AA124" s="8">
        <v>1</v>
      </c>
      <c r="AB124" s="10">
        <v>4838511</v>
      </c>
      <c r="AC124" s="10">
        <v>4838511</v>
      </c>
      <c r="AD124" s="10">
        <v>0</v>
      </c>
      <c r="AE124" s="10">
        <v>0</v>
      </c>
      <c r="AF124" s="10">
        <v>40000</v>
      </c>
      <c r="AG124" s="10">
        <v>0</v>
      </c>
      <c r="AH124" s="10">
        <v>156000</v>
      </c>
      <c r="AI124" s="10">
        <v>5000</v>
      </c>
      <c r="AJ124" s="10">
        <v>20000</v>
      </c>
      <c r="AK124" s="10">
        <v>13500</v>
      </c>
      <c r="AL124" s="10">
        <v>168500</v>
      </c>
      <c r="AM124" s="10">
        <v>0</v>
      </c>
      <c r="AN124" s="10">
        <v>30000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f t="shared" si="5"/>
        <v>5271511</v>
      </c>
      <c r="AU124" s="10"/>
      <c r="AV124" s="10">
        <v>0</v>
      </c>
      <c r="AW124" s="10">
        <v>51630.11</v>
      </c>
      <c r="AX124" s="10">
        <v>0</v>
      </c>
      <c r="AY124" s="10">
        <v>0</v>
      </c>
      <c r="AZ124" s="10">
        <v>103260.22</v>
      </c>
      <c r="BA124" s="10">
        <v>51630.11</v>
      </c>
      <c r="BB124" s="10">
        <f t="shared" si="6"/>
        <v>206520.44</v>
      </c>
      <c r="BC124" s="10">
        <f t="shared" si="7"/>
        <v>5064990.5599999996</v>
      </c>
      <c r="BD124" s="10">
        <v>3208973</v>
      </c>
      <c r="BE124" s="10">
        <v>48385</v>
      </c>
      <c r="BF124" s="10">
        <f t="shared" si="8"/>
        <v>3257358</v>
      </c>
      <c r="BG124" s="10">
        <f t="shared" si="9"/>
        <v>1807632.5599999996</v>
      </c>
      <c r="BH124" s="10"/>
      <c r="BI124" s="10">
        <v>0</v>
      </c>
      <c r="BJ124" s="10">
        <v>3208973</v>
      </c>
      <c r="BK124" s="10">
        <v>0</v>
      </c>
      <c r="BL124" s="10">
        <v>48385</v>
      </c>
      <c r="BM124" s="10">
        <v>51630.11</v>
      </c>
      <c r="BN124" s="10">
        <v>206520.44</v>
      </c>
      <c r="BO124" s="10">
        <v>0</v>
      </c>
      <c r="BP124" s="10">
        <v>0</v>
      </c>
      <c r="BQ124" s="10">
        <v>0</v>
      </c>
      <c r="BR124" s="10">
        <v>0</v>
      </c>
      <c r="BS124" s="10">
        <v>0</v>
      </c>
      <c r="BT124" s="10">
        <v>0</v>
      </c>
      <c r="BU124" s="10">
        <v>45950.8</v>
      </c>
      <c r="BV124" s="10">
        <v>15489.03</v>
      </c>
      <c r="BW124" s="10">
        <v>191031.41</v>
      </c>
      <c r="BX124" s="10">
        <v>103260.22</v>
      </c>
      <c r="BY124" s="10">
        <v>0</v>
      </c>
      <c r="BZ124" s="10">
        <v>0</v>
      </c>
      <c r="CA124" s="10">
        <v>0</v>
      </c>
      <c r="CB124" s="10">
        <v>0</v>
      </c>
      <c r="CC124" s="10">
        <v>0</v>
      </c>
      <c r="CD124" s="10">
        <v>0</v>
      </c>
      <c r="CE124" s="10">
        <v>51630.11</v>
      </c>
      <c r="CF124" s="10">
        <v>103260.22</v>
      </c>
      <c r="CG124" s="10">
        <v>0</v>
      </c>
      <c r="CH124" s="10">
        <v>0</v>
      </c>
      <c r="CI124" s="10">
        <v>0</v>
      </c>
      <c r="CJ124" s="10">
        <v>1807633</v>
      </c>
    </row>
    <row r="125" spans="1:88" s="5" customFormat="1" x14ac:dyDescent="0.35">
      <c r="A125"/>
      <c r="B125" s="124" t="s">
        <v>1103</v>
      </c>
      <c r="C125" s="8" t="s">
        <v>77</v>
      </c>
      <c r="D125" s="8" t="s">
        <v>78</v>
      </c>
      <c r="E125" s="8" t="s">
        <v>79</v>
      </c>
      <c r="F125" s="8"/>
      <c r="G125" s="8" t="s">
        <v>493</v>
      </c>
      <c r="H125" s="8" t="s">
        <v>494</v>
      </c>
      <c r="I125" s="8" t="s">
        <v>82</v>
      </c>
      <c r="J125" s="8"/>
      <c r="K125" s="8" t="s">
        <v>1154</v>
      </c>
      <c r="L125" s="12" t="s">
        <v>1155</v>
      </c>
      <c r="M125" s="8" t="s">
        <v>1156</v>
      </c>
      <c r="N125" s="8" t="s">
        <v>86</v>
      </c>
      <c r="O125" s="8" t="s">
        <v>103</v>
      </c>
      <c r="P125" s="8" t="s">
        <v>1157</v>
      </c>
      <c r="Q125" s="8" t="s">
        <v>1158</v>
      </c>
      <c r="R125" s="8" t="s">
        <v>90</v>
      </c>
      <c r="S125" s="8" t="s">
        <v>91</v>
      </c>
      <c r="T125" s="8" t="s">
        <v>92</v>
      </c>
      <c r="U125" s="8" t="s">
        <v>93</v>
      </c>
      <c r="V125" s="8" t="s">
        <v>1159</v>
      </c>
      <c r="W125" s="8" t="s">
        <v>1160</v>
      </c>
      <c r="X125" s="12" t="s">
        <v>1161</v>
      </c>
      <c r="Y125" s="8" t="s">
        <v>97</v>
      </c>
      <c r="Z125" s="8" t="s">
        <v>1795</v>
      </c>
      <c r="AA125" s="8">
        <v>1</v>
      </c>
      <c r="AB125" s="10">
        <v>5328608</v>
      </c>
      <c r="AC125" s="10">
        <v>5328608</v>
      </c>
      <c r="AD125" s="10">
        <v>80000</v>
      </c>
      <c r="AE125" s="10">
        <v>0</v>
      </c>
      <c r="AF125" s="10">
        <v>0</v>
      </c>
      <c r="AG125" s="10">
        <v>0</v>
      </c>
      <c r="AH125" s="10">
        <v>156000</v>
      </c>
      <c r="AI125" s="10">
        <v>5000</v>
      </c>
      <c r="AJ125" s="10">
        <v>0</v>
      </c>
      <c r="AK125" s="10">
        <v>0</v>
      </c>
      <c r="AL125" s="10">
        <v>168500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f t="shared" si="5"/>
        <v>5738108</v>
      </c>
      <c r="AU125" s="10"/>
      <c r="AV125" s="10">
        <v>24188</v>
      </c>
      <c r="AW125" s="10">
        <v>57331.08</v>
      </c>
      <c r="AX125" s="10">
        <v>0</v>
      </c>
      <c r="AY125" s="10">
        <v>0</v>
      </c>
      <c r="AZ125" s="10">
        <v>114662.16</v>
      </c>
      <c r="BA125" s="10">
        <v>57331.08</v>
      </c>
      <c r="BB125" s="10">
        <f t="shared" si="6"/>
        <v>253512.32000000001</v>
      </c>
      <c r="BC125" s="10">
        <f t="shared" si="7"/>
        <v>5484595.6799999997</v>
      </c>
      <c r="BD125" s="10">
        <v>431250</v>
      </c>
      <c r="BE125" s="10">
        <v>53286</v>
      </c>
      <c r="BF125" s="10">
        <f t="shared" si="8"/>
        <v>484536</v>
      </c>
      <c r="BG125" s="10">
        <f t="shared" si="9"/>
        <v>5000059.68</v>
      </c>
      <c r="BH125" s="10"/>
      <c r="BI125" s="10">
        <v>0</v>
      </c>
      <c r="BJ125" s="10">
        <v>431250</v>
      </c>
      <c r="BK125" s="10">
        <v>0</v>
      </c>
      <c r="BL125" s="10">
        <v>53286</v>
      </c>
      <c r="BM125" s="10">
        <v>57331.08</v>
      </c>
      <c r="BN125" s="10">
        <v>229324.32</v>
      </c>
      <c r="BO125" s="10">
        <v>0</v>
      </c>
      <c r="BP125" s="10">
        <v>0</v>
      </c>
      <c r="BQ125" s="10">
        <v>0</v>
      </c>
      <c r="BR125" s="10">
        <v>0</v>
      </c>
      <c r="BS125" s="10">
        <v>0</v>
      </c>
      <c r="BT125" s="10">
        <v>0</v>
      </c>
      <c r="BU125" s="10">
        <v>51024.66</v>
      </c>
      <c r="BV125" s="10">
        <v>17199.32</v>
      </c>
      <c r="BW125" s="10">
        <v>212125</v>
      </c>
      <c r="BX125" s="10">
        <v>114662.16</v>
      </c>
      <c r="BY125" s="10">
        <v>0</v>
      </c>
      <c r="BZ125" s="10">
        <v>0</v>
      </c>
      <c r="CA125" s="10">
        <v>0</v>
      </c>
      <c r="CB125" s="10">
        <v>0</v>
      </c>
      <c r="CC125" s="10">
        <v>0</v>
      </c>
      <c r="CD125" s="10">
        <v>0</v>
      </c>
      <c r="CE125" s="10">
        <v>57331.08</v>
      </c>
      <c r="CF125" s="10">
        <v>114662.16</v>
      </c>
      <c r="CG125" s="10">
        <v>24188</v>
      </c>
      <c r="CH125" s="10">
        <v>0</v>
      </c>
      <c r="CI125" s="10">
        <v>24188</v>
      </c>
      <c r="CJ125" s="10">
        <v>5000060</v>
      </c>
    </row>
    <row r="126" spans="1:88" s="5" customFormat="1" x14ac:dyDescent="0.35">
      <c r="A126"/>
      <c r="B126" s="124" t="s">
        <v>1112</v>
      </c>
      <c r="C126" s="8" t="s">
        <v>77</v>
      </c>
      <c r="D126" s="8" t="s">
        <v>78</v>
      </c>
      <c r="E126" s="8" t="s">
        <v>79</v>
      </c>
      <c r="F126" s="8"/>
      <c r="G126" s="8" t="s">
        <v>493</v>
      </c>
      <c r="H126" s="8" t="s">
        <v>494</v>
      </c>
      <c r="I126" s="8" t="s">
        <v>118</v>
      </c>
      <c r="J126" s="8"/>
      <c r="K126" s="8" t="s">
        <v>1163</v>
      </c>
      <c r="L126" s="12" t="s">
        <v>1164</v>
      </c>
      <c r="M126" s="8" t="s">
        <v>1165</v>
      </c>
      <c r="N126" s="8" t="s">
        <v>86</v>
      </c>
      <c r="O126" s="8" t="s">
        <v>218</v>
      </c>
      <c r="P126" s="8" t="s">
        <v>1166</v>
      </c>
      <c r="Q126" s="8" t="s">
        <v>1167</v>
      </c>
      <c r="R126" s="8" t="s">
        <v>90</v>
      </c>
      <c r="S126" s="8" t="s">
        <v>91</v>
      </c>
      <c r="T126" s="8" t="s">
        <v>92</v>
      </c>
      <c r="U126" s="8" t="s">
        <v>93</v>
      </c>
      <c r="V126" s="8" t="s">
        <v>1168</v>
      </c>
      <c r="W126" s="8" t="s">
        <v>1169</v>
      </c>
      <c r="X126" s="12" t="s">
        <v>1170</v>
      </c>
      <c r="Y126" s="8" t="s">
        <v>97</v>
      </c>
      <c r="Z126" s="8" t="s">
        <v>1165</v>
      </c>
      <c r="AA126" s="8">
        <v>1</v>
      </c>
      <c r="AB126" s="10">
        <v>4843511</v>
      </c>
      <c r="AC126" s="10">
        <v>4843511</v>
      </c>
      <c r="AD126" s="10">
        <v>0</v>
      </c>
      <c r="AE126" s="10">
        <v>0</v>
      </c>
      <c r="AF126" s="10">
        <v>0</v>
      </c>
      <c r="AG126" s="10">
        <v>0</v>
      </c>
      <c r="AH126" s="10">
        <v>156000</v>
      </c>
      <c r="AI126" s="10">
        <v>5000</v>
      </c>
      <c r="AJ126" s="10">
        <v>0</v>
      </c>
      <c r="AK126" s="10">
        <v>0</v>
      </c>
      <c r="AL126" s="10">
        <v>168500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f t="shared" si="5"/>
        <v>5173011</v>
      </c>
      <c r="AU126" s="10"/>
      <c r="AV126" s="10">
        <v>0</v>
      </c>
      <c r="AW126" s="10">
        <v>51680.11</v>
      </c>
      <c r="AX126" s="10">
        <v>0</v>
      </c>
      <c r="AY126" s="10">
        <v>0</v>
      </c>
      <c r="AZ126" s="10">
        <v>103360.22</v>
      </c>
      <c r="BA126" s="10">
        <v>51680.11</v>
      </c>
      <c r="BB126" s="10">
        <f t="shared" si="6"/>
        <v>206720.44</v>
      </c>
      <c r="BC126" s="10">
        <f t="shared" si="7"/>
        <v>4966290.5599999996</v>
      </c>
      <c r="BD126" s="10">
        <v>491200</v>
      </c>
      <c r="BE126" s="10">
        <v>48435</v>
      </c>
      <c r="BF126" s="10">
        <f t="shared" si="8"/>
        <v>539635</v>
      </c>
      <c r="BG126" s="10">
        <f t="shared" si="9"/>
        <v>4426655.5599999996</v>
      </c>
      <c r="BH126" s="10"/>
      <c r="BI126" s="10">
        <v>0</v>
      </c>
      <c r="BJ126" s="10">
        <v>491200</v>
      </c>
      <c r="BK126" s="10">
        <v>0</v>
      </c>
      <c r="BL126" s="10">
        <v>48435</v>
      </c>
      <c r="BM126" s="10">
        <v>51680.11</v>
      </c>
      <c r="BN126" s="10">
        <v>206720.44</v>
      </c>
      <c r="BO126" s="10">
        <v>0</v>
      </c>
      <c r="BP126" s="10">
        <v>0</v>
      </c>
      <c r="BQ126" s="10">
        <v>0</v>
      </c>
      <c r="BR126" s="10">
        <v>0</v>
      </c>
      <c r="BS126" s="10">
        <v>0</v>
      </c>
      <c r="BT126" s="10">
        <v>0</v>
      </c>
      <c r="BU126" s="10">
        <v>45995.3</v>
      </c>
      <c r="BV126" s="10">
        <v>15504.03</v>
      </c>
      <c r="BW126" s="10">
        <v>191216.41</v>
      </c>
      <c r="BX126" s="10">
        <v>103360.22</v>
      </c>
      <c r="BY126" s="10">
        <v>0</v>
      </c>
      <c r="BZ126" s="10">
        <v>0</v>
      </c>
      <c r="CA126" s="10">
        <v>0</v>
      </c>
      <c r="CB126" s="10">
        <v>0</v>
      </c>
      <c r="CC126" s="10">
        <v>0</v>
      </c>
      <c r="CD126" s="10">
        <v>0</v>
      </c>
      <c r="CE126" s="10">
        <v>51680.11</v>
      </c>
      <c r="CF126" s="10">
        <v>103360.22</v>
      </c>
      <c r="CG126" s="10">
        <v>0</v>
      </c>
      <c r="CH126" s="10">
        <v>0</v>
      </c>
      <c r="CI126" s="10">
        <v>0</v>
      </c>
      <c r="CJ126" s="10">
        <v>4426656</v>
      </c>
    </row>
    <row r="127" spans="1:88" s="5" customFormat="1" x14ac:dyDescent="0.35">
      <c r="A127"/>
      <c r="B127" s="124" t="s">
        <v>1120</v>
      </c>
      <c r="C127" s="8" t="s">
        <v>77</v>
      </c>
      <c r="D127" s="8" t="s">
        <v>78</v>
      </c>
      <c r="E127" s="8" t="s">
        <v>79</v>
      </c>
      <c r="F127" s="8"/>
      <c r="G127" s="8" t="s">
        <v>493</v>
      </c>
      <c r="H127" s="8" t="s">
        <v>538</v>
      </c>
      <c r="I127" s="8" t="s">
        <v>118</v>
      </c>
      <c r="J127" s="8"/>
      <c r="K127" s="8" t="s">
        <v>1172</v>
      </c>
      <c r="L127" s="12" t="s">
        <v>1173</v>
      </c>
      <c r="M127" s="8" t="s">
        <v>1174</v>
      </c>
      <c r="N127" s="8" t="s">
        <v>86</v>
      </c>
      <c r="O127" s="8" t="s">
        <v>347</v>
      </c>
      <c r="P127" s="8" t="s">
        <v>1175</v>
      </c>
      <c r="Q127" s="8" t="s">
        <v>1176</v>
      </c>
      <c r="R127" s="8" t="s">
        <v>90</v>
      </c>
      <c r="S127" s="8" t="s">
        <v>91</v>
      </c>
      <c r="T127" s="8" t="s">
        <v>92</v>
      </c>
      <c r="U127" s="8" t="s">
        <v>93</v>
      </c>
      <c r="V127" s="8" t="s">
        <v>1177</v>
      </c>
      <c r="W127" s="8" t="s">
        <v>1178</v>
      </c>
      <c r="X127" s="12" t="s">
        <v>1179</v>
      </c>
      <c r="Y127" s="8" t="s">
        <v>97</v>
      </c>
      <c r="Z127" s="8" t="s">
        <v>1174</v>
      </c>
      <c r="AA127" s="8">
        <v>1</v>
      </c>
      <c r="AB127" s="10">
        <v>4858511</v>
      </c>
      <c r="AC127" s="10">
        <v>4858511</v>
      </c>
      <c r="AD127" s="10">
        <v>0</v>
      </c>
      <c r="AE127" s="10">
        <v>0</v>
      </c>
      <c r="AF127" s="10">
        <v>0</v>
      </c>
      <c r="AG127" s="10">
        <v>0</v>
      </c>
      <c r="AH127" s="10">
        <v>156000</v>
      </c>
      <c r="AI127" s="10">
        <v>5000</v>
      </c>
      <c r="AJ127" s="10">
        <v>15000</v>
      </c>
      <c r="AK127" s="10">
        <v>18000</v>
      </c>
      <c r="AL127" s="10">
        <v>168500</v>
      </c>
      <c r="AM127" s="10">
        <v>0</v>
      </c>
      <c r="AN127" s="10">
        <v>30000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f t="shared" si="5"/>
        <v>5251011</v>
      </c>
      <c r="AU127" s="10"/>
      <c r="AV127" s="10">
        <v>19342</v>
      </c>
      <c r="AW127" s="10">
        <v>51830.11</v>
      </c>
      <c r="AX127" s="10">
        <v>0</v>
      </c>
      <c r="AY127" s="10">
        <v>0</v>
      </c>
      <c r="AZ127" s="10">
        <v>103660.22</v>
      </c>
      <c r="BA127" s="10">
        <v>51830.11</v>
      </c>
      <c r="BB127" s="10">
        <f t="shared" si="6"/>
        <v>226662.44</v>
      </c>
      <c r="BC127" s="10">
        <f t="shared" si="7"/>
        <v>5024348.5599999996</v>
      </c>
      <c r="BD127" s="10">
        <v>204000</v>
      </c>
      <c r="BE127" s="10">
        <v>48585</v>
      </c>
      <c r="BF127" s="10">
        <f t="shared" si="8"/>
        <v>252585</v>
      </c>
      <c r="BG127" s="10">
        <f t="shared" si="9"/>
        <v>4771763.5599999996</v>
      </c>
      <c r="BH127" s="10"/>
      <c r="BI127" s="10">
        <v>0</v>
      </c>
      <c r="BJ127" s="10">
        <v>204000</v>
      </c>
      <c r="BK127" s="10">
        <v>0</v>
      </c>
      <c r="BL127" s="10">
        <v>48585</v>
      </c>
      <c r="BM127" s="10">
        <v>51830.11</v>
      </c>
      <c r="BN127" s="10">
        <v>207320.44</v>
      </c>
      <c r="BO127" s="10">
        <v>0</v>
      </c>
      <c r="BP127" s="10">
        <v>0</v>
      </c>
      <c r="BQ127" s="10">
        <v>0</v>
      </c>
      <c r="BR127" s="10">
        <v>0</v>
      </c>
      <c r="BS127" s="10">
        <v>0</v>
      </c>
      <c r="BT127" s="10">
        <v>0</v>
      </c>
      <c r="BU127" s="10">
        <v>46128.800000000003</v>
      </c>
      <c r="BV127" s="10">
        <v>15549.03</v>
      </c>
      <c r="BW127" s="10">
        <v>191771.41</v>
      </c>
      <c r="BX127" s="10">
        <v>103660.22</v>
      </c>
      <c r="BY127" s="10">
        <v>0</v>
      </c>
      <c r="BZ127" s="10">
        <v>0</v>
      </c>
      <c r="CA127" s="10">
        <v>0</v>
      </c>
      <c r="CB127" s="10">
        <v>0</v>
      </c>
      <c r="CC127" s="10">
        <v>0</v>
      </c>
      <c r="CD127" s="10">
        <v>0</v>
      </c>
      <c r="CE127" s="10">
        <v>51830.11</v>
      </c>
      <c r="CF127" s="10">
        <v>103660.22</v>
      </c>
      <c r="CG127" s="10">
        <v>19342</v>
      </c>
      <c r="CH127" s="10">
        <v>0</v>
      </c>
      <c r="CI127" s="10">
        <v>19342</v>
      </c>
      <c r="CJ127" s="10">
        <v>4771764</v>
      </c>
    </row>
    <row r="128" spans="1:88" s="5" customFormat="1" x14ac:dyDescent="0.35">
      <c r="A128"/>
      <c r="B128" s="124" t="s">
        <v>1128</v>
      </c>
      <c r="C128" s="8" t="s">
        <v>77</v>
      </c>
      <c r="D128" s="8" t="s">
        <v>78</v>
      </c>
      <c r="E128" s="8" t="s">
        <v>79</v>
      </c>
      <c r="F128" s="8"/>
      <c r="G128" s="8" t="s">
        <v>493</v>
      </c>
      <c r="H128" s="8" t="s">
        <v>538</v>
      </c>
      <c r="I128" s="8" t="s">
        <v>82</v>
      </c>
      <c r="J128" s="8"/>
      <c r="K128" s="8" t="s">
        <v>1181</v>
      </c>
      <c r="L128" s="12" t="s">
        <v>1182</v>
      </c>
      <c r="M128" s="8" t="s">
        <v>1183</v>
      </c>
      <c r="N128" s="8" t="s">
        <v>86</v>
      </c>
      <c r="O128" s="8" t="s">
        <v>218</v>
      </c>
      <c r="P128" s="8" t="s">
        <v>462</v>
      </c>
      <c r="Q128" s="8" t="s">
        <v>1184</v>
      </c>
      <c r="R128" s="8" t="s">
        <v>90</v>
      </c>
      <c r="S128" s="8" t="s">
        <v>91</v>
      </c>
      <c r="T128" s="8" t="s">
        <v>92</v>
      </c>
      <c r="U128" s="8" t="s">
        <v>93</v>
      </c>
      <c r="V128" s="8" t="s">
        <v>1185</v>
      </c>
      <c r="W128" s="8" t="s">
        <v>1186</v>
      </c>
      <c r="X128" s="12" t="s">
        <v>1187</v>
      </c>
      <c r="Y128" s="8" t="s">
        <v>97</v>
      </c>
      <c r="Z128" s="8" t="s">
        <v>1183</v>
      </c>
      <c r="AA128" s="8">
        <v>1</v>
      </c>
      <c r="AB128" s="10">
        <v>4824511</v>
      </c>
      <c r="AC128" s="10">
        <v>4824511</v>
      </c>
      <c r="AD128" s="10">
        <v>80000</v>
      </c>
      <c r="AE128" s="10">
        <v>0</v>
      </c>
      <c r="AF128" s="10">
        <v>0</v>
      </c>
      <c r="AG128" s="10">
        <v>0</v>
      </c>
      <c r="AH128" s="10">
        <v>156000</v>
      </c>
      <c r="AI128" s="10">
        <v>5000</v>
      </c>
      <c r="AJ128" s="10">
        <v>0</v>
      </c>
      <c r="AK128" s="10">
        <v>0</v>
      </c>
      <c r="AL128" s="10">
        <v>168500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f t="shared" si="5"/>
        <v>5234011</v>
      </c>
      <c r="AU128" s="10"/>
      <c r="AV128" s="10">
        <v>0</v>
      </c>
      <c r="AW128" s="10">
        <v>52290.11</v>
      </c>
      <c r="AX128" s="10">
        <v>0</v>
      </c>
      <c r="AY128" s="10">
        <v>0</v>
      </c>
      <c r="AZ128" s="10">
        <v>104580.22</v>
      </c>
      <c r="BA128" s="10">
        <v>52290.11</v>
      </c>
      <c r="BB128" s="10">
        <f t="shared" si="6"/>
        <v>209160.44</v>
      </c>
      <c r="BC128" s="10">
        <f t="shared" si="7"/>
        <v>5024850.5599999996</v>
      </c>
      <c r="BD128" s="10">
        <v>100000</v>
      </c>
      <c r="BE128" s="10">
        <v>48245</v>
      </c>
      <c r="BF128" s="10">
        <f t="shared" si="8"/>
        <v>148245</v>
      </c>
      <c r="BG128" s="10">
        <f t="shared" si="9"/>
        <v>4876605.5599999996</v>
      </c>
      <c r="BH128" s="10"/>
      <c r="BI128" s="10">
        <v>0</v>
      </c>
      <c r="BJ128" s="10">
        <v>100000</v>
      </c>
      <c r="BK128" s="10">
        <v>0</v>
      </c>
      <c r="BL128" s="10">
        <v>48245</v>
      </c>
      <c r="BM128" s="10">
        <v>52290.11</v>
      </c>
      <c r="BN128" s="10">
        <v>209160.44</v>
      </c>
      <c r="BO128" s="10">
        <v>0</v>
      </c>
      <c r="BP128" s="10">
        <v>0</v>
      </c>
      <c r="BQ128" s="10">
        <v>0</v>
      </c>
      <c r="BR128" s="10">
        <v>0</v>
      </c>
      <c r="BS128" s="10">
        <v>0</v>
      </c>
      <c r="BT128" s="10">
        <v>0</v>
      </c>
      <c r="BU128" s="10">
        <v>46538.2</v>
      </c>
      <c r="BV128" s="10">
        <v>15687.03</v>
      </c>
      <c r="BW128" s="10">
        <v>193473.41</v>
      </c>
      <c r="BX128" s="10">
        <v>104580.22</v>
      </c>
      <c r="BY128" s="10">
        <v>0</v>
      </c>
      <c r="BZ128" s="10">
        <v>0</v>
      </c>
      <c r="CA128" s="10">
        <v>0</v>
      </c>
      <c r="CB128" s="10">
        <v>0</v>
      </c>
      <c r="CC128" s="10">
        <v>0</v>
      </c>
      <c r="CD128" s="10">
        <v>0</v>
      </c>
      <c r="CE128" s="10">
        <v>52290.11</v>
      </c>
      <c r="CF128" s="10">
        <v>104580.22</v>
      </c>
      <c r="CG128" s="10">
        <v>0</v>
      </c>
      <c r="CH128" s="10">
        <v>0</v>
      </c>
      <c r="CI128" s="10">
        <v>0</v>
      </c>
      <c r="CJ128" s="10">
        <v>4876606</v>
      </c>
    </row>
    <row r="129" spans="1:88" s="5" customFormat="1" x14ac:dyDescent="0.35">
      <c r="A129"/>
      <c r="B129" s="124" t="s">
        <v>1136</v>
      </c>
      <c r="C129" s="8" t="s">
        <v>77</v>
      </c>
      <c r="D129" s="8" t="s">
        <v>78</v>
      </c>
      <c r="E129" s="8" t="s">
        <v>79</v>
      </c>
      <c r="F129" s="8"/>
      <c r="G129" s="8" t="s">
        <v>588</v>
      </c>
      <c r="H129" s="8" t="s">
        <v>589</v>
      </c>
      <c r="I129" s="8" t="s">
        <v>99</v>
      </c>
      <c r="J129" s="8"/>
      <c r="K129" s="8" t="s">
        <v>1189</v>
      </c>
      <c r="L129" s="12" t="s">
        <v>1190</v>
      </c>
      <c r="M129" s="8" t="s">
        <v>1191</v>
      </c>
      <c r="N129" s="8" t="s">
        <v>346</v>
      </c>
      <c r="O129" s="8" t="s">
        <v>347</v>
      </c>
      <c r="P129" s="8" t="s">
        <v>1192</v>
      </c>
      <c r="Q129" s="8" t="s">
        <v>1193</v>
      </c>
      <c r="R129" s="8" t="s">
        <v>90</v>
      </c>
      <c r="S129" s="8" t="s">
        <v>91</v>
      </c>
      <c r="T129" s="8" t="s">
        <v>92</v>
      </c>
      <c r="U129" s="8" t="s">
        <v>93</v>
      </c>
      <c r="V129" s="8" t="s">
        <v>1194</v>
      </c>
      <c r="W129" s="8" t="s">
        <v>1195</v>
      </c>
      <c r="X129" s="12" t="s">
        <v>1196</v>
      </c>
      <c r="Y129" s="8" t="s">
        <v>97</v>
      </c>
      <c r="Z129" s="8" t="s">
        <v>1191</v>
      </c>
      <c r="AA129" s="8">
        <v>1</v>
      </c>
      <c r="AB129" s="10">
        <v>4858511</v>
      </c>
      <c r="AC129" s="10">
        <v>4858511</v>
      </c>
      <c r="AD129" s="10">
        <v>0</v>
      </c>
      <c r="AE129" s="10">
        <v>0</v>
      </c>
      <c r="AF129" s="10">
        <v>40000</v>
      </c>
      <c r="AG129" s="10">
        <v>0</v>
      </c>
      <c r="AH129" s="10">
        <v>156000</v>
      </c>
      <c r="AI129" s="10">
        <v>5000</v>
      </c>
      <c r="AJ129" s="10">
        <v>0</v>
      </c>
      <c r="AK129" s="10">
        <v>0</v>
      </c>
      <c r="AL129" s="10">
        <v>168500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f t="shared" si="5"/>
        <v>5228011</v>
      </c>
      <c r="AU129" s="10"/>
      <c r="AV129" s="10">
        <v>18258</v>
      </c>
      <c r="AW129" s="10">
        <v>51830.11</v>
      </c>
      <c r="AX129" s="10">
        <v>0</v>
      </c>
      <c r="AY129" s="10">
        <v>0</v>
      </c>
      <c r="AZ129" s="10">
        <v>103660.22</v>
      </c>
      <c r="BA129" s="10">
        <v>51830.11</v>
      </c>
      <c r="BB129" s="10">
        <f t="shared" si="6"/>
        <v>225578.44</v>
      </c>
      <c r="BC129" s="10">
        <f t="shared" si="7"/>
        <v>5002432.5599999996</v>
      </c>
      <c r="BD129" s="10">
        <v>274769</v>
      </c>
      <c r="BE129" s="10">
        <v>48585</v>
      </c>
      <c r="BF129" s="10">
        <f t="shared" si="8"/>
        <v>323354</v>
      </c>
      <c r="BG129" s="10">
        <f t="shared" si="9"/>
        <v>4679078.5599999996</v>
      </c>
      <c r="BH129" s="10"/>
      <c r="BI129" s="10">
        <v>0</v>
      </c>
      <c r="BJ129" s="10">
        <v>274769</v>
      </c>
      <c r="BK129" s="10">
        <v>0</v>
      </c>
      <c r="BL129" s="10">
        <v>48585</v>
      </c>
      <c r="BM129" s="10">
        <v>51830.11</v>
      </c>
      <c r="BN129" s="10">
        <v>207320.44</v>
      </c>
      <c r="BO129" s="10">
        <v>0</v>
      </c>
      <c r="BP129" s="10">
        <v>0</v>
      </c>
      <c r="BQ129" s="10">
        <v>0</v>
      </c>
      <c r="BR129" s="10">
        <v>0</v>
      </c>
      <c r="BS129" s="10">
        <v>0</v>
      </c>
      <c r="BT129" s="10">
        <v>0</v>
      </c>
      <c r="BU129" s="10">
        <v>46128.800000000003</v>
      </c>
      <c r="BV129" s="10">
        <v>15549.03</v>
      </c>
      <c r="BW129" s="10">
        <v>191771.41</v>
      </c>
      <c r="BX129" s="10">
        <v>103660.22</v>
      </c>
      <c r="BY129" s="10">
        <v>0</v>
      </c>
      <c r="BZ129" s="10">
        <v>0</v>
      </c>
      <c r="CA129" s="10">
        <v>0</v>
      </c>
      <c r="CB129" s="10">
        <v>0</v>
      </c>
      <c r="CC129" s="10">
        <v>0</v>
      </c>
      <c r="CD129" s="10">
        <v>0</v>
      </c>
      <c r="CE129" s="10">
        <v>51830.11</v>
      </c>
      <c r="CF129" s="10">
        <v>103660.22</v>
      </c>
      <c r="CG129" s="10">
        <v>18258</v>
      </c>
      <c r="CH129" s="10">
        <v>0</v>
      </c>
      <c r="CI129" s="10">
        <v>18258</v>
      </c>
      <c r="CJ129" s="10">
        <v>4679079</v>
      </c>
    </row>
    <row r="130" spans="1:88" s="5" customFormat="1" x14ac:dyDescent="0.35">
      <c r="A130"/>
      <c r="B130" s="124" t="s">
        <v>1144</v>
      </c>
      <c r="C130" s="8" t="s">
        <v>77</v>
      </c>
      <c r="D130" s="8" t="s">
        <v>78</v>
      </c>
      <c r="E130" s="8" t="s">
        <v>79</v>
      </c>
      <c r="F130" s="8"/>
      <c r="G130" s="8" t="s">
        <v>588</v>
      </c>
      <c r="H130" s="8" t="s">
        <v>589</v>
      </c>
      <c r="I130" s="8" t="s">
        <v>118</v>
      </c>
      <c r="J130" s="8"/>
      <c r="K130" s="8" t="s">
        <v>1198</v>
      </c>
      <c r="L130" s="12" t="s">
        <v>1199</v>
      </c>
      <c r="M130" s="8" t="s">
        <v>1200</v>
      </c>
      <c r="N130" s="8" t="s">
        <v>86</v>
      </c>
      <c r="O130" s="8" t="s">
        <v>87</v>
      </c>
      <c r="P130" s="8" t="s">
        <v>1201</v>
      </c>
      <c r="Q130" s="8" t="s">
        <v>1202</v>
      </c>
      <c r="R130" s="8" t="s">
        <v>90</v>
      </c>
      <c r="S130" s="8" t="s">
        <v>91</v>
      </c>
      <c r="T130" s="8" t="s">
        <v>92</v>
      </c>
      <c r="U130" s="8" t="s">
        <v>93</v>
      </c>
      <c r="V130" s="8" t="s">
        <v>1203</v>
      </c>
      <c r="W130" s="8" t="s">
        <v>1204</v>
      </c>
      <c r="X130" s="12" t="s">
        <v>1205</v>
      </c>
      <c r="Y130" s="8" t="s">
        <v>97</v>
      </c>
      <c r="Z130" s="8" t="s">
        <v>1200</v>
      </c>
      <c r="AA130" s="8">
        <v>1</v>
      </c>
      <c r="AB130" s="10">
        <v>4843511</v>
      </c>
      <c r="AC130" s="10">
        <v>4843511</v>
      </c>
      <c r="AD130" s="10">
        <v>0</v>
      </c>
      <c r="AE130" s="10">
        <v>0</v>
      </c>
      <c r="AF130" s="10">
        <v>0</v>
      </c>
      <c r="AG130" s="10">
        <v>0</v>
      </c>
      <c r="AH130" s="10">
        <v>156000</v>
      </c>
      <c r="AI130" s="10">
        <v>5000</v>
      </c>
      <c r="AJ130" s="10">
        <v>0</v>
      </c>
      <c r="AK130" s="10">
        <v>27000</v>
      </c>
      <c r="AL130" s="10">
        <v>168500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f t="shared" si="5"/>
        <v>5200011</v>
      </c>
      <c r="AU130" s="10"/>
      <c r="AV130" s="10">
        <v>0</v>
      </c>
      <c r="AW130" s="10">
        <v>51680.11</v>
      </c>
      <c r="AX130" s="10">
        <v>0</v>
      </c>
      <c r="AY130" s="10">
        <v>0</v>
      </c>
      <c r="AZ130" s="10">
        <v>103360.22</v>
      </c>
      <c r="BA130" s="10">
        <v>51680.11</v>
      </c>
      <c r="BB130" s="10">
        <f t="shared" si="6"/>
        <v>206720.44</v>
      </c>
      <c r="BC130" s="10">
        <f t="shared" si="7"/>
        <v>4993290.5599999996</v>
      </c>
      <c r="BD130" s="10">
        <v>412000</v>
      </c>
      <c r="BE130" s="10">
        <v>48435</v>
      </c>
      <c r="BF130" s="10">
        <f t="shared" si="8"/>
        <v>460435</v>
      </c>
      <c r="BG130" s="10">
        <f t="shared" si="9"/>
        <v>4532855.5599999996</v>
      </c>
      <c r="BH130" s="10"/>
      <c r="BI130" s="10">
        <v>0</v>
      </c>
      <c r="BJ130" s="10">
        <v>412000</v>
      </c>
      <c r="BK130" s="10">
        <v>0</v>
      </c>
      <c r="BL130" s="10">
        <v>48435</v>
      </c>
      <c r="BM130" s="10">
        <v>51680.11</v>
      </c>
      <c r="BN130" s="10">
        <v>206720.44</v>
      </c>
      <c r="BO130" s="10">
        <v>0</v>
      </c>
      <c r="BP130" s="10">
        <v>0</v>
      </c>
      <c r="BQ130" s="10">
        <v>0</v>
      </c>
      <c r="BR130" s="10">
        <v>0</v>
      </c>
      <c r="BS130" s="10">
        <v>0</v>
      </c>
      <c r="BT130" s="10">
        <v>0</v>
      </c>
      <c r="BU130" s="10">
        <v>45995.3</v>
      </c>
      <c r="BV130" s="10">
        <v>15504.03</v>
      </c>
      <c r="BW130" s="10">
        <v>191216.41</v>
      </c>
      <c r="BX130" s="10">
        <v>103360.22</v>
      </c>
      <c r="BY130" s="10">
        <v>0</v>
      </c>
      <c r="BZ130" s="10">
        <v>0</v>
      </c>
      <c r="CA130" s="10">
        <v>0</v>
      </c>
      <c r="CB130" s="10">
        <v>0</v>
      </c>
      <c r="CC130" s="10">
        <v>0</v>
      </c>
      <c r="CD130" s="10">
        <v>0</v>
      </c>
      <c r="CE130" s="10">
        <v>51680.11</v>
      </c>
      <c r="CF130" s="10">
        <v>103360.22</v>
      </c>
      <c r="CG130" s="10">
        <v>0</v>
      </c>
      <c r="CH130" s="10">
        <v>0</v>
      </c>
      <c r="CI130" s="10">
        <v>0</v>
      </c>
      <c r="CJ130" s="10">
        <v>4532856</v>
      </c>
    </row>
    <row r="131" spans="1:88" s="5" customFormat="1" x14ac:dyDescent="0.35">
      <c r="A131"/>
      <c r="B131" s="124" t="s">
        <v>1153</v>
      </c>
      <c r="C131" s="8" t="s">
        <v>77</v>
      </c>
      <c r="D131" s="8" t="s">
        <v>78</v>
      </c>
      <c r="E131" s="8" t="s">
        <v>79</v>
      </c>
      <c r="F131" s="8"/>
      <c r="G131" s="8" t="s">
        <v>632</v>
      </c>
      <c r="H131" s="8" t="s">
        <v>633</v>
      </c>
      <c r="I131" s="8" t="s">
        <v>118</v>
      </c>
      <c r="J131" s="8"/>
      <c r="K131" s="8" t="s">
        <v>1207</v>
      </c>
      <c r="L131" s="12" t="s">
        <v>1208</v>
      </c>
      <c r="M131" s="8" t="s">
        <v>1209</v>
      </c>
      <c r="N131" s="8" t="s">
        <v>86</v>
      </c>
      <c r="O131" s="8" t="s">
        <v>103</v>
      </c>
      <c r="P131" s="8" t="s">
        <v>219</v>
      </c>
      <c r="Q131" s="8" t="s">
        <v>1210</v>
      </c>
      <c r="R131" s="8" t="s">
        <v>90</v>
      </c>
      <c r="S131" s="8" t="s">
        <v>91</v>
      </c>
      <c r="T131" s="8" t="s">
        <v>92</v>
      </c>
      <c r="U131" s="8" t="s">
        <v>93</v>
      </c>
      <c r="V131" s="8" t="s">
        <v>1211</v>
      </c>
      <c r="W131" s="8" t="s">
        <v>1212</v>
      </c>
      <c r="X131" s="12" t="s">
        <v>1213</v>
      </c>
      <c r="Y131" s="8" t="s">
        <v>97</v>
      </c>
      <c r="Z131" s="8" t="s">
        <v>1209</v>
      </c>
      <c r="AA131" s="8">
        <v>1</v>
      </c>
      <c r="AB131" s="10">
        <v>5647777</v>
      </c>
      <c r="AC131" s="10">
        <v>5647777</v>
      </c>
      <c r="AD131" s="10">
        <v>0</v>
      </c>
      <c r="AE131" s="10">
        <v>0</v>
      </c>
      <c r="AF131" s="10">
        <v>40000</v>
      </c>
      <c r="AG131" s="10">
        <v>0</v>
      </c>
      <c r="AH131" s="10">
        <v>156000</v>
      </c>
      <c r="AI131" s="10">
        <v>5000</v>
      </c>
      <c r="AJ131" s="10">
        <v>0</v>
      </c>
      <c r="AK131" s="10">
        <v>0</v>
      </c>
      <c r="AL131" s="10">
        <v>168500</v>
      </c>
      <c r="AM131" s="10">
        <v>0</v>
      </c>
      <c r="AN131" s="10">
        <v>30000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f t="shared" si="5"/>
        <v>6047277</v>
      </c>
      <c r="AU131" s="10"/>
      <c r="AV131" s="10">
        <v>37654</v>
      </c>
      <c r="AW131" s="10">
        <v>59722.77</v>
      </c>
      <c r="AX131" s="10">
        <v>0</v>
      </c>
      <c r="AY131" s="10">
        <v>0</v>
      </c>
      <c r="AZ131" s="10">
        <v>119445.54</v>
      </c>
      <c r="BA131" s="10">
        <v>59722.77</v>
      </c>
      <c r="BB131" s="10">
        <f t="shared" si="6"/>
        <v>276545.08</v>
      </c>
      <c r="BC131" s="10">
        <f t="shared" si="7"/>
        <v>5770731.9199999999</v>
      </c>
      <c r="BD131" s="10">
        <v>0</v>
      </c>
      <c r="BE131" s="10">
        <v>56477</v>
      </c>
      <c r="BF131" s="10">
        <f t="shared" si="8"/>
        <v>56477</v>
      </c>
      <c r="BG131" s="10">
        <f t="shared" si="9"/>
        <v>5714254.9199999999</v>
      </c>
      <c r="BH131" s="10"/>
      <c r="BI131" s="10">
        <v>0</v>
      </c>
      <c r="BJ131" s="10">
        <v>0</v>
      </c>
      <c r="BK131" s="10">
        <v>0</v>
      </c>
      <c r="BL131" s="10">
        <v>56477</v>
      </c>
      <c r="BM131" s="10">
        <v>59722.77</v>
      </c>
      <c r="BN131" s="10">
        <v>238891.08</v>
      </c>
      <c r="BO131" s="10">
        <v>0</v>
      </c>
      <c r="BP131" s="10">
        <v>0</v>
      </c>
      <c r="BQ131" s="10">
        <v>0</v>
      </c>
      <c r="BR131" s="10">
        <v>0</v>
      </c>
      <c r="BS131" s="10">
        <v>0</v>
      </c>
      <c r="BT131" s="10">
        <v>0</v>
      </c>
      <c r="BU131" s="10">
        <v>53153.27</v>
      </c>
      <c r="BV131" s="10">
        <v>17916.830000000002</v>
      </c>
      <c r="BW131" s="10">
        <v>220974.25</v>
      </c>
      <c r="BX131" s="10">
        <v>119445.54</v>
      </c>
      <c r="BY131" s="10">
        <v>0</v>
      </c>
      <c r="BZ131" s="10">
        <v>0</v>
      </c>
      <c r="CA131" s="10">
        <v>0</v>
      </c>
      <c r="CB131" s="10">
        <v>0</v>
      </c>
      <c r="CC131" s="10">
        <v>0</v>
      </c>
      <c r="CD131" s="10">
        <v>0</v>
      </c>
      <c r="CE131" s="10">
        <v>59722.77</v>
      </c>
      <c r="CF131" s="10">
        <v>119445.54</v>
      </c>
      <c r="CG131" s="10">
        <v>37654</v>
      </c>
      <c r="CH131" s="10">
        <v>0</v>
      </c>
      <c r="CI131" s="10">
        <v>37654</v>
      </c>
      <c r="CJ131" s="10">
        <v>5714255</v>
      </c>
    </row>
    <row r="132" spans="1:88" s="5" customFormat="1" x14ac:dyDescent="0.35">
      <c r="A132"/>
      <c r="B132" s="124" t="s">
        <v>1162</v>
      </c>
      <c r="C132" s="8" t="s">
        <v>77</v>
      </c>
      <c r="D132" s="8" t="s">
        <v>78</v>
      </c>
      <c r="E132" s="8" t="s">
        <v>79</v>
      </c>
      <c r="F132" s="8"/>
      <c r="G132" s="8" t="s">
        <v>632</v>
      </c>
      <c r="H132" s="8" t="s">
        <v>633</v>
      </c>
      <c r="I132" s="8" t="s">
        <v>118</v>
      </c>
      <c r="J132" s="8"/>
      <c r="K132" s="8" t="s">
        <v>1215</v>
      </c>
      <c r="L132" s="12" t="s">
        <v>1216</v>
      </c>
      <c r="M132" s="8" t="s">
        <v>1217</v>
      </c>
      <c r="N132" s="8" t="s">
        <v>86</v>
      </c>
      <c r="O132" s="8" t="s">
        <v>87</v>
      </c>
      <c r="P132" s="8" t="s">
        <v>123</v>
      </c>
      <c r="Q132" s="8" t="s">
        <v>1218</v>
      </c>
      <c r="R132" s="8" t="s">
        <v>90</v>
      </c>
      <c r="S132" s="8" t="s">
        <v>91</v>
      </c>
      <c r="T132" s="8" t="s">
        <v>92</v>
      </c>
      <c r="U132" s="8" t="s">
        <v>93</v>
      </c>
      <c r="V132" s="8" t="s">
        <v>1219</v>
      </c>
      <c r="W132" s="8" t="s">
        <v>1220</v>
      </c>
      <c r="X132" s="12" t="s">
        <v>1221</v>
      </c>
      <c r="Y132" s="8" t="s">
        <v>97</v>
      </c>
      <c r="Z132" s="8" t="s">
        <v>1217</v>
      </c>
      <c r="AA132" s="8">
        <v>1</v>
      </c>
      <c r="AB132" s="10">
        <v>4844511</v>
      </c>
      <c r="AC132" s="10">
        <v>4844511</v>
      </c>
      <c r="AD132" s="10">
        <v>0</v>
      </c>
      <c r="AE132" s="10">
        <v>0</v>
      </c>
      <c r="AF132" s="10">
        <v>0</v>
      </c>
      <c r="AG132" s="10">
        <v>0</v>
      </c>
      <c r="AH132" s="10">
        <v>156000</v>
      </c>
      <c r="AI132" s="10">
        <v>5000</v>
      </c>
      <c r="AJ132" s="10">
        <v>0</v>
      </c>
      <c r="AK132" s="10">
        <v>4500</v>
      </c>
      <c r="AL132" s="10">
        <v>168500</v>
      </c>
      <c r="AM132" s="10">
        <v>0</v>
      </c>
      <c r="AN132" s="10">
        <v>30000</v>
      </c>
      <c r="AO132" s="10">
        <v>0</v>
      </c>
      <c r="AP132" s="10">
        <v>0</v>
      </c>
      <c r="AQ132" s="10">
        <v>0</v>
      </c>
      <c r="AR132" s="10">
        <v>0</v>
      </c>
      <c r="AS132" s="10">
        <v>2250</v>
      </c>
      <c r="AT132" s="10">
        <f t="shared" si="5"/>
        <v>5210761</v>
      </c>
      <c r="AU132" s="10"/>
      <c r="AV132" s="10">
        <v>0</v>
      </c>
      <c r="AW132" s="10">
        <v>51690.11</v>
      </c>
      <c r="AX132" s="10">
        <v>0</v>
      </c>
      <c r="AY132" s="10">
        <v>0</v>
      </c>
      <c r="AZ132" s="10">
        <v>103380.22</v>
      </c>
      <c r="BA132" s="10">
        <v>51690.11</v>
      </c>
      <c r="BB132" s="10">
        <f t="shared" si="6"/>
        <v>206760.44</v>
      </c>
      <c r="BC132" s="10">
        <f t="shared" si="7"/>
        <v>5004000.5599999996</v>
      </c>
      <c r="BD132" s="10">
        <v>100000</v>
      </c>
      <c r="BE132" s="10">
        <v>48445</v>
      </c>
      <c r="BF132" s="10">
        <f t="shared" si="8"/>
        <v>148445</v>
      </c>
      <c r="BG132" s="10">
        <f t="shared" si="9"/>
        <v>4855555.5599999996</v>
      </c>
      <c r="BH132" s="10"/>
      <c r="BI132" s="10">
        <v>0</v>
      </c>
      <c r="BJ132" s="10">
        <v>100000</v>
      </c>
      <c r="BK132" s="10">
        <v>0</v>
      </c>
      <c r="BL132" s="10">
        <v>48445</v>
      </c>
      <c r="BM132" s="10">
        <v>51690.11</v>
      </c>
      <c r="BN132" s="10">
        <v>206760.44</v>
      </c>
      <c r="BO132" s="10">
        <v>0</v>
      </c>
      <c r="BP132" s="10">
        <v>0</v>
      </c>
      <c r="BQ132" s="10">
        <v>0</v>
      </c>
      <c r="BR132" s="10">
        <v>0</v>
      </c>
      <c r="BS132" s="10">
        <v>0</v>
      </c>
      <c r="BT132" s="10">
        <v>0</v>
      </c>
      <c r="BU132" s="10">
        <v>46004.2</v>
      </c>
      <c r="BV132" s="10">
        <v>15507.03</v>
      </c>
      <c r="BW132" s="10">
        <v>191253.41</v>
      </c>
      <c r="BX132" s="10">
        <v>103380.22</v>
      </c>
      <c r="BY132" s="10">
        <v>0</v>
      </c>
      <c r="BZ132" s="10">
        <v>0</v>
      </c>
      <c r="CA132" s="10">
        <v>0</v>
      </c>
      <c r="CB132" s="10">
        <v>0</v>
      </c>
      <c r="CC132" s="10">
        <v>0</v>
      </c>
      <c r="CD132" s="10">
        <v>0</v>
      </c>
      <c r="CE132" s="10">
        <v>51690.11</v>
      </c>
      <c r="CF132" s="10">
        <v>103380.22</v>
      </c>
      <c r="CG132" s="10">
        <v>0</v>
      </c>
      <c r="CH132" s="10">
        <v>0</v>
      </c>
      <c r="CI132" s="10">
        <v>0</v>
      </c>
      <c r="CJ132" s="10">
        <v>4855556</v>
      </c>
    </row>
    <row r="133" spans="1:88" s="5" customFormat="1" x14ac:dyDescent="0.35">
      <c r="A133"/>
      <c r="B133" s="124" t="s">
        <v>1171</v>
      </c>
      <c r="C133" s="8" t="s">
        <v>77</v>
      </c>
      <c r="D133" s="8" t="s">
        <v>78</v>
      </c>
      <c r="E133" s="8" t="s">
        <v>79</v>
      </c>
      <c r="F133" s="8"/>
      <c r="G133" s="8" t="s">
        <v>632</v>
      </c>
      <c r="H133" s="8" t="s">
        <v>633</v>
      </c>
      <c r="I133" s="8" t="s">
        <v>82</v>
      </c>
      <c r="J133" s="8"/>
      <c r="K133" s="8" t="s">
        <v>1223</v>
      </c>
      <c r="L133" s="12" t="s">
        <v>1224</v>
      </c>
      <c r="M133" s="8" t="s">
        <v>1225</v>
      </c>
      <c r="N133" s="8" t="s">
        <v>86</v>
      </c>
      <c r="O133" s="8" t="s">
        <v>122</v>
      </c>
      <c r="P133" s="8" t="s">
        <v>123</v>
      </c>
      <c r="Q133" s="8" t="s">
        <v>1226</v>
      </c>
      <c r="R133" s="8" t="s">
        <v>90</v>
      </c>
      <c r="S133" s="8" t="s">
        <v>91</v>
      </c>
      <c r="T133" s="8" t="s">
        <v>92</v>
      </c>
      <c r="U133" s="8" t="s">
        <v>93</v>
      </c>
      <c r="V133" s="8" t="s">
        <v>1227</v>
      </c>
      <c r="W133" s="8" t="s">
        <v>1228</v>
      </c>
      <c r="X133" s="12" t="s">
        <v>1229</v>
      </c>
      <c r="Y133" s="8" t="s">
        <v>97</v>
      </c>
      <c r="Z133" s="8" t="s">
        <v>1225</v>
      </c>
      <c r="AA133" s="8">
        <v>1</v>
      </c>
      <c r="AB133" s="10">
        <v>4874511</v>
      </c>
      <c r="AC133" s="10">
        <v>4874511</v>
      </c>
      <c r="AD133" s="10">
        <v>80000</v>
      </c>
      <c r="AE133" s="10">
        <v>0</v>
      </c>
      <c r="AF133" s="10">
        <v>40000</v>
      </c>
      <c r="AG133" s="10">
        <v>0</v>
      </c>
      <c r="AH133" s="10">
        <v>156000</v>
      </c>
      <c r="AI133" s="10">
        <v>5000</v>
      </c>
      <c r="AJ133" s="10">
        <v>0</v>
      </c>
      <c r="AK133" s="10">
        <v>0</v>
      </c>
      <c r="AL133" s="10">
        <v>168500</v>
      </c>
      <c r="AM133" s="10">
        <v>0</v>
      </c>
      <c r="AN133" s="10">
        <v>30000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f t="shared" si="5"/>
        <v>5354011</v>
      </c>
      <c r="AU133" s="10"/>
      <c r="AV133" s="10">
        <v>0</v>
      </c>
      <c r="AW133" s="10">
        <v>52790.11</v>
      </c>
      <c r="AX133" s="10">
        <v>0</v>
      </c>
      <c r="AY133" s="10">
        <v>0</v>
      </c>
      <c r="AZ133" s="10">
        <v>105580.22</v>
      </c>
      <c r="BA133" s="10">
        <v>52790.11</v>
      </c>
      <c r="BB133" s="10">
        <f t="shared" si="6"/>
        <v>211160.44</v>
      </c>
      <c r="BC133" s="10">
        <f t="shared" si="7"/>
        <v>5142850.5599999996</v>
      </c>
      <c r="BD133" s="10">
        <v>1086945</v>
      </c>
      <c r="BE133" s="10">
        <v>48745</v>
      </c>
      <c r="BF133" s="10">
        <f t="shared" si="8"/>
        <v>1135690</v>
      </c>
      <c r="BG133" s="10">
        <f t="shared" si="9"/>
        <v>4007160.5599999996</v>
      </c>
      <c r="BH133" s="10"/>
      <c r="BI133" s="10">
        <v>0</v>
      </c>
      <c r="BJ133" s="10">
        <v>1086945</v>
      </c>
      <c r="BK133" s="10">
        <v>0</v>
      </c>
      <c r="BL133" s="10">
        <v>48745</v>
      </c>
      <c r="BM133" s="10">
        <v>52790.11</v>
      </c>
      <c r="BN133" s="10">
        <v>211160.44</v>
      </c>
      <c r="BO133" s="10">
        <v>0</v>
      </c>
      <c r="BP133" s="10">
        <v>0</v>
      </c>
      <c r="BQ133" s="10">
        <v>0</v>
      </c>
      <c r="BR133" s="10">
        <v>0</v>
      </c>
      <c r="BS133" s="10">
        <v>0</v>
      </c>
      <c r="BT133" s="10">
        <v>0</v>
      </c>
      <c r="BU133" s="10">
        <v>46983.199999999997</v>
      </c>
      <c r="BV133" s="10">
        <v>15837.03</v>
      </c>
      <c r="BW133" s="10">
        <v>195323.41</v>
      </c>
      <c r="BX133" s="10">
        <v>105580.22</v>
      </c>
      <c r="BY133" s="10">
        <v>0</v>
      </c>
      <c r="BZ133" s="10">
        <v>0</v>
      </c>
      <c r="CA133" s="10">
        <v>0</v>
      </c>
      <c r="CB133" s="10">
        <v>0</v>
      </c>
      <c r="CC133" s="10">
        <v>0</v>
      </c>
      <c r="CD133" s="10">
        <v>0</v>
      </c>
      <c r="CE133" s="10">
        <v>52790.11</v>
      </c>
      <c r="CF133" s="10">
        <v>105580.22</v>
      </c>
      <c r="CG133" s="10">
        <v>0</v>
      </c>
      <c r="CH133" s="10">
        <v>0</v>
      </c>
      <c r="CI133" s="10">
        <v>0</v>
      </c>
      <c r="CJ133" s="10">
        <v>4007161</v>
      </c>
    </row>
    <row r="134" spans="1:88" s="5" customFormat="1" x14ac:dyDescent="0.35">
      <c r="A134"/>
      <c r="B134" s="124" t="s">
        <v>1180</v>
      </c>
      <c r="C134" s="8" t="s">
        <v>77</v>
      </c>
      <c r="D134" s="8" t="s">
        <v>78</v>
      </c>
      <c r="E134" s="8" t="s">
        <v>79</v>
      </c>
      <c r="F134" s="8"/>
      <c r="G134" s="8" t="s">
        <v>632</v>
      </c>
      <c r="H134" s="8" t="s">
        <v>633</v>
      </c>
      <c r="I134" s="8" t="s">
        <v>118</v>
      </c>
      <c r="J134" s="8"/>
      <c r="K134" s="8" t="s">
        <v>1231</v>
      </c>
      <c r="L134" s="12" t="s">
        <v>1232</v>
      </c>
      <c r="M134" s="8" t="s">
        <v>1233</v>
      </c>
      <c r="N134" s="8" t="s">
        <v>86</v>
      </c>
      <c r="O134" s="8" t="s">
        <v>87</v>
      </c>
      <c r="P134" s="8" t="s">
        <v>1234</v>
      </c>
      <c r="Q134" s="8" t="s">
        <v>1235</v>
      </c>
      <c r="R134" s="8" t="s">
        <v>90</v>
      </c>
      <c r="S134" s="8" t="s">
        <v>91</v>
      </c>
      <c r="T134" s="8" t="s">
        <v>92</v>
      </c>
      <c r="U134" s="8" t="s">
        <v>93</v>
      </c>
      <c r="V134" s="8" t="s">
        <v>1236</v>
      </c>
      <c r="W134" s="8" t="s">
        <v>1237</v>
      </c>
      <c r="X134" s="12" t="s">
        <v>1238</v>
      </c>
      <c r="Y134" s="8" t="s">
        <v>97</v>
      </c>
      <c r="Z134" s="8" t="s">
        <v>1233</v>
      </c>
      <c r="AA134" s="8">
        <v>1</v>
      </c>
      <c r="AB134" s="10">
        <v>4843511</v>
      </c>
      <c r="AC134" s="10">
        <v>4843511</v>
      </c>
      <c r="AD134" s="10">
        <v>0</v>
      </c>
      <c r="AE134" s="10">
        <v>0</v>
      </c>
      <c r="AF134" s="10">
        <v>40000</v>
      </c>
      <c r="AG134" s="10">
        <v>0</v>
      </c>
      <c r="AH134" s="10">
        <v>156000</v>
      </c>
      <c r="AI134" s="10">
        <v>5000</v>
      </c>
      <c r="AJ134" s="10">
        <v>0</v>
      </c>
      <c r="AK134" s="10">
        <v>0</v>
      </c>
      <c r="AL134" s="10">
        <v>168500</v>
      </c>
      <c r="AM134" s="10">
        <v>0</v>
      </c>
      <c r="AN134" s="10">
        <v>30000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f t="shared" si="5"/>
        <v>5243011</v>
      </c>
      <c r="AU134" s="10"/>
      <c r="AV134" s="10">
        <v>0</v>
      </c>
      <c r="AW134" s="10">
        <v>51680.11</v>
      </c>
      <c r="AX134" s="10">
        <v>0</v>
      </c>
      <c r="AY134" s="10">
        <v>0</v>
      </c>
      <c r="AZ134" s="10">
        <v>103360.22</v>
      </c>
      <c r="BA134" s="10">
        <v>51680.11</v>
      </c>
      <c r="BB134" s="10">
        <f t="shared" si="6"/>
        <v>206720.44</v>
      </c>
      <c r="BC134" s="10">
        <f t="shared" si="7"/>
        <v>5036290.5599999996</v>
      </c>
      <c r="BD134" s="10">
        <v>0</v>
      </c>
      <c r="BE134" s="10">
        <v>48435</v>
      </c>
      <c r="BF134" s="10">
        <f t="shared" si="8"/>
        <v>48435</v>
      </c>
      <c r="BG134" s="10">
        <f t="shared" si="9"/>
        <v>4987855.5599999996</v>
      </c>
      <c r="BH134" s="10"/>
      <c r="BI134" s="10">
        <v>0</v>
      </c>
      <c r="BJ134" s="10">
        <v>0</v>
      </c>
      <c r="BK134" s="10">
        <v>0</v>
      </c>
      <c r="BL134" s="10">
        <v>48435</v>
      </c>
      <c r="BM134" s="10">
        <v>51680.11</v>
      </c>
      <c r="BN134" s="10">
        <v>206720.44</v>
      </c>
      <c r="BO134" s="10">
        <v>0</v>
      </c>
      <c r="BP134" s="10">
        <v>0</v>
      </c>
      <c r="BQ134" s="10">
        <v>0</v>
      </c>
      <c r="BR134" s="10">
        <v>0</v>
      </c>
      <c r="BS134" s="10">
        <v>0</v>
      </c>
      <c r="BT134" s="10">
        <v>0</v>
      </c>
      <c r="BU134" s="10">
        <v>45995.3</v>
      </c>
      <c r="BV134" s="10">
        <v>15504.03</v>
      </c>
      <c r="BW134" s="10">
        <v>191216.41</v>
      </c>
      <c r="BX134" s="10">
        <v>103360.22</v>
      </c>
      <c r="BY134" s="10">
        <v>0</v>
      </c>
      <c r="BZ134" s="10">
        <v>0</v>
      </c>
      <c r="CA134" s="10">
        <v>0</v>
      </c>
      <c r="CB134" s="10">
        <v>0</v>
      </c>
      <c r="CC134" s="10">
        <v>0</v>
      </c>
      <c r="CD134" s="10">
        <v>0</v>
      </c>
      <c r="CE134" s="10">
        <v>51680.11</v>
      </c>
      <c r="CF134" s="10">
        <v>103360.22</v>
      </c>
      <c r="CG134" s="10">
        <v>0</v>
      </c>
      <c r="CH134" s="10">
        <v>0</v>
      </c>
      <c r="CI134" s="10">
        <v>0</v>
      </c>
      <c r="CJ134" s="10">
        <v>4987856</v>
      </c>
    </row>
    <row r="135" spans="1:88" s="5" customFormat="1" x14ac:dyDescent="0.35">
      <c r="A135"/>
      <c r="B135" s="124" t="s">
        <v>1188</v>
      </c>
      <c r="C135" s="8" t="s">
        <v>77</v>
      </c>
      <c r="D135" s="8" t="s">
        <v>78</v>
      </c>
      <c r="E135" s="8" t="s">
        <v>79</v>
      </c>
      <c r="F135" s="8"/>
      <c r="G135" s="8" t="s">
        <v>632</v>
      </c>
      <c r="H135" s="8" t="s">
        <v>682</v>
      </c>
      <c r="I135" s="8" t="s">
        <v>118</v>
      </c>
      <c r="J135" s="8"/>
      <c r="K135" s="8" t="s">
        <v>1240</v>
      </c>
      <c r="L135" s="12" t="s">
        <v>1241</v>
      </c>
      <c r="M135" s="8" t="s">
        <v>1242</v>
      </c>
      <c r="N135" s="8" t="s">
        <v>86</v>
      </c>
      <c r="O135" s="8" t="s">
        <v>122</v>
      </c>
      <c r="P135" s="8" t="s">
        <v>1243</v>
      </c>
      <c r="Q135" s="8" t="s">
        <v>1244</v>
      </c>
      <c r="R135" s="8" t="s">
        <v>90</v>
      </c>
      <c r="S135" s="8" t="s">
        <v>91</v>
      </c>
      <c r="T135" s="8" t="s">
        <v>92</v>
      </c>
      <c r="U135" s="8" t="s">
        <v>93</v>
      </c>
      <c r="V135" s="8" t="s">
        <v>1245</v>
      </c>
      <c r="W135" s="8" t="s">
        <v>1246</v>
      </c>
      <c r="X135" s="12" t="s">
        <v>1247</v>
      </c>
      <c r="Y135" s="8" t="s">
        <v>97</v>
      </c>
      <c r="Z135" s="8" t="s">
        <v>1242</v>
      </c>
      <c r="AA135" s="8">
        <v>1</v>
      </c>
      <c r="AB135" s="10">
        <v>4843511</v>
      </c>
      <c r="AC135" s="10">
        <v>4843511</v>
      </c>
      <c r="AD135" s="10">
        <v>0</v>
      </c>
      <c r="AE135" s="10">
        <v>0</v>
      </c>
      <c r="AF135" s="10">
        <v>40000</v>
      </c>
      <c r="AG135" s="10">
        <v>0</v>
      </c>
      <c r="AH135" s="10">
        <v>156000</v>
      </c>
      <c r="AI135" s="10">
        <v>5000</v>
      </c>
      <c r="AJ135" s="10">
        <v>0</v>
      </c>
      <c r="AK135" s="10">
        <v>18000</v>
      </c>
      <c r="AL135" s="10">
        <v>168500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f t="shared" ref="AT135:AT160" si="10">SUM(AC135:AS135)</f>
        <v>5231011</v>
      </c>
      <c r="AU135" s="10"/>
      <c r="AV135" s="10">
        <v>0</v>
      </c>
      <c r="AW135" s="10">
        <v>51680.11</v>
      </c>
      <c r="AX135" s="10">
        <v>0</v>
      </c>
      <c r="AY135" s="10">
        <v>0</v>
      </c>
      <c r="AZ135" s="10">
        <v>103360.22</v>
      </c>
      <c r="BA135" s="10">
        <v>51680.11</v>
      </c>
      <c r="BB135" s="10">
        <f t="shared" ref="BB135:BB158" si="11">SUM(AU135:BA135)</f>
        <v>206720.44</v>
      </c>
      <c r="BC135" s="10">
        <f t="shared" ref="BC135:BC158" si="12">+AT135-BB135</f>
        <v>5024290.5599999996</v>
      </c>
      <c r="BD135" s="10">
        <v>412000</v>
      </c>
      <c r="BE135" s="10">
        <v>48435</v>
      </c>
      <c r="BF135" s="10">
        <f t="shared" ref="BF135:BF158" si="13">SUM(BD135:BE135)</f>
        <v>460435</v>
      </c>
      <c r="BG135" s="10">
        <f t="shared" ref="BG135:BG158" si="14">+BC135-BF135</f>
        <v>4563855.5599999996</v>
      </c>
      <c r="BH135" s="10"/>
      <c r="BI135" s="10">
        <v>0</v>
      </c>
      <c r="BJ135" s="10">
        <v>412000</v>
      </c>
      <c r="BK135" s="10">
        <v>0</v>
      </c>
      <c r="BL135" s="10">
        <v>48435</v>
      </c>
      <c r="BM135" s="10">
        <v>51680.11</v>
      </c>
      <c r="BN135" s="10">
        <v>206720.44</v>
      </c>
      <c r="BO135" s="10">
        <v>0</v>
      </c>
      <c r="BP135" s="10">
        <v>0</v>
      </c>
      <c r="BQ135" s="10">
        <v>0</v>
      </c>
      <c r="BR135" s="10">
        <v>0</v>
      </c>
      <c r="BS135" s="10">
        <v>0</v>
      </c>
      <c r="BT135" s="10">
        <v>0</v>
      </c>
      <c r="BU135" s="10">
        <v>45995.3</v>
      </c>
      <c r="BV135" s="10">
        <v>15504.03</v>
      </c>
      <c r="BW135" s="10">
        <v>191216.41</v>
      </c>
      <c r="BX135" s="10">
        <v>103360.22</v>
      </c>
      <c r="BY135" s="10">
        <v>0</v>
      </c>
      <c r="BZ135" s="10">
        <v>0</v>
      </c>
      <c r="CA135" s="10">
        <v>0</v>
      </c>
      <c r="CB135" s="10">
        <v>0</v>
      </c>
      <c r="CC135" s="10">
        <v>0</v>
      </c>
      <c r="CD135" s="10">
        <v>0</v>
      </c>
      <c r="CE135" s="10">
        <v>51680.11</v>
      </c>
      <c r="CF135" s="10">
        <v>103360.22</v>
      </c>
      <c r="CG135" s="10">
        <v>0</v>
      </c>
      <c r="CH135" s="10">
        <v>0</v>
      </c>
      <c r="CI135" s="10">
        <v>0</v>
      </c>
      <c r="CJ135" s="10">
        <v>4563856</v>
      </c>
    </row>
    <row r="136" spans="1:88" s="5" customFormat="1" x14ac:dyDescent="0.35">
      <c r="A136"/>
      <c r="B136" s="124" t="s">
        <v>1197</v>
      </c>
      <c r="C136" s="8" t="s">
        <v>77</v>
      </c>
      <c r="D136" s="8" t="s">
        <v>78</v>
      </c>
      <c r="E136" s="8" t="s">
        <v>79</v>
      </c>
      <c r="F136" s="8"/>
      <c r="G136" s="8" t="s">
        <v>632</v>
      </c>
      <c r="H136" s="8" t="s">
        <v>740</v>
      </c>
      <c r="I136" s="8" t="s">
        <v>82</v>
      </c>
      <c r="J136" s="8"/>
      <c r="K136" s="8" t="s">
        <v>1258</v>
      </c>
      <c r="L136" s="12" t="s">
        <v>1259</v>
      </c>
      <c r="M136" s="8" t="s">
        <v>1260</v>
      </c>
      <c r="N136" s="8" t="s">
        <v>86</v>
      </c>
      <c r="O136" s="8" t="s">
        <v>103</v>
      </c>
      <c r="P136" s="8" t="s">
        <v>123</v>
      </c>
      <c r="Q136" s="8" t="s">
        <v>1261</v>
      </c>
      <c r="R136" s="8" t="s">
        <v>90</v>
      </c>
      <c r="S136" s="8" t="s">
        <v>91</v>
      </c>
      <c r="T136" s="8" t="s">
        <v>92</v>
      </c>
      <c r="U136" s="8" t="s">
        <v>93</v>
      </c>
      <c r="V136" s="8" t="s">
        <v>1262</v>
      </c>
      <c r="W136" s="8" t="s">
        <v>1263</v>
      </c>
      <c r="X136" s="12" t="s">
        <v>1264</v>
      </c>
      <c r="Y136" s="8" t="s">
        <v>97</v>
      </c>
      <c r="Z136" s="8" t="s">
        <v>1260</v>
      </c>
      <c r="AA136" s="8">
        <v>1</v>
      </c>
      <c r="AB136" s="10">
        <v>4904511</v>
      </c>
      <c r="AC136" s="10">
        <v>4904511</v>
      </c>
      <c r="AD136" s="10">
        <v>80000</v>
      </c>
      <c r="AE136" s="10">
        <v>0</v>
      </c>
      <c r="AF136" s="10">
        <v>40000</v>
      </c>
      <c r="AG136" s="10">
        <v>0</v>
      </c>
      <c r="AH136" s="10">
        <v>156000</v>
      </c>
      <c r="AI136" s="10">
        <v>5000</v>
      </c>
      <c r="AJ136" s="10">
        <v>0</v>
      </c>
      <c r="AK136" s="10">
        <v>0</v>
      </c>
      <c r="AL136" s="10">
        <v>168500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f t="shared" si="10"/>
        <v>5354011</v>
      </c>
      <c r="AU136" s="10"/>
      <c r="AV136" s="10">
        <v>5367</v>
      </c>
      <c r="AW136" s="10">
        <v>53090.11</v>
      </c>
      <c r="AX136" s="10">
        <v>53090.11</v>
      </c>
      <c r="AY136" s="10">
        <v>53090.11</v>
      </c>
      <c r="AZ136" s="10">
        <v>106180.22</v>
      </c>
      <c r="BA136" s="10">
        <v>53090.11</v>
      </c>
      <c r="BB136" s="10">
        <f t="shared" si="11"/>
        <v>323907.66000000003</v>
      </c>
      <c r="BC136" s="10">
        <f t="shared" si="12"/>
        <v>5030103.34</v>
      </c>
      <c r="BD136" s="10">
        <v>637492</v>
      </c>
      <c r="BE136" s="10">
        <v>49045</v>
      </c>
      <c r="BF136" s="10">
        <f t="shared" si="13"/>
        <v>686537</v>
      </c>
      <c r="BG136" s="10">
        <f t="shared" si="14"/>
        <v>4343566.34</v>
      </c>
      <c r="BH136" s="10"/>
      <c r="BI136" s="10">
        <v>0</v>
      </c>
      <c r="BJ136" s="10">
        <v>637492</v>
      </c>
      <c r="BK136" s="10">
        <v>0</v>
      </c>
      <c r="BL136" s="10">
        <v>49045</v>
      </c>
      <c r="BM136" s="10">
        <v>53090.11</v>
      </c>
      <c r="BN136" s="10">
        <v>212360.44</v>
      </c>
      <c r="BO136" s="10">
        <v>0</v>
      </c>
      <c r="BP136" s="10">
        <v>53090.11</v>
      </c>
      <c r="BQ136" s="10">
        <v>53090.11</v>
      </c>
      <c r="BR136" s="10">
        <v>0</v>
      </c>
      <c r="BS136" s="10">
        <v>0</v>
      </c>
      <c r="BT136" s="10">
        <v>0</v>
      </c>
      <c r="BU136" s="10">
        <v>47250.2</v>
      </c>
      <c r="BV136" s="10">
        <v>15927.03</v>
      </c>
      <c r="BW136" s="10">
        <v>196433.41</v>
      </c>
      <c r="BX136" s="10">
        <v>106180.22</v>
      </c>
      <c r="BY136" s="10">
        <v>0</v>
      </c>
      <c r="BZ136" s="10">
        <v>0</v>
      </c>
      <c r="CA136" s="10">
        <v>0</v>
      </c>
      <c r="CB136" s="10">
        <v>0</v>
      </c>
      <c r="CC136" s="10">
        <v>0</v>
      </c>
      <c r="CD136" s="10">
        <v>0</v>
      </c>
      <c r="CE136" s="10">
        <v>53090.11</v>
      </c>
      <c r="CF136" s="10">
        <v>106180.22</v>
      </c>
      <c r="CG136" s="10">
        <v>5367</v>
      </c>
      <c r="CH136" s="10">
        <v>0</v>
      </c>
      <c r="CI136" s="10">
        <v>5367</v>
      </c>
      <c r="CJ136" s="10">
        <v>4343566</v>
      </c>
    </row>
    <row r="137" spans="1:88" s="5" customFormat="1" x14ac:dyDescent="0.35">
      <c r="A137"/>
      <c r="B137" s="124" t="s">
        <v>1206</v>
      </c>
      <c r="C137" s="8" t="s">
        <v>77</v>
      </c>
      <c r="D137" s="8" t="s">
        <v>78</v>
      </c>
      <c r="E137" s="8" t="s">
        <v>79</v>
      </c>
      <c r="F137" s="8"/>
      <c r="G137" s="8" t="s">
        <v>792</v>
      </c>
      <c r="H137" s="8" t="s">
        <v>793</v>
      </c>
      <c r="I137" s="8" t="s">
        <v>99</v>
      </c>
      <c r="J137" s="8"/>
      <c r="K137" s="8" t="s">
        <v>1266</v>
      </c>
      <c r="L137" s="12" t="s">
        <v>1267</v>
      </c>
      <c r="M137" s="8" t="s">
        <v>1268</v>
      </c>
      <c r="N137" s="8" t="s">
        <v>346</v>
      </c>
      <c r="O137" s="8" t="s">
        <v>347</v>
      </c>
      <c r="P137" s="8" t="s">
        <v>1269</v>
      </c>
      <c r="Q137" s="8" t="s">
        <v>1270</v>
      </c>
      <c r="R137" s="8" t="s">
        <v>90</v>
      </c>
      <c r="S137" s="8" t="s">
        <v>91</v>
      </c>
      <c r="T137" s="8" t="s">
        <v>92</v>
      </c>
      <c r="U137" s="8" t="s">
        <v>93</v>
      </c>
      <c r="V137" s="8" t="s">
        <v>1271</v>
      </c>
      <c r="W137" s="8" t="s">
        <v>1272</v>
      </c>
      <c r="X137" s="12" t="s">
        <v>1273</v>
      </c>
      <c r="Y137" s="8" t="s">
        <v>97</v>
      </c>
      <c r="Z137" s="8" t="s">
        <v>1268</v>
      </c>
      <c r="AA137" s="8">
        <v>1</v>
      </c>
      <c r="AB137" s="10">
        <v>4750511</v>
      </c>
      <c r="AC137" s="10">
        <v>4750511</v>
      </c>
      <c r="AD137" s="10">
        <v>0</v>
      </c>
      <c r="AE137" s="10">
        <v>0</v>
      </c>
      <c r="AF137" s="10">
        <v>40000</v>
      </c>
      <c r="AG137" s="10">
        <v>0</v>
      </c>
      <c r="AH137" s="10">
        <v>156000</v>
      </c>
      <c r="AI137" s="10">
        <v>5000</v>
      </c>
      <c r="AJ137" s="10">
        <v>0</v>
      </c>
      <c r="AK137" s="10">
        <v>0</v>
      </c>
      <c r="AL137" s="10">
        <v>168500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f t="shared" si="10"/>
        <v>5120011</v>
      </c>
      <c r="AU137" s="10"/>
      <c r="AV137" s="10">
        <v>13221</v>
      </c>
      <c r="AW137" s="10">
        <v>50750.11</v>
      </c>
      <c r="AX137" s="10">
        <v>0</v>
      </c>
      <c r="AY137" s="10">
        <v>0</v>
      </c>
      <c r="AZ137" s="10">
        <v>101500.22</v>
      </c>
      <c r="BA137" s="10">
        <v>50750.11</v>
      </c>
      <c r="BB137" s="10">
        <f t="shared" si="11"/>
        <v>216221.44</v>
      </c>
      <c r="BC137" s="10">
        <f t="shared" si="12"/>
        <v>4903789.5599999996</v>
      </c>
      <c r="BD137" s="10">
        <v>879867</v>
      </c>
      <c r="BE137" s="10">
        <v>0</v>
      </c>
      <c r="BF137" s="10">
        <f t="shared" si="13"/>
        <v>879867</v>
      </c>
      <c r="BG137" s="10">
        <f t="shared" si="14"/>
        <v>4023922.5599999996</v>
      </c>
      <c r="BH137" s="10"/>
      <c r="BI137" s="10">
        <v>0</v>
      </c>
      <c r="BJ137" s="10">
        <v>879867</v>
      </c>
      <c r="BK137" s="10">
        <v>0</v>
      </c>
      <c r="BL137" s="10">
        <v>0</v>
      </c>
      <c r="BM137" s="10">
        <v>50750.11</v>
      </c>
      <c r="BN137" s="10">
        <v>203000.44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  <c r="BU137" s="10">
        <v>45167.6</v>
      </c>
      <c r="BV137" s="10">
        <v>15225.03</v>
      </c>
      <c r="BW137" s="10">
        <v>187775.41</v>
      </c>
      <c r="BX137" s="10">
        <v>101500.22</v>
      </c>
      <c r="BY137" s="10">
        <v>0</v>
      </c>
      <c r="BZ137" s="10">
        <v>0</v>
      </c>
      <c r="CA137" s="10">
        <v>0</v>
      </c>
      <c r="CB137" s="10">
        <v>0</v>
      </c>
      <c r="CC137" s="10">
        <v>0</v>
      </c>
      <c r="CD137" s="10">
        <v>0</v>
      </c>
      <c r="CE137" s="10">
        <v>50750.11</v>
      </c>
      <c r="CF137" s="10">
        <v>101500.22</v>
      </c>
      <c r="CG137" s="10">
        <v>13221</v>
      </c>
      <c r="CH137" s="10">
        <v>0</v>
      </c>
      <c r="CI137" s="10">
        <v>13221</v>
      </c>
      <c r="CJ137" s="10">
        <v>4023923</v>
      </c>
    </row>
    <row r="138" spans="1:88" s="5" customFormat="1" x14ac:dyDescent="0.35">
      <c r="A138"/>
      <c r="B138" s="124" t="s">
        <v>1214</v>
      </c>
      <c r="C138" s="8" t="s">
        <v>77</v>
      </c>
      <c r="D138" s="8" t="s">
        <v>78</v>
      </c>
      <c r="E138" s="8" t="s">
        <v>79</v>
      </c>
      <c r="F138" s="8"/>
      <c r="G138" s="8" t="s">
        <v>792</v>
      </c>
      <c r="H138" s="8" t="s">
        <v>837</v>
      </c>
      <c r="I138" s="8" t="s">
        <v>118</v>
      </c>
      <c r="J138" s="8"/>
      <c r="K138" s="8" t="s">
        <v>1285</v>
      </c>
      <c r="L138" s="12" t="s">
        <v>1286</v>
      </c>
      <c r="M138" s="8" t="s">
        <v>1287</v>
      </c>
      <c r="N138" s="8" t="s">
        <v>86</v>
      </c>
      <c r="O138" s="8" t="s">
        <v>122</v>
      </c>
      <c r="P138" s="8" t="s">
        <v>261</v>
      </c>
      <c r="Q138" s="8" t="s">
        <v>1288</v>
      </c>
      <c r="R138" s="8" t="s">
        <v>90</v>
      </c>
      <c r="S138" s="8" t="s">
        <v>91</v>
      </c>
      <c r="T138" s="8" t="s">
        <v>92</v>
      </c>
      <c r="U138" s="8" t="s">
        <v>93</v>
      </c>
      <c r="V138" s="8" t="s">
        <v>1289</v>
      </c>
      <c r="W138" s="8" t="s">
        <v>1290</v>
      </c>
      <c r="X138" s="12" t="s">
        <v>1291</v>
      </c>
      <c r="Y138" s="8" t="s">
        <v>97</v>
      </c>
      <c r="Z138" s="8" t="s">
        <v>1287</v>
      </c>
      <c r="AA138" s="8">
        <v>1</v>
      </c>
      <c r="AB138" s="10">
        <v>5111345</v>
      </c>
      <c r="AC138" s="10">
        <v>5111345</v>
      </c>
      <c r="AD138" s="10">
        <v>0</v>
      </c>
      <c r="AE138" s="10">
        <v>0</v>
      </c>
      <c r="AF138" s="10">
        <v>0</v>
      </c>
      <c r="AG138" s="10">
        <v>0</v>
      </c>
      <c r="AH138" s="10">
        <v>156000</v>
      </c>
      <c r="AI138" s="10">
        <v>5000</v>
      </c>
      <c r="AJ138" s="10">
        <v>0</v>
      </c>
      <c r="AK138" s="10">
        <v>0</v>
      </c>
      <c r="AL138" s="10">
        <v>168500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f t="shared" si="10"/>
        <v>5440845</v>
      </c>
      <c r="AU138" s="10"/>
      <c r="AV138" s="10">
        <v>0</v>
      </c>
      <c r="AW138" s="10">
        <v>54358.45</v>
      </c>
      <c r="AX138" s="10">
        <v>0</v>
      </c>
      <c r="AY138" s="10">
        <v>0</v>
      </c>
      <c r="AZ138" s="10">
        <v>108716.9</v>
      </c>
      <c r="BA138" s="10">
        <v>54358.45</v>
      </c>
      <c r="BB138" s="10">
        <f t="shared" si="11"/>
        <v>217433.8</v>
      </c>
      <c r="BC138" s="10">
        <f t="shared" si="12"/>
        <v>5223411.2</v>
      </c>
      <c r="BD138" s="10">
        <v>1462308</v>
      </c>
      <c r="BE138" s="10">
        <v>51113</v>
      </c>
      <c r="BF138" s="10">
        <f t="shared" si="13"/>
        <v>1513421</v>
      </c>
      <c r="BG138" s="10">
        <f t="shared" si="14"/>
        <v>3709990.2</v>
      </c>
      <c r="BH138" s="10"/>
      <c r="BI138" s="10">
        <v>0</v>
      </c>
      <c r="BJ138" s="10">
        <v>1462308</v>
      </c>
      <c r="BK138" s="10">
        <v>0</v>
      </c>
      <c r="BL138" s="10">
        <v>51113</v>
      </c>
      <c r="BM138" s="10">
        <v>54358.45</v>
      </c>
      <c r="BN138" s="10">
        <v>217433.8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  <c r="BU138" s="10">
        <v>48379.02</v>
      </c>
      <c r="BV138" s="10">
        <v>16307.54</v>
      </c>
      <c r="BW138" s="10">
        <v>201126.27</v>
      </c>
      <c r="BX138" s="10">
        <v>108716.9</v>
      </c>
      <c r="BY138" s="10">
        <v>0</v>
      </c>
      <c r="BZ138" s="10">
        <v>0</v>
      </c>
      <c r="CA138" s="10">
        <v>0</v>
      </c>
      <c r="CB138" s="10">
        <v>0</v>
      </c>
      <c r="CC138" s="10">
        <v>0</v>
      </c>
      <c r="CD138" s="10">
        <v>0</v>
      </c>
      <c r="CE138" s="10">
        <v>54358.45</v>
      </c>
      <c r="CF138" s="10">
        <v>108716.9</v>
      </c>
      <c r="CG138" s="10">
        <v>0</v>
      </c>
      <c r="CH138" s="10">
        <v>0</v>
      </c>
      <c r="CI138" s="10">
        <v>0</v>
      </c>
      <c r="CJ138" s="10">
        <v>3709990</v>
      </c>
    </row>
    <row r="139" spans="1:88" s="5" customFormat="1" x14ac:dyDescent="0.35">
      <c r="A139"/>
      <c r="B139" s="124" t="s">
        <v>1222</v>
      </c>
      <c r="C139" s="8" t="s">
        <v>77</v>
      </c>
      <c r="D139" s="8" t="s">
        <v>78</v>
      </c>
      <c r="E139" s="8" t="s">
        <v>79</v>
      </c>
      <c r="F139" s="8"/>
      <c r="G139" s="8" t="s">
        <v>1293</v>
      </c>
      <c r="H139" s="8" t="s">
        <v>1294</v>
      </c>
      <c r="I139" s="8" t="s">
        <v>99</v>
      </c>
      <c r="J139" s="8"/>
      <c r="K139" s="8" t="s">
        <v>1295</v>
      </c>
      <c r="L139" s="12" t="s">
        <v>1296</v>
      </c>
      <c r="M139" s="8" t="s">
        <v>1297</v>
      </c>
      <c r="N139" s="8" t="s">
        <v>86</v>
      </c>
      <c r="O139" s="8" t="s">
        <v>218</v>
      </c>
      <c r="P139" s="8" t="s">
        <v>1298</v>
      </c>
      <c r="Q139" s="8" t="s">
        <v>1299</v>
      </c>
      <c r="R139" s="8" t="s">
        <v>90</v>
      </c>
      <c r="S139" s="8" t="s">
        <v>91</v>
      </c>
      <c r="T139" s="8" t="s">
        <v>92</v>
      </c>
      <c r="U139" s="8" t="s">
        <v>93</v>
      </c>
      <c r="V139" s="8" t="s">
        <v>1300</v>
      </c>
      <c r="W139" s="8" t="s">
        <v>1301</v>
      </c>
      <c r="X139" s="12" t="s">
        <v>1302</v>
      </c>
      <c r="Y139" s="8" t="s">
        <v>97</v>
      </c>
      <c r="Z139" s="8" t="s">
        <v>1797</v>
      </c>
      <c r="AA139" s="8">
        <v>1</v>
      </c>
      <c r="AB139" s="10">
        <v>4718511</v>
      </c>
      <c r="AC139" s="10">
        <v>4718511</v>
      </c>
      <c r="AD139" s="10">
        <v>0</v>
      </c>
      <c r="AE139" s="10">
        <v>0</v>
      </c>
      <c r="AF139" s="10">
        <v>0</v>
      </c>
      <c r="AG139" s="10">
        <v>0</v>
      </c>
      <c r="AH139" s="10">
        <v>156000</v>
      </c>
      <c r="AI139" s="10">
        <v>5000</v>
      </c>
      <c r="AJ139" s="10">
        <v>0</v>
      </c>
      <c r="AK139" s="10">
        <v>0</v>
      </c>
      <c r="AL139" s="10">
        <v>168500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f t="shared" si="10"/>
        <v>5048011</v>
      </c>
      <c r="AU139" s="10"/>
      <c r="AV139" s="10">
        <v>0</v>
      </c>
      <c r="AW139" s="10">
        <v>50430.11</v>
      </c>
      <c r="AX139" s="10">
        <v>0</v>
      </c>
      <c r="AY139" s="10">
        <v>0</v>
      </c>
      <c r="AZ139" s="10">
        <v>100860.22</v>
      </c>
      <c r="BA139" s="10">
        <v>50430.11</v>
      </c>
      <c r="BB139" s="10">
        <f t="shared" si="11"/>
        <v>201720.44</v>
      </c>
      <c r="BC139" s="10">
        <f t="shared" si="12"/>
        <v>4846290.5599999996</v>
      </c>
      <c r="BD139" s="10">
        <v>1817000</v>
      </c>
      <c r="BE139" s="10">
        <v>0</v>
      </c>
      <c r="BF139" s="10">
        <f t="shared" si="13"/>
        <v>1817000</v>
      </c>
      <c r="BG139" s="10">
        <f t="shared" si="14"/>
        <v>3029290.5599999996</v>
      </c>
      <c r="BH139" s="10"/>
      <c r="BI139" s="10">
        <v>0</v>
      </c>
      <c r="BJ139" s="10">
        <v>1817000</v>
      </c>
      <c r="BK139" s="10">
        <v>0</v>
      </c>
      <c r="BL139" s="10">
        <v>0</v>
      </c>
      <c r="BM139" s="10">
        <v>50430.11</v>
      </c>
      <c r="BN139" s="10">
        <v>201720.44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  <c r="BU139" s="10">
        <v>44882.8</v>
      </c>
      <c r="BV139" s="10">
        <v>15129.03</v>
      </c>
      <c r="BW139" s="10">
        <v>186591.41</v>
      </c>
      <c r="BX139" s="10">
        <v>100860.22</v>
      </c>
      <c r="BY139" s="10">
        <v>0</v>
      </c>
      <c r="BZ139" s="10">
        <v>0</v>
      </c>
      <c r="CA139" s="10">
        <v>0</v>
      </c>
      <c r="CB139" s="10">
        <v>0</v>
      </c>
      <c r="CC139" s="10">
        <v>0</v>
      </c>
      <c r="CD139" s="10">
        <v>0</v>
      </c>
      <c r="CE139" s="10">
        <v>50430.11</v>
      </c>
      <c r="CF139" s="10">
        <v>100860.22</v>
      </c>
      <c r="CG139" s="10">
        <v>0</v>
      </c>
      <c r="CH139" s="10">
        <v>0</v>
      </c>
      <c r="CI139" s="10">
        <v>0</v>
      </c>
      <c r="CJ139" s="10">
        <v>3029291</v>
      </c>
    </row>
    <row r="140" spans="1:88" s="5" customFormat="1" x14ac:dyDescent="0.35">
      <c r="A140"/>
      <c r="B140" s="124" t="s">
        <v>1230</v>
      </c>
      <c r="C140" s="8" t="s">
        <v>77</v>
      </c>
      <c r="D140" s="8" t="s">
        <v>78</v>
      </c>
      <c r="E140" s="8" t="s">
        <v>79</v>
      </c>
      <c r="F140" s="8"/>
      <c r="G140" s="8" t="s">
        <v>1304</v>
      </c>
      <c r="H140" s="8" t="s">
        <v>1305</v>
      </c>
      <c r="I140" s="8" t="s">
        <v>99</v>
      </c>
      <c r="J140" s="8"/>
      <c r="K140" s="8" t="s">
        <v>1306</v>
      </c>
      <c r="L140" s="12" t="s">
        <v>1307</v>
      </c>
      <c r="M140" s="8" t="s">
        <v>1308</v>
      </c>
      <c r="N140" s="8" t="s">
        <v>346</v>
      </c>
      <c r="O140" s="8" t="s">
        <v>347</v>
      </c>
      <c r="P140" s="8" t="s">
        <v>1309</v>
      </c>
      <c r="Q140" s="8" t="s">
        <v>1310</v>
      </c>
      <c r="R140" s="8" t="s">
        <v>90</v>
      </c>
      <c r="S140" s="8" t="s">
        <v>91</v>
      </c>
      <c r="T140" s="8" t="s">
        <v>92</v>
      </c>
      <c r="U140" s="8" t="s">
        <v>93</v>
      </c>
      <c r="V140" s="8" t="s">
        <v>1311</v>
      </c>
      <c r="W140" s="8" t="s">
        <v>1312</v>
      </c>
      <c r="X140" s="12" t="s">
        <v>1313</v>
      </c>
      <c r="Y140" s="8" t="s">
        <v>97</v>
      </c>
      <c r="Z140" s="8" t="s">
        <v>1308</v>
      </c>
      <c r="AA140" s="8">
        <v>1</v>
      </c>
      <c r="AB140" s="10">
        <v>4752511</v>
      </c>
      <c r="AC140" s="10">
        <v>4752511</v>
      </c>
      <c r="AD140" s="10">
        <v>0</v>
      </c>
      <c r="AE140" s="10">
        <v>0</v>
      </c>
      <c r="AF140" s="10">
        <v>0</v>
      </c>
      <c r="AG140" s="10">
        <v>0</v>
      </c>
      <c r="AH140" s="10">
        <v>156000</v>
      </c>
      <c r="AI140" s="10">
        <v>5000</v>
      </c>
      <c r="AJ140" s="10">
        <v>0</v>
      </c>
      <c r="AK140" s="10">
        <v>0</v>
      </c>
      <c r="AL140" s="10">
        <v>168500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f t="shared" si="10"/>
        <v>5082011</v>
      </c>
      <c r="AU140" s="10"/>
      <c r="AV140" s="10">
        <v>11433</v>
      </c>
      <c r="AW140" s="10">
        <v>50770.11</v>
      </c>
      <c r="AX140" s="10">
        <v>0</v>
      </c>
      <c r="AY140" s="10">
        <v>0</v>
      </c>
      <c r="AZ140" s="10">
        <v>101540.22</v>
      </c>
      <c r="BA140" s="10">
        <v>50770.11</v>
      </c>
      <c r="BB140" s="10">
        <f t="shared" si="11"/>
        <v>214513.44</v>
      </c>
      <c r="BC140" s="10">
        <f t="shared" si="12"/>
        <v>4867497.5599999996</v>
      </c>
      <c r="BD140" s="10">
        <v>100000</v>
      </c>
      <c r="BE140" s="10">
        <v>0</v>
      </c>
      <c r="BF140" s="10">
        <f t="shared" si="13"/>
        <v>100000</v>
      </c>
      <c r="BG140" s="10">
        <f t="shared" si="14"/>
        <v>4767497.5599999996</v>
      </c>
      <c r="BH140" s="10"/>
      <c r="BI140" s="10">
        <v>0</v>
      </c>
      <c r="BJ140" s="10">
        <v>100000</v>
      </c>
      <c r="BK140" s="10">
        <v>0</v>
      </c>
      <c r="BL140" s="10">
        <v>0</v>
      </c>
      <c r="BM140" s="10">
        <v>50770.11</v>
      </c>
      <c r="BN140" s="10">
        <v>203080.44</v>
      </c>
      <c r="BO140" s="10">
        <v>0</v>
      </c>
      <c r="BP140" s="10">
        <v>0</v>
      </c>
      <c r="BQ140" s="10">
        <v>0</v>
      </c>
      <c r="BR140" s="10">
        <v>0</v>
      </c>
      <c r="BS140" s="10">
        <v>0</v>
      </c>
      <c r="BT140" s="10">
        <v>0</v>
      </c>
      <c r="BU140" s="10">
        <v>45185.4</v>
      </c>
      <c r="BV140" s="10">
        <v>15231.03</v>
      </c>
      <c r="BW140" s="10">
        <v>187849.41</v>
      </c>
      <c r="BX140" s="10">
        <v>101540.22</v>
      </c>
      <c r="BY140" s="10">
        <v>0</v>
      </c>
      <c r="BZ140" s="10">
        <v>0</v>
      </c>
      <c r="CA140" s="10">
        <v>0</v>
      </c>
      <c r="CB140" s="10">
        <v>0</v>
      </c>
      <c r="CC140" s="10">
        <v>0</v>
      </c>
      <c r="CD140" s="10">
        <v>0</v>
      </c>
      <c r="CE140" s="10">
        <v>50770.11</v>
      </c>
      <c r="CF140" s="10">
        <v>101540.22</v>
      </c>
      <c r="CG140" s="10">
        <v>11433</v>
      </c>
      <c r="CH140" s="10">
        <v>0</v>
      </c>
      <c r="CI140" s="10">
        <v>11433</v>
      </c>
      <c r="CJ140" s="10">
        <v>4767498</v>
      </c>
    </row>
    <row r="141" spans="1:88" s="5" customFormat="1" x14ac:dyDescent="0.35">
      <c r="A141"/>
      <c r="B141" s="124" t="s">
        <v>1239</v>
      </c>
      <c r="C141" s="8" t="s">
        <v>77</v>
      </c>
      <c r="D141" s="8" t="s">
        <v>78</v>
      </c>
      <c r="E141" s="8" t="s">
        <v>79</v>
      </c>
      <c r="F141" s="8" t="s">
        <v>1315</v>
      </c>
      <c r="G141" s="8" t="s">
        <v>80</v>
      </c>
      <c r="H141" s="8" t="s">
        <v>81</v>
      </c>
      <c r="I141" s="8" t="s">
        <v>118</v>
      </c>
      <c r="J141" s="8"/>
      <c r="K141" s="8" t="s">
        <v>1316</v>
      </c>
      <c r="L141" s="12" t="s">
        <v>1317</v>
      </c>
      <c r="M141" s="8" t="s">
        <v>1318</v>
      </c>
      <c r="N141" s="8" t="s">
        <v>86</v>
      </c>
      <c r="O141" s="8" t="s">
        <v>87</v>
      </c>
      <c r="P141" s="8" t="s">
        <v>123</v>
      </c>
      <c r="Q141" s="8" t="s">
        <v>1319</v>
      </c>
      <c r="R141" s="8" t="s">
        <v>90</v>
      </c>
      <c r="S141" s="8" t="s">
        <v>91</v>
      </c>
      <c r="T141" s="8" t="s">
        <v>92</v>
      </c>
      <c r="U141" s="8" t="s">
        <v>93</v>
      </c>
      <c r="V141" s="8" t="s">
        <v>1320</v>
      </c>
      <c r="W141" s="8" t="s">
        <v>1321</v>
      </c>
      <c r="X141" s="12" t="s">
        <v>1322</v>
      </c>
      <c r="Y141" s="8" t="s">
        <v>97</v>
      </c>
      <c r="Z141" s="8" t="s">
        <v>1318</v>
      </c>
      <c r="AA141" s="8">
        <v>1</v>
      </c>
      <c r="AB141" s="10">
        <v>4834511</v>
      </c>
      <c r="AC141" s="10">
        <v>4834511</v>
      </c>
      <c r="AD141" s="10">
        <v>0</v>
      </c>
      <c r="AE141" s="10">
        <v>0</v>
      </c>
      <c r="AF141" s="10">
        <v>40000</v>
      </c>
      <c r="AG141" s="10">
        <v>0</v>
      </c>
      <c r="AH141" s="10">
        <v>156000</v>
      </c>
      <c r="AI141" s="10">
        <v>5000</v>
      </c>
      <c r="AJ141" s="10">
        <v>22500</v>
      </c>
      <c r="AK141" s="10">
        <v>11250</v>
      </c>
      <c r="AL141" s="10">
        <v>168500</v>
      </c>
      <c r="AM141" s="10">
        <v>0</v>
      </c>
      <c r="AN141" s="10">
        <v>30000</v>
      </c>
      <c r="AO141" s="10">
        <v>0</v>
      </c>
      <c r="AP141" s="10">
        <v>0</v>
      </c>
      <c r="AQ141" s="10">
        <v>0</v>
      </c>
      <c r="AR141" s="10">
        <v>0</v>
      </c>
      <c r="AS141" s="10">
        <v>0</v>
      </c>
      <c r="AT141" s="10">
        <f t="shared" si="10"/>
        <v>5267761</v>
      </c>
      <c r="AU141" s="10"/>
      <c r="AV141" s="10">
        <v>0</v>
      </c>
      <c r="AW141" s="10">
        <v>51590.11</v>
      </c>
      <c r="AX141" s="10">
        <v>0</v>
      </c>
      <c r="AY141" s="10">
        <v>0</v>
      </c>
      <c r="AZ141" s="10">
        <v>103180.22</v>
      </c>
      <c r="BA141" s="10">
        <v>51590.11</v>
      </c>
      <c r="BB141" s="10">
        <f t="shared" si="11"/>
        <v>206360.44</v>
      </c>
      <c r="BC141" s="10">
        <f t="shared" si="12"/>
        <v>5061400.5599999996</v>
      </c>
      <c r="BD141" s="10">
        <v>844670</v>
      </c>
      <c r="BE141" s="10">
        <v>48345</v>
      </c>
      <c r="BF141" s="10">
        <f t="shared" si="13"/>
        <v>893015</v>
      </c>
      <c r="BG141" s="10">
        <f t="shared" si="14"/>
        <v>4168385.5599999996</v>
      </c>
      <c r="BH141" s="10"/>
      <c r="BI141" s="10">
        <v>0</v>
      </c>
      <c r="BJ141" s="10">
        <v>844670</v>
      </c>
      <c r="BK141" s="10">
        <v>0</v>
      </c>
      <c r="BL141" s="10">
        <v>48345</v>
      </c>
      <c r="BM141" s="10">
        <v>51590.11</v>
      </c>
      <c r="BN141" s="10">
        <v>206360.44</v>
      </c>
      <c r="BO141" s="10">
        <v>0</v>
      </c>
      <c r="BP141" s="10">
        <v>0</v>
      </c>
      <c r="BQ141" s="10">
        <v>0</v>
      </c>
      <c r="BR141" s="10">
        <v>0</v>
      </c>
      <c r="BS141" s="10">
        <v>0</v>
      </c>
      <c r="BT141" s="10">
        <v>0</v>
      </c>
      <c r="BU141" s="10">
        <v>45915.199999999997</v>
      </c>
      <c r="BV141" s="10">
        <v>15477.03</v>
      </c>
      <c r="BW141" s="10">
        <v>190883.41</v>
      </c>
      <c r="BX141" s="10">
        <v>103180.22</v>
      </c>
      <c r="BY141" s="10">
        <v>0</v>
      </c>
      <c r="BZ141" s="10">
        <v>0</v>
      </c>
      <c r="CA141" s="10">
        <v>0</v>
      </c>
      <c r="CB141" s="10">
        <v>0</v>
      </c>
      <c r="CC141" s="10">
        <v>0</v>
      </c>
      <c r="CD141" s="10">
        <v>0</v>
      </c>
      <c r="CE141" s="10">
        <v>51590.11</v>
      </c>
      <c r="CF141" s="10">
        <v>103180.22</v>
      </c>
      <c r="CG141" s="10">
        <v>0</v>
      </c>
      <c r="CH141" s="10">
        <v>0</v>
      </c>
      <c r="CI141" s="10">
        <v>0</v>
      </c>
      <c r="CJ141" s="10">
        <v>4168386</v>
      </c>
    </row>
    <row r="142" spans="1:88" s="5" customFormat="1" x14ac:dyDescent="0.35">
      <c r="A142"/>
      <c r="B142" s="124" t="s">
        <v>1248</v>
      </c>
      <c r="C142" s="8" t="s">
        <v>77</v>
      </c>
      <c r="D142" s="8" t="s">
        <v>78</v>
      </c>
      <c r="E142" s="8" t="s">
        <v>79</v>
      </c>
      <c r="F142" s="8" t="s">
        <v>1315</v>
      </c>
      <c r="G142" s="8" t="s">
        <v>80</v>
      </c>
      <c r="H142" s="8" t="s">
        <v>81</v>
      </c>
      <c r="I142" s="8" t="s">
        <v>82</v>
      </c>
      <c r="J142" s="8"/>
      <c r="K142" s="8" t="s">
        <v>1324</v>
      </c>
      <c r="L142" s="12" t="s">
        <v>1325</v>
      </c>
      <c r="M142" s="8" t="s">
        <v>1326</v>
      </c>
      <c r="N142" s="8" t="s">
        <v>86</v>
      </c>
      <c r="O142" s="8" t="s">
        <v>87</v>
      </c>
      <c r="P142" s="8" t="s">
        <v>123</v>
      </c>
      <c r="Q142" s="8" t="s">
        <v>1327</v>
      </c>
      <c r="R142" s="8" t="s">
        <v>90</v>
      </c>
      <c r="S142" s="8" t="s">
        <v>91</v>
      </c>
      <c r="T142" s="8" t="s">
        <v>92</v>
      </c>
      <c r="U142" s="8" t="s">
        <v>93</v>
      </c>
      <c r="V142" s="8" t="s">
        <v>1328</v>
      </c>
      <c r="W142" s="8" t="s">
        <v>1329</v>
      </c>
      <c r="X142" s="12" t="s">
        <v>1330</v>
      </c>
      <c r="Y142" s="8" t="s">
        <v>97</v>
      </c>
      <c r="Z142" s="8" t="s">
        <v>1326</v>
      </c>
      <c r="AA142" s="8">
        <v>1</v>
      </c>
      <c r="AB142" s="10">
        <v>4849511</v>
      </c>
      <c r="AC142" s="10">
        <v>4849511</v>
      </c>
      <c r="AD142" s="10">
        <v>80000</v>
      </c>
      <c r="AE142" s="10">
        <v>0</v>
      </c>
      <c r="AF142" s="10">
        <v>0</v>
      </c>
      <c r="AG142" s="10">
        <v>0</v>
      </c>
      <c r="AH142" s="10">
        <v>156000</v>
      </c>
      <c r="AI142" s="10">
        <v>5000</v>
      </c>
      <c r="AJ142" s="10">
        <v>15000</v>
      </c>
      <c r="AK142" s="10">
        <v>15750</v>
      </c>
      <c r="AL142" s="10">
        <v>168500</v>
      </c>
      <c r="AM142" s="10">
        <v>0</v>
      </c>
      <c r="AN142" s="10">
        <v>30000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f t="shared" si="10"/>
        <v>5319761</v>
      </c>
      <c r="AU142" s="10"/>
      <c r="AV142" s="10">
        <v>0</v>
      </c>
      <c r="AW142" s="10">
        <v>52540.11</v>
      </c>
      <c r="AX142" s="10">
        <v>0</v>
      </c>
      <c r="AY142" s="10">
        <v>0</v>
      </c>
      <c r="AZ142" s="10">
        <v>105080.22</v>
      </c>
      <c r="BA142" s="10">
        <v>52540.11</v>
      </c>
      <c r="BB142" s="10">
        <f t="shared" si="11"/>
        <v>210160.44</v>
      </c>
      <c r="BC142" s="10">
        <f t="shared" si="12"/>
        <v>5109600.5599999996</v>
      </c>
      <c r="BD142" s="10">
        <v>0</v>
      </c>
      <c r="BE142" s="10">
        <v>48495</v>
      </c>
      <c r="BF142" s="10">
        <f t="shared" si="13"/>
        <v>48495</v>
      </c>
      <c r="BG142" s="10">
        <f t="shared" si="14"/>
        <v>5061105.5599999996</v>
      </c>
      <c r="BH142" s="10"/>
      <c r="BI142" s="10">
        <v>0</v>
      </c>
      <c r="BJ142" s="10">
        <v>0</v>
      </c>
      <c r="BK142" s="10">
        <v>0</v>
      </c>
      <c r="BL142" s="10">
        <v>48495</v>
      </c>
      <c r="BM142" s="10">
        <v>52540.11</v>
      </c>
      <c r="BN142" s="10">
        <v>210160.44</v>
      </c>
      <c r="BO142" s="10">
        <v>0</v>
      </c>
      <c r="BP142" s="10">
        <v>0</v>
      </c>
      <c r="BQ142" s="10">
        <v>0</v>
      </c>
      <c r="BR142" s="10">
        <v>0</v>
      </c>
      <c r="BS142" s="10">
        <v>0</v>
      </c>
      <c r="BT142" s="10">
        <v>0</v>
      </c>
      <c r="BU142" s="10">
        <v>46760.7</v>
      </c>
      <c r="BV142" s="10">
        <v>15762.03</v>
      </c>
      <c r="BW142" s="10">
        <v>194398.41</v>
      </c>
      <c r="BX142" s="10">
        <v>105080.22</v>
      </c>
      <c r="BY142" s="10">
        <v>0</v>
      </c>
      <c r="BZ142" s="10">
        <v>0</v>
      </c>
      <c r="CA142" s="10">
        <v>0</v>
      </c>
      <c r="CB142" s="10">
        <v>0</v>
      </c>
      <c r="CC142" s="10">
        <v>0</v>
      </c>
      <c r="CD142" s="10">
        <v>0</v>
      </c>
      <c r="CE142" s="10">
        <v>52540.11</v>
      </c>
      <c r="CF142" s="10">
        <v>105080.22</v>
      </c>
      <c r="CG142" s="10">
        <v>0</v>
      </c>
      <c r="CH142" s="10">
        <v>0</v>
      </c>
      <c r="CI142" s="10">
        <v>0</v>
      </c>
      <c r="CJ142" s="10">
        <v>5061106</v>
      </c>
    </row>
    <row r="143" spans="1:88" s="5" customFormat="1" x14ac:dyDescent="0.35">
      <c r="A143"/>
      <c r="B143" s="124" t="s">
        <v>1257</v>
      </c>
      <c r="C143" s="8" t="s">
        <v>77</v>
      </c>
      <c r="D143" s="8" t="s">
        <v>78</v>
      </c>
      <c r="E143" s="8" t="s">
        <v>79</v>
      </c>
      <c r="F143" s="8" t="s">
        <v>1315</v>
      </c>
      <c r="G143" s="8" t="s">
        <v>80</v>
      </c>
      <c r="H143" s="8" t="s">
        <v>169</v>
      </c>
      <c r="I143" s="8" t="s">
        <v>118</v>
      </c>
      <c r="J143" s="8"/>
      <c r="K143" s="8" t="s">
        <v>1332</v>
      </c>
      <c r="L143" s="12" t="s">
        <v>1333</v>
      </c>
      <c r="M143" s="8" t="s">
        <v>1334</v>
      </c>
      <c r="N143" s="8" t="s">
        <v>86</v>
      </c>
      <c r="O143" s="8" t="s">
        <v>122</v>
      </c>
      <c r="P143" s="8" t="s">
        <v>104</v>
      </c>
      <c r="Q143" s="8" t="s">
        <v>1335</v>
      </c>
      <c r="R143" s="8" t="s">
        <v>90</v>
      </c>
      <c r="S143" s="8" t="s">
        <v>91</v>
      </c>
      <c r="T143" s="8" t="s">
        <v>92</v>
      </c>
      <c r="U143" s="8" t="s">
        <v>93</v>
      </c>
      <c r="V143" s="8" t="s">
        <v>1336</v>
      </c>
      <c r="W143" s="8" t="s">
        <v>1337</v>
      </c>
      <c r="X143" s="12" t="s">
        <v>1338</v>
      </c>
      <c r="Y143" s="8" t="s">
        <v>97</v>
      </c>
      <c r="Z143" s="8" t="s">
        <v>1334</v>
      </c>
      <c r="AA143" s="8">
        <v>1</v>
      </c>
      <c r="AB143" s="10">
        <v>4996261</v>
      </c>
      <c r="AC143" s="10">
        <v>4996261</v>
      </c>
      <c r="AD143" s="10">
        <v>0</v>
      </c>
      <c r="AE143" s="10">
        <v>0</v>
      </c>
      <c r="AF143" s="10">
        <v>0</v>
      </c>
      <c r="AG143" s="10">
        <v>0</v>
      </c>
      <c r="AH143" s="10">
        <v>156000</v>
      </c>
      <c r="AI143" s="10">
        <v>5000</v>
      </c>
      <c r="AJ143" s="10">
        <v>0</v>
      </c>
      <c r="AK143" s="10">
        <v>0</v>
      </c>
      <c r="AL143" s="10">
        <v>168500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f t="shared" si="10"/>
        <v>5325761</v>
      </c>
      <c r="AU143" s="10"/>
      <c r="AV143" s="10">
        <v>0</v>
      </c>
      <c r="AW143" s="10">
        <v>53207.61</v>
      </c>
      <c r="AX143" s="10">
        <v>0</v>
      </c>
      <c r="AY143" s="10">
        <v>0</v>
      </c>
      <c r="AZ143" s="10">
        <v>106415.22</v>
      </c>
      <c r="BA143" s="10">
        <v>53207.61</v>
      </c>
      <c r="BB143" s="10">
        <f t="shared" si="11"/>
        <v>212830.44</v>
      </c>
      <c r="BC143" s="10">
        <f t="shared" si="12"/>
        <v>5112930.5599999996</v>
      </c>
      <c r="BD143" s="10">
        <v>1155185</v>
      </c>
      <c r="BE143" s="10">
        <v>49962</v>
      </c>
      <c r="BF143" s="10">
        <f t="shared" si="13"/>
        <v>1205147</v>
      </c>
      <c r="BG143" s="10">
        <f t="shared" si="14"/>
        <v>3907783.5599999996</v>
      </c>
      <c r="BH143" s="10"/>
      <c r="BI143" s="10">
        <v>0</v>
      </c>
      <c r="BJ143" s="10">
        <v>1155185</v>
      </c>
      <c r="BK143" s="10">
        <v>0</v>
      </c>
      <c r="BL143" s="10">
        <v>49962</v>
      </c>
      <c r="BM143" s="10">
        <v>53207.61</v>
      </c>
      <c r="BN143" s="10">
        <v>212830.44</v>
      </c>
      <c r="BO143" s="10">
        <v>0</v>
      </c>
      <c r="BP143" s="10">
        <v>0</v>
      </c>
      <c r="BQ143" s="10">
        <v>0</v>
      </c>
      <c r="BR143" s="10">
        <v>0</v>
      </c>
      <c r="BS143" s="10">
        <v>0</v>
      </c>
      <c r="BT143" s="10">
        <v>0</v>
      </c>
      <c r="BU143" s="10">
        <v>47354.77</v>
      </c>
      <c r="BV143" s="10">
        <v>15962.28</v>
      </c>
      <c r="BW143" s="10">
        <v>196868.16</v>
      </c>
      <c r="BX143" s="10">
        <v>106415.22</v>
      </c>
      <c r="BY143" s="10">
        <v>0</v>
      </c>
      <c r="BZ143" s="10">
        <v>0</v>
      </c>
      <c r="CA143" s="10">
        <v>0</v>
      </c>
      <c r="CB143" s="10">
        <v>0</v>
      </c>
      <c r="CC143" s="10">
        <v>0</v>
      </c>
      <c r="CD143" s="10">
        <v>0</v>
      </c>
      <c r="CE143" s="10">
        <v>53207.61</v>
      </c>
      <c r="CF143" s="10">
        <v>106415.22</v>
      </c>
      <c r="CG143" s="10">
        <v>0</v>
      </c>
      <c r="CH143" s="10">
        <v>0</v>
      </c>
      <c r="CI143" s="10">
        <v>0</v>
      </c>
      <c r="CJ143" s="10">
        <v>3907784</v>
      </c>
    </row>
    <row r="144" spans="1:88" s="5" customFormat="1" x14ac:dyDescent="0.35">
      <c r="A144"/>
      <c r="B144" s="124" t="s">
        <v>1265</v>
      </c>
      <c r="C144" s="8" t="s">
        <v>77</v>
      </c>
      <c r="D144" s="8" t="s">
        <v>78</v>
      </c>
      <c r="E144" s="8" t="s">
        <v>79</v>
      </c>
      <c r="F144" s="8" t="s">
        <v>1315</v>
      </c>
      <c r="G144" s="8" t="s">
        <v>80</v>
      </c>
      <c r="H144" s="8" t="s">
        <v>169</v>
      </c>
      <c r="I144" s="8" t="s">
        <v>82</v>
      </c>
      <c r="J144" s="8"/>
      <c r="K144" s="8" t="s">
        <v>1340</v>
      </c>
      <c r="L144" s="12" t="s">
        <v>1341</v>
      </c>
      <c r="M144" s="8" t="s">
        <v>1342</v>
      </c>
      <c r="N144" s="8" t="s">
        <v>86</v>
      </c>
      <c r="O144" s="8" t="s">
        <v>87</v>
      </c>
      <c r="P144" s="8" t="s">
        <v>123</v>
      </c>
      <c r="Q144" s="8" t="s">
        <v>1343</v>
      </c>
      <c r="R144" s="8" t="s">
        <v>90</v>
      </c>
      <c r="S144" s="8" t="s">
        <v>91</v>
      </c>
      <c r="T144" s="8" t="s">
        <v>92</v>
      </c>
      <c r="U144" s="8" t="s">
        <v>93</v>
      </c>
      <c r="V144" s="8" t="s">
        <v>1344</v>
      </c>
      <c r="W144" s="8" t="s">
        <v>1345</v>
      </c>
      <c r="X144" s="12" t="s">
        <v>1346</v>
      </c>
      <c r="Y144" s="8" t="s">
        <v>97</v>
      </c>
      <c r="Z144" s="8" t="s">
        <v>1798</v>
      </c>
      <c r="AA144" s="8">
        <v>1</v>
      </c>
      <c r="AB144" s="10">
        <v>4829511</v>
      </c>
      <c r="AC144" s="10">
        <v>4829511</v>
      </c>
      <c r="AD144" s="10">
        <v>80000</v>
      </c>
      <c r="AE144" s="10">
        <v>0</v>
      </c>
      <c r="AF144" s="10">
        <v>0</v>
      </c>
      <c r="AG144" s="10">
        <v>0</v>
      </c>
      <c r="AH144" s="10">
        <v>156000</v>
      </c>
      <c r="AI144" s="10">
        <v>5000</v>
      </c>
      <c r="AJ144" s="10">
        <v>0</v>
      </c>
      <c r="AK144" s="10">
        <v>0</v>
      </c>
      <c r="AL144" s="10">
        <v>168500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f t="shared" si="10"/>
        <v>5239011</v>
      </c>
      <c r="AU144" s="10"/>
      <c r="AV144" s="10">
        <v>0</v>
      </c>
      <c r="AW144" s="10">
        <v>52340.11</v>
      </c>
      <c r="AX144" s="10">
        <v>0</v>
      </c>
      <c r="AY144" s="10">
        <v>0</v>
      </c>
      <c r="AZ144" s="10">
        <v>104680.22</v>
      </c>
      <c r="BA144" s="10">
        <v>52340.11</v>
      </c>
      <c r="BB144" s="10">
        <f t="shared" si="11"/>
        <v>209360.44</v>
      </c>
      <c r="BC144" s="10">
        <f t="shared" si="12"/>
        <v>5029650.5599999996</v>
      </c>
      <c r="BD144" s="10">
        <v>0</v>
      </c>
      <c r="BE144" s="10">
        <v>48295</v>
      </c>
      <c r="BF144" s="10">
        <f t="shared" si="13"/>
        <v>48295</v>
      </c>
      <c r="BG144" s="10">
        <f t="shared" si="14"/>
        <v>4981355.5599999996</v>
      </c>
      <c r="BH144" s="10"/>
      <c r="BI144" s="10">
        <v>0</v>
      </c>
      <c r="BJ144" s="10">
        <v>0</v>
      </c>
      <c r="BK144" s="10">
        <v>0</v>
      </c>
      <c r="BL144" s="10">
        <v>48295</v>
      </c>
      <c r="BM144" s="10">
        <v>52340.11</v>
      </c>
      <c r="BN144" s="10">
        <v>209360.44</v>
      </c>
      <c r="BO144" s="10">
        <v>0</v>
      </c>
      <c r="BP144" s="10">
        <v>0</v>
      </c>
      <c r="BQ144" s="10">
        <v>0</v>
      </c>
      <c r="BR144" s="10">
        <v>0</v>
      </c>
      <c r="BS144" s="10">
        <v>0</v>
      </c>
      <c r="BT144" s="10">
        <v>0</v>
      </c>
      <c r="BU144" s="10">
        <v>46582.7</v>
      </c>
      <c r="BV144" s="10">
        <v>15702.03</v>
      </c>
      <c r="BW144" s="10">
        <v>193658.41</v>
      </c>
      <c r="BX144" s="10">
        <v>104680.22</v>
      </c>
      <c r="BY144" s="10">
        <v>0</v>
      </c>
      <c r="BZ144" s="10">
        <v>0</v>
      </c>
      <c r="CA144" s="10">
        <v>0</v>
      </c>
      <c r="CB144" s="10">
        <v>0</v>
      </c>
      <c r="CC144" s="10">
        <v>0</v>
      </c>
      <c r="CD144" s="10">
        <v>0</v>
      </c>
      <c r="CE144" s="10">
        <v>52340.11</v>
      </c>
      <c r="CF144" s="10">
        <v>104680.22</v>
      </c>
      <c r="CG144" s="10">
        <v>0</v>
      </c>
      <c r="CH144" s="10">
        <v>0</v>
      </c>
      <c r="CI144" s="10">
        <v>0</v>
      </c>
      <c r="CJ144" s="10">
        <v>4981356</v>
      </c>
    </row>
    <row r="145" spans="1:91" s="5" customFormat="1" x14ac:dyDescent="0.35">
      <c r="A145"/>
      <c r="B145" s="124" t="s">
        <v>1274</v>
      </c>
      <c r="C145" s="8" t="s">
        <v>77</v>
      </c>
      <c r="D145" s="8" t="s">
        <v>78</v>
      </c>
      <c r="E145" s="8" t="s">
        <v>79</v>
      </c>
      <c r="F145" s="8" t="s">
        <v>1315</v>
      </c>
      <c r="G145" s="8" t="s">
        <v>80</v>
      </c>
      <c r="H145" s="8" t="s">
        <v>178</v>
      </c>
      <c r="I145" s="8" t="s">
        <v>118</v>
      </c>
      <c r="J145" s="8"/>
      <c r="K145" s="8" t="s">
        <v>1348</v>
      </c>
      <c r="L145" s="12" t="s">
        <v>1349</v>
      </c>
      <c r="M145" s="8" t="s">
        <v>1350</v>
      </c>
      <c r="N145" s="8" t="s">
        <v>86</v>
      </c>
      <c r="O145" s="8" t="s">
        <v>87</v>
      </c>
      <c r="P145" s="8" t="s">
        <v>1351</v>
      </c>
      <c r="Q145" s="8" t="s">
        <v>1352</v>
      </c>
      <c r="R145" s="8" t="s">
        <v>90</v>
      </c>
      <c r="S145" s="8" t="s">
        <v>91</v>
      </c>
      <c r="T145" s="8" t="s">
        <v>92</v>
      </c>
      <c r="U145" s="8" t="s">
        <v>93</v>
      </c>
      <c r="V145" s="8" t="s">
        <v>1353</v>
      </c>
      <c r="W145" s="8" t="s">
        <v>1354</v>
      </c>
      <c r="X145" s="12" t="s">
        <v>1355</v>
      </c>
      <c r="Y145" s="8" t="s">
        <v>97</v>
      </c>
      <c r="Z145" s="8" t="s">
        <v>1799</v>
      </c>
      <c r="AA145" s="8">
        <v>1</v>
      </c>
      <c r="AB145" s="10">
        <v>4858511</v>
      </c>
      <c r="AC145" s="10">
        <v>4858511</v>
      </c>
      <c r="AD145" s="10">
        <v>0</v>
      </c>
      <c r="AE145" s="10">
        <v>0</v>
      </c>
      <c r="AF145" s="10">
        <v>40000</v>
      </c>
      <c r="AG145" s="10">
        <v>0</v>
      </c>
      <c r="AH145" s="10">
        <v>156000</v>
      </c>
      <c r="AI145" s="10">
        <v>5000</v>
      </c>
      <c r="AJ145" s="10">
        <v>0</v>
      </c>
      <c r="AK145" s="10">
        <v>0</v>
      </c>
      <c r="AL145" s="10">
        <v>168500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f t="shared" si="10"/>
        <v>5228011</v>
      </c>
      <c r="AU145" s="10"/>
      <c r="AV145" s="10">
        <v>0</v>
      </c>
      <c r="AW145" s="10">
        <v>51830.11</v>
      </c>
      <c r="AX145" s="10">
        <v>0</v>
      </c>
      <c r="AY145" s="10">
        <v>0</v>
      </c>
      <c r="AZ145" s="10">
        <v>103660.22</v>
      </c>
      <c r="BA145" s="10">
        <v>51830.11</v>
      </c>
      <c r="BB145" s="10">
        <f t="shared" si="11"/>
        <v>207320.44</v>
      </c>
      <c r="BC145" s="10">
        <f t="shared" si="12"/>
        <v>5020690.5599999996</v>
      </c>
      <c r="BD145" s="10">
        <v>0</v>
      </c>
      <c r="BE145" s="10">
        <v>48585</v>
      </c>
      <c r="BF145" s="10">
        <f t="shared" si="13"/>
        <v>48585</v>
      </c>
      <c r="BG145" s="10">
        <f t="shared" si="14"/>
        <v>4972105.5599999996</v>
      </c>
      <c r="BH145" s="10"/>
      <c r="BI145" s="10">
        <v>0</v>
      </c>
      <c r="BJ145" s="10">
        <v>0</v>
      </c>
      <c r="BK145" s="10">
        <v>0</v>
      </c>
      <c r="BL145" s="10">
        <v>48585</v>
      </c>
      <c r="BM145" s="10">
        <v>51830.11</v>
      </c>
      <c r="BN145" s="10">
        <v>207320.44</v>
      </c>
      <c r="BO145" s="10">
        <v>0</v>
      </c>
      <c r="BP145" s="10">
        <v>0</v>
      </c>
      <c r="BQ145" s="10">
        <v>0</v>
      </c>
      <c r="BR145" s="10">
        <v>0</v>
      </c>
      <c r="BS145" s="10">
        <v>0</v>
      </c>
      <c r="BT145" s="10">
        <v>0</v>
      </c>
      <c r="BU145" s="10">
        <v>46128.800000000003</v>
      </c>
      <c r="BV145" s="10">
        <v>15549.03</v>
      </c>
      <c r="BW145" s="10">
        <v>191771.41</v>
      </c>
      <c r="BX145" s="10">
        <v>103660.22</v>
      </c>
      <c r="BY145" s="10">
        <v>0</v>
      </c>
      <c r="BZ145" s="10">
        <v>0</v>
      </c>
      <c r="CA145" s="10">
        <v>0</v>
      </c>
      <c r="CB145" s="10">
        <v>0</v>
      </c>
      <c r="CC145" s="10">
        <v>0</v>
      </c>
      <c r="CD145" s="10">
        <v>0</v>
      </c>
      <c r="CE145" s="10">
        <v>51830.11</v>
      </c>
      <c r="CF145" s="10">
        <v>103660.22</v>
      </c>
      <c r="CG145" s="10">
        <v>0</v>
      </c>
      <c r="CH145" s="10">
        <v>0</v>
      </c>
      <c r="CI145" s="10">
        <v>0</v>
      </c>
      <c r="CJ145" s="10">
        <v>4972106</v>
      </c>
    </row>
    <row r="146" spans="1:91" s="5" customFormat="1" x14ac:dyDescent="0.35">
      <c r="A146"/>
      <c r="B146" s="124" t="s">
        <v>1284</v>
      </c>
      <c r="C146" s="8" t="s">
        <v>77</v>
      </c>
      <c r="D146" s="8" t="s">
        <v>78</v>
      </c>
      <c r="E146" s="8" t="s">
        <v>79</v>
      </c>
      <c r="F146" s="8" t="s">
        <v>1315</v>
      </c>
      <c r="G146" s="8" t="s">
        <v>80</v>
      </c>
      <c r="H146" s="8" t="s">
        <v>196</v>
      </c>
      <c r="I146" s="8" t="s">
        <v>118</v>
      </c>
      <c r="J146" s="8"/>
      <c r="K146" s="8" t="s">
        <v>1357</v>
      </c>
      <c r="L146" s="12" t="s">
        <v>1358</v>
      </c>
      <c r="M146" s="8" t="s">
        <v>1359</v>
      </c>
      <c r="N146" s="8" t="s">
        <v>86</v>
      </c>
      <c r="O146" s="8" t="s">
        <v>87</v>
      </c>
      <c r="P146" s="8" t="s">
        <v>261</v>
      </c>
      <c r="Q146" s="8" t="s">
        <v>1360</v>
      </c>
      <c r="R146" s="8" t="s">
        <v>90</v>
      </c>
      <c r="S146" s="8" t="s">
        <v>91</v>
      </c>
      <c r="T146" s="8" t="s">
        <v>92</v>
      </c>
      <c r="U146" s="8" t="s">
        <v>93</v>
      </c>
      <c r="V146" s="8" t="s">
        <v>1361</v>
      </c>
      <c r="W146" s="8" t="s">
        <v>1362</v>
      </c>
      <c r="X146" s="12" t="s">
        <v>1363</v>
      </c>
      <c r="Y146" s="8" t="s">
        <v>97</v>
      </c>
      <c r="Z146" s="8" t="s">
        <v>1800</v>
      </c>
      <c r="AA146" s="8">
        <v>1</v>
      </c>
      <c r="AB146" s="10">
        <v>5096917</v>
      </c>
      <c r="AC146" s="10">
        <v>5096917</v>
      </c>
      <c r="AD146" s="10">
        <v>0</v>
      </c>
      <c r="AE146" s="10">
        <v>0</v>
      </c>
      <c r="AF146" s="10">
        <v>0</v>
      </c>
      <c r="AG146" s="10">
        <v>0</v>
      </c>
      <c r="AH146" s="10">
        <v>156000</v>
      </c>
      <c r="AI146" s="10">
        <v>5000</v>
      </c>
      <c r="AJ146" s="10">
        <v>0</v>
      </c>
      <c r="AK146" s="10">
        <v>0</v>
      </c>
      <c r="AL146" s="10">
        <v>168500</v>
      </c>
      <c r="AM146" s="10">
        <v>0</v>
      </c>
      <c r="AN146" s="10">
        <v>30000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f t="shared" si="10"/>
        <v>5456417</v>
      </c>
      <c r="AU146" s="10"/>
      <c r="AV146" s="10">
        <v>0</v>
      </c>
      <c r="AW146" s="10">
        <v>54214.17</v>
      </c>
      <c r="AX146" s="10">
        <v>0</v>
      </c>
      <c r="AY146" s="10">
        <v>0</v>
      </c>
      <c r="AZ146" s="10">
        <v>108428.34</v>
      </c>
      <c r="BA146" s="10">
        <v>54214.17</v>
      </c>
      <c r="BB146" s="10">
        <f t="shared" si="11"/>
        <v>216856.68</v>
      </c>
      <c r="BC146" s="10">
        <f t="shared" si="12"/>
        <v>5239560.32</v>
      </c>
      <c r="BD146" s="10">
        <v>927000</v>
      </c>
      <c r="BE146" s="10">
        <v>50969</v>
      </c>
      <c r="BF146" s="10">
        <f t="shared" si="13"/>
        <v>977969</v>
      </c>
      <c r="BG146" s="10">
        <f t="shared" si="14"/>
        <v>4261591.32</v>
      </c>
      <c r="BH146" s="10"/>
      <c r="BI146" s="10">
        <v>0</v>
      </c>
      <c r="BJ146" s="10">
        <v>927000</v>
      </c>
      <c r="BK146" s="10">
        <v>0</v>
      </c>
      <c r="BL146" s="10">
        <v>50969</v>
      </c>
      <c r="BM146" s="10">
        <v>54214.17</v>
      </c>
      <c r="BN146" s="10">
        <v>216856.68</v>
      </c>
      <c r="BO146" s="10">
        <v>0</v>
      </c>
      <c r="BP146" s="10">
        <v>0</v>
      </c>
      <c r="BQ146" s="10">
        <v>0</v>
      </c>
      <c r="BR146" s="10">
        <v>0</v>
      </c>
      <c r="BS146" s="10">
        <v>0</v>
      </c>
      <c r="BT146" s="10">
        <v>0</v>
      </c>
      <c r="BU146" s="10">
        <v>48250.61</v>
      </c>
      <c r="BV146" s="10">
        <v>16264.25</v>
      </c>
      <c r="BW146" s="10">
        <v>200592.43</v>
      </c>
      <c r="BX146" s="10">
        <v>108428.34</v>
      </c>
      <c r="BY146" s="10">
        <v>0</v>
      </c>
      <c r="BZ146" s="10">
        <v>0</v>
      </c>
      <c r="CA146" s="10">
        <v>0</v>
      </c>
      <c r="CB146" s="10">
        <v>0</v>
      </c>
      <c r="CC146" s="10">
        <v>0</v>
      </c>
      <c r="CD146" s="10">
        <v>0</v>
      </c>
      <c r="CE146" s="10">
        <v>54214.17</v>
      </c>
      <c r="CF146" s="10">
        <v>108428.34</v>
      </c>
      <c r="CG146" s="10">
        <v>0</v>
      </c>
      <c r="CH146" s="10">
        <v>0</v>
      </c>
      <c r="CI146" s="10">
        <v>0</v>
      </c>
      <c r="CJ146" s="10">
        <v>4261591</v>
      </c>
    </row>
    <row r="147" spans="1:91" s="5" customFormat="1" x14ac:dyDescent="0.35">
      <c r="A147"/>
      <c r="B147" s="124" t="s">
        <v>1292</v>
      </c>
      <c r="C147" s="8" t="s">
        <v>77</v>
      </c>
      <c r="D147" s="8" t="s">
        <v>78</v>
      </c>
      <c r="E147" s="8" t="s">
        <v>79</v>
      </c>
      <c r="F147" s="8" t="s">
        <v>1315</v>
      </c>
      <c r="G147" s="8" t="s">
        <v>80</v>
      </c>
      <c r="H147" s="8" t="s">
        <v>196</v>
      </c>
      <c r="I147" s="8" t="s">
        <v>118</v>
      </c>
      <c r="J147" s="8"/>
      <c r="K147" s="8" t="s">
        <v>1365</v>
      </c>
      <c r="L147" s="12" t="s">
        <v>1366</v>
      </c>
      <c r="M147" s="8" t="s">
        <v>1367</v>
      </c>
      <c r="N147" s="8" t="s">
        <v>86</v>
      </c>
      <c r="O147" s="8" t="s">
        <v>218</v>
      </c>
      <c r="P147" s="8" t="s">
        <v>123</v>
      </c>
      <c r="Q147" s="8" t="s">
        <v>1368</v>
      </c>
      <c r="R147" s="8" t="s">
        <v>90</v>
      </c>
      <c r="S147" s="8" t="s">
        <v>91</v>
      </c>
      <c r="T147" s="8" t="s">
        <v>92</v>
      </c>
      <c r="U147" s="8" t="s">
        <v>93</v>
      </c>
      <c r="V147" s="8" t="s">
        <v>1369</v>
      </c>
      <c r="W147" s="8" t="s">
        <v>1370</v>
      </c>
      <c r="X147" s="12" t="s">
        <v>1371</v>
      </c>
      <c r="Y147" s="8" t="s">
        <v>97</v>
      </c>
      <c r="Z147" s="8" t="s">
        <v>1367</v>
      </c>
      <c r="AA147" s="8">
        <v>1</v>
      </c>
      <c r="AB147" s="10">
        <v>4874511</v>
      </c>
      <c r="AC147" s="10">
        <v>4874511</v>
      </c>
      <c r="AD147" s="10">
        <v>0</v>
      </c>
      <c r="AE147" s="10">
        <v>0</v>
      </c>
      <c r="AF147" s="10">
        <v>0</v>
      </c>
      <c r="AG147" s="10">
        <v>0</v>
      </c>
      <c r="AH147" s="10">
        <v>156000</v>
      </c>
      <c r="AI147" s="10">
        <v>5000</v>
      </c>
      <c r="AJ147" s="10">
        <v>0</v>
      </c>
      <c r="AK147" s="10">
        <v>0</v>
      </c>
      <c r="AL147" s="10">
        <v>168500</v>
      </c>
      <c r="AM147" s="10">
        <v>0</v>
      </c>
      <c r="AN147" s="10">
        <v>30000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f t="shared" si="10"/>
        <v>5234011</v>
      </c>
      <c r="AU147" s="10"/>
      <c r="AV147" s="10">
        <v>0</v>
      </c>
      <c r="AW147" s="10">
        <v>51990.11</v>
      </c>
      <c r="AX147" s="10">
        <v>0</v>
      </c>
      <c r="AY147" s="10">
        <v>0</v>
      </c>
      <c r="AZ147" s="10">
        <v>103980.22</v>
      </c>
      <c r="BA147" s="10">
        <v>51990.11</v>
      </c>
      <c r="BB147" s="10">
        <f t="shared" si="11"/>
        <v>207960.44</v>
      </c>
      <c r="BC147" s="10">
        <f t="shared" si="12"/>
        <v>5026050.5599999996</v>
      </c>
      <c r="BD147" s="10">
        <f>4128608-151302</f>
        <v>3977306</v>
      </c>
      <c r="BE147" s="10">
        <v>48745</v>
      </c>
      <c r="BF147" s="10">
        <f t="shared" si="13"/>
        <v>4026051</v>
      </c>
      <c r="BG147" s="10">
        <f t="shared" si="14"/>
        <v>999999.55999999959</v>
      </c>
      <c r="BH147" s="10"/>
      <c r="BI147" s="10">
        <v>0</v>
      </c>
      <c r="BJ147" s="10">
        <v>4128608</v>
      </c>
      <c r="BK147" s="10">
        <v>0</v>
      </c>
      <c r="BL147" s="10">
        <v>48745</v>
      </c>
      <c r="BM147" s="10">
        <v>51990.11</v>
      </c>
      <c r="BN147" s="10">
        <v>207960.44</v>
      </c>
      <c r="BO147" s="10">
        <v>0</v>
      </c>
      <c r="BP147" s="10">
        <v>0</v>
      </c>
      <c r="BQ147" s="10">
        <v>0</v>
      </c>
      <c r="BR147" s="10">
        <v>0</v>
      </c>
      <c r="BS147" s="10">
        <v>0</v>
      </c>
      <c r="BT147" s="10">
        <v>0</v>
      </c>
      <c r="BU147" s="10">
        <v>46271.199999999997</v>
      </c>
      <c r="BV147" s="10">
        <v>15597.03</v>
      </c>
      <c r="BW147" s="10">
        <v>192363.41</v>
      </c>
      <c r="BX147" s="10">
        <v>103980.22</v>
      </c>
      <c r="BY147" s="10">
        <v>0</v>
      </c>
      <c r="BZ147" s="10">
        <v>0</v>
      </c>
      <c r="CA147" s="10">
        <v>0</v>
      </c>
      <c r="CB147" s="10">
        <v>0</v>
      </c>
      <c r="CC147" s="10">
        <v>0</v>
      </c>
      <c r="CD147" s="10">
        <v>0</v>
      </c>
      <c r="CE147" s="10">
        <v>51990.11</v>
      </c>
      <c r="CF147" s="10">
        <v>103980.22</v>
      </c>
      <c r="CG147" s="10">
        <v>0</v>
      </c>
      <c r="CH147" s="10">
        <v>0</v>
      </c>
      <c r="CI147" s="10">
        <v>0</v>
      </c>
      <c r="CJ147" s="10">
        <v>848698</v>
      </c>
      <c r="CL147" s="120"/>
    </row>
    <row r="148" spans="1:91" s="5" customFormat="1" x14ac:dyDescent="0.35">
      <c r="A148"/>
      <c r="B148" s="124" t="s">
        <v>1303</v>
      </c>
      <c r="C148" s="8" t="s">
        <v>77</v>
      </c>
      <c r="D148" s="8" t="s">
        <v>78</v>
      </c>
      <c r="E148" s="8" t="s">
        <v>79</v>
      </c>
      <c r="F148" s="8" t="s">
        <v>1315</v>
      </c>
      <c r="G148" s="8" t="s">
        <v>80</v>
      </c>
      <c r="H148" s="8" t="s">
        <v>257</v>
      </c>
      <c r="I148" s="8" t="s">
        <v>82</v>
      </c>
      <c r="J148" s="8"/>
      <c r="K148" s="8" t="s">
        <v>1382</v>
      </c>
      <c r="L148" s="12" t="s">
        <v>1383</v>
      </c>
      <c r="M148" s="8" t="s">
        <v>1384</v>
      </c>
      <c r="N148" s="8" t="s">
        <v>86</v>
      </c>
      <c r="O148" s="8" t="s">
        <v>103</v>
      </c>
      <c r="P148" s="8" t="s">
        <v>123</v>
      </c>
      <c r="Q148" s="8" t="s">
        <v>1385</v>
      </c>
      <c r="R148" s="8" t="s">
        <v>90</v>
      </c>
      <c r="S148" s="8" t="s">
        <v>91</v>
      </c>
      <c r="T148" s="8" t="s">
        <v>92</v>
      </c>
      <c r="U148" s="8" t="s">
        <v>93</v>
      </c>
      <c r="V148" s="8" t="s">
        <v>868</v>
      </c>
      <c r="W148" s="8" t="s">
        <v>1386</v>
      </c>
      <c r="X148" s="12" t="s">
        <v>1387</v>
      </c>
      <c r="Y148" s="8" t="s">
        <v>97</v>
      </c>
      <c r="Z148" s="8" t="s">
        <v>1384</v>
      </c>
      <c r="AA148" s="8">
        <v>1</v>
      </c>
      <c r="AB148" s="10">
        <v>4894511</v>
      </c>
      <c r="AC148" s="10">
        <v>4894511</v>
      </c>
      <c r="AD148" s="10">
        <v>80000</v>
      </c>
      <c r="AE148" s="10">
        <v>0</v>
      </c>
      <c r="AF148" s="10">
        <v>0</v>
      </c>
      <c r="AG148" s="10">
        <v>0</v>
      </c>
      <c r="AH148" s="10">
        <v>156000</v>
      </c>
      <c r="AI148" s="10">
        <v>5000</v>
      </c>
      <c r="AJ148" s="10">
        <v>22500</v>
      </c>
      <c r="AK148" s="10">
        <v>13500</v>
      </c>
      <c r="AL148" s="10">
        <v>168500</v>
      </c>
      <c r="AM148" s="10">
        <v>0</v>
      </c>
      <c r="AN148" s="10">
        <v>30000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f t="shared" si="10"/>
        <v>5370011</v>
      </c>
      <c r="AU148" s="10"/>
      <c r="AV148" s="10">
        <v>6125</v>
      </c>
      <c r="AW148" s="10">
        <v>52990.11</v>
      </c>
      <c r="AX148" s="10">
        <v>0</v>
      </c>
      <c r="AY148" s="10">
        <v>0</v>
      </c>
      <c r="AZ148" s="10">
        <v>105980.22</v>
      </c>
      <c r="BA148" s="10">
        <v>52990.11</v>
      </c>
      <c r="BB148" s="10">
        <f t="shared" si="11"/>
        <v>218085.44</v>
      </c>
      <c r="BC148" s="10">
        <f t="shared" si="12"/>
        <v>5151925.5599999996</v>
      </c>
      <c r="BD148" s="10">
        <v>1224700</v>
      </c>
      <c r="BE148" s="10">
        <v>48945</v>
      </c>
      <c r="BF148" s="10">
        <f t="shared" si="13"/>
        <v>1273645</v>
      </c>
      <c r="BG148" s="10">
        <f t="shared" si="14"/>
        <v>3878280.5599999996</v>
      </c>
      <c r="BH148" s="10"/>
      <c r="BI148" s="10">
        <v>0</v>
      </c>
      <c r="BJ148" s="10">
        <v>1224700</v>
      </c>
      <c r="BK148" s="10">
        <v>0</v>
      </c>
      <c r="BL148" s="10">
        <v>48945</v>
      </c>
      <c r="BM148" s="10">
        <v>52990.11</v>
      </c>
      <c r="BN148" s="10">
        <v>211960.44</v>
      </c>
      <c r="BO148" s="10">
        <v>0</v>
      </c>
      <c r="BP148" s="10">
        <v>0</v>
      </c>
      <c r="BQ148" s="10">
        <v>0</v>
      </c>
      <c r="BR148" s="10">
        <v>0</v>
      </c>
      <c r="BS148" s="10">
        <v>0</v>
      </c>
      <c r="BT148" s="10">
        <v>0</v>
      </c>
      <c r="BU148" s="10">
        <v>47161.2</v>
      </c>
      <c r="BV148" s="10">
        <v>15897.03</v>
      </c>
      <c r="BW148" s="10">
        <v>196063.41</v>
      </c>
      <c r="BX148" s="10">
        <v>105980.22</v>
      </c>
      <c r="BY148" s="10">
        <v>0</v>
      </c>
      <c r="BZ148" s="10">
        <v>0</v>
      </c>
      <c r="CA148" s="10">
        <v>0</v>
      </c>
      <c r="CB148" s="10">
        <v>0</v>
      </c>
      <c r="CC148" s="10">
        <v>0</v>
      </c>
      <c r="CD148" s="10">
        <v>0</v>
      </c>
      <c r="CE148" s="10">
        <v>52990.11</v>
      </c>
      <c r="CF148" s="10">
        <v>105980.22</v>
      </c>
      <c r="CG148" s="10">
        <v>6125</v>
      </c>
      <c r="CH148" s="10">
        <v>0</v>
      </c>
      <c r="CI148" s="10">
        <v>6125</v>
      </c>
      <c r="CJ148" s="10">
        <v>3878281</v>
      </c>
    </row>
    <row r="149" spans="1:91" s="5" customFormat="1" x14ac:dyDescent="0.35">
      <c r="A149"/>
      <c r="B149" s="124" t="s">
        <v>1314</v>
      </c>
      <c r="C149" s="8" t="s">
        <v>77</v>
      </c>
      <c r="D149" s="8" t="s">
        <v>78</v>
      </c>
      <c r="E149" s="8" t="s">
        <v>79</v>
      </c>
      <c r="F149" s="8" t="s">
        <v>1315</v>
      </c>
      <c r="G149" s="8" t="s">
        <v>80</v>
      </c>
      <c r="H149" s="8" t="s">
        <v>257</v>
      </c>
      <c r="I149" s="8" t="s">
        <v>118</v>
      </c>
      <c r="J149" s="8"/>
      <c r="K149" s="8" t="s">
        <v>1389</v>
      </c>
      <c r="L149" s="12" t="s">
        <v>1390</v>
      </c>
      <c r="M149" s="8" t="s">
        <v>1391</v>
      </c>
      <c r="N149" s="8" t="s">
        <v>86</v>
      </c>
      <c r="O149" s="8" t="s">
        <v>122</v>
      </c>
      <c r="P149" s="8" t="s">
        <v>123</v>
      </c>
      <c r="Q149" s="8" t="s">
        <v>1392</v>
      </c>
      <c r="R149" s="8" t="s">
        <v>90</v>
      </c>
      <c r="S149" s="8" t="s">
        <v>91</v>
      </c>
      <c r="T149" s="8" t="s">
        <v>92</v>
      </c>
      <c r="U149" s="8" t="s">
        <v>93</v>
      </c>
      <c r="V149" s="8" t="s">
        <v>1393</v>
      </c>
      <c r="W149" s="8" t="s">
        <v>1394</v>
      </c>
      <c r="X149" s="12" t="s">
        <v>1395</v>
      </c>
      <c r="Y149" s="8" t="s">
        <v>97</v>
      </c>
      <c r="Z149" s="8" t="s">
        <v>1391</v>
      </c>
      <c r="AA149" s="8">
        <v>1</v>
      </c>
      <c r="AB149" s="10">
        <v>4874511</v>
      </c>
      <c r="AC149" s="10">
        <v>4874511</v>
      </c>
      <c r="AD149" s="10">
        <v>0</v>
      </c>
      <c r="AE149" s="10">
        <v>0</v>
      </c>
      <c r="AF149" s="10">
        <v>40000</v>
      </c>
      <c r="AG149" s="10">
        <v>0</v>
      </c>
      <c r="AH149" s="10">
        <v>156000</v>
      </c>
      <c r="AI149" s="10">
        <v>5000</v>
      </c>
      <c r="AJ149" s="10">
        <v>15000</v>
      </c>
      <c r="AK149" s="10">
        <v>15750</v>
      </c>
      <c r="AL149" s="10">
        <v>168500</v>
      </c>
      <c r="AM149" s="10">
        <v>0</v>
      </c>
      <c r="AN149" s="10">
        <v>30000</v>
      </c>
      <c r="AO149" s="10">
        <v>0</v>
      </c>
      <c r="AP149" s="10">
        <v>0</v>
      </c>
      <c r="AQ149" s="10">
        <v>0</v>
      </c>
      <c r="AR149" s="10">
        <v>0</v>
      </c>
      <c r="AS149" s="10">
        <v>0</v>
      </c>
      <c r="AT149" s="10">
        <f t="shared" si="10"/>
        <v>5304761</v>
      </c>
      <c r="AU149" s="10"/>
      <c r="AV149" s="10">
        <v>0</v>
      </c>
      <c r="AW149" s="10">
        <v>51990.11</v>
      </c>
      <c r="AX149" s="10">
        <v>0</v>
      </c>
      <c r="AY149" s="10">
        <v>0</v>
      </c>
      <c r="AZ149" s="10">
        <v>103980.22</v>
      </c>
      <c r="BA149" s="10">
        <v>51990.11</v>
      </c>
      <c r="BB149" s="10">
        <f t="shared" si="11"/>
        <v>207960.44</v>
      </c>
      <c r="BC149" s="10">
        <f t="shared" si="12"/>
        <v>5096800.5599999996</v>
      </c>
      <c r="BD149" s="10">
        <v>204000</v>
      </c>
      <c r="BE149" s="10">
        <v>48745</v>
      </c>
      <c r="BF149" s="10">
        <f t="shared" si="13"/>
        <v>252745</v>
      </c>
      <c r="BG149" s="10">
        <f t="shared" si="14"/>
        <v>4844055.5599999996</v>
      </c>
      <c r="BH149" s="10"/>
      <c r="BI149" s="10">
        <v>0</v>
      </c>
      <c r="BJ149" s="10">
        <v>204000</v>
      </c>
      <c r="BK149" s="10">
        <v>0</v>
      </c>
      <c r="BL149" s="10">
        <v>48745</v>
      </c>
      <c r="BM149" s="10">
        <v>51990.11</v>
      </c>
      <c r="BN149" s="10">
        <v>207960.44</v>
      </c>
      <c r="BO149" s="10">
        <v>0</v>
      </c>
      <c r="BP149" s="10">
        <v>0</v>
      </c>
      <c r="BQ149" s="10">
        <v>0</v>
      </c>
      <c r="BR149" s="10">
        <v>0</v>
      </c>
      <c r="BS149" s="10">
        <v>0</v>
      </c>
      <c r="BT149" s="10">
        <v>0</v>
      </c>
      <c r="BU149" s="10">
        <v>46271.199999999997</v>
      </c>
      <c r="BV149" s="10">
        <v>15597.03</v>
      </c>
      <c r="BW149" s="10">
        <v>192363.41</v>
      </c>
      <c r="BX149" s="10">
        <v>103980.22</v>
      </c>
      <c r="BY149" s="10">
        <v>0</v>
      </c>
      <c r="BZ149" s="10">
        <v>0</v>
      </c>
      <c r="CA149" s="10">
        <v>0</v>
      </c>
      <c r="CB149" s="10">
        <v>0</v>
      </c>
      <c r="CC149" s="10">
        <v>0</v>
      </c>
      <c r="CD149" s="10">
        <v>0</v>
      </c>
      <c r="CE149" s="10">
        <v>51990.11</v>
      </c>
      <c r="CF149" s="10">
        <v>103980.22</v>
      </c>
      <c r="CG149" s="10">
        <v>0</v>
      </c>
      <c r="CH149" s="10">
        <v>0</v>
      </c>
      <c r="CI149" s="10">
        <v>0</v>
      </c>
      <c r="CJ149" s="10">
        <v>4844056</v>
      </c>
    </row>
    <row r="150" spans="1:91" s="5" customFormat="1" x14ac:dyDescent="0.35">
      <c r="A150"/>
      <c r="B150" s="124" t="s">
        <v>1323</v>
      </c>
      <c r="C150" s="8" t="s">
        <v>77</v>
      </c>
      <c r="D150" s="8" t="s">
        <v>78</v>
      </c>
      <c r="E150" s="8" t="s">
        <v>79</v>
      </c>
      <c r="F150" s="8" t="s">
        <v>1315</v>
      </c>
      <c r="G150" s="8" t="s">
        <v>80</v>
      </c>
      <c r="H150" s="8" t="s">
        <v>257</v>
      </c>
      <c r="I150" s="8" t="s">
        <v>118</v>
      </c>
      <c r="J150" s="8"/>
      <c r="K150" s="8" t="s">
        <v>1397</v>
      </c>
      <c r="L150" s="12" t="s">
        <v>1398</v>
      </c>
      <c r="M150" s="8" t="s">
        <v>1399</v>
      </c>
      <c r="N150" s="8" t="s">
        <v>86</v>
      </c>
      <c r="O150" s="8" t="s">
        <v>218</v>
      </c>
      <c r="P150" s="8" t="s">
        <v>123</v>
      </c>
      <c r="Q150" s="8" t="s">
        <v>1400</v>
      </c>
      <c r="R150" s="8" t="s">
        <v>90</v>
      </c>
      <c r="S150" s="8" t="s">
        <v>91</v>
      </c>
      <c r="T150" s="8" t="s">
        <v>92</v>
      </c>
      <c r="U150" s="8" t="s">
        <v>93</v>
      </c>
      <c r="V150" s="8" t="s">
        <v>1401</v>
      </c>
      <c r="W150" s="8" t="s">
        <v>1402</v>
      </c>
      <c r="X150" s="12" t="s">
        <v>1403</v>
      </c>
      <c r="Y150" s="8" t="s">
        <v>97</v>
      </c>
      <c r="Z150" s="8" t="s">
        <v>1399</v>
      </c>
      <c r="AA150" s="8">
        <v>1</v>
      </c>
      <c r="AB150" s="10">
        <v>4809511</v>
      </c>
      <c r="AC150" s="10">
        <v>4809511</v>
      </c>
      <c r="AD150" s="10">
        <v>0</v>
      </c>
      <c r="AE150" s="10">
        <v>0</v>
      </c>
      <c r="AF150" s="10">
        <v>40000</v>
      </c>
      <c r="AG150" s="10">
        <v>0</v>
      </c>
      <c r="AH150" s="10">
        <v>156000</v>
      </c>
      <c r="AI150" s="10">
        <v>5000</v>
      </c>
      <c r="AJ150" s="10">
        <v>15000</v>
      </c>
      <c r="AK150" s="10">
        <v>20250</v>
      </c>
      <c r="AL150" s="10">
        <v>168500</v>
      </c>
      <c r="AM150" s="10">
        <v>0</v>
      </c>
      <c r="AN150" s="10">
        <v>30000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f t="shared" si="10"/>
        <v>5244261</v>
      </c>
      <c r="AU150" s="10"/>
      <c r="AV150" s="10">
        <v>0</v>
      </c>
      <c r="AW150" s="10">
        <v>51340.11</v>
      </c>
      <c r="AX150" s="10">
        <v>0</v>
      </c>
      <c r="AY150" s="10">
        <v>0</v>
      </c>
      <c r="AZ150" s="10">
        <v>102680.22</v>
      </c>
      <c r="BA150" s="10">
        <v>51340.11</v>
      </c>
      <c r="BB150" s="10">
        <f t="shared" si="11"/>
        <v>205360.44</v>
      </c>
      <c r="BC150" s="10">
        <f t="shared" si="12"/>
        <v>5038900.5599999996</v>
      </c>
      <c r="BD150" s="10">
        <v>1848785</v>
      </c>
      <c r="BE150" s="10">
        <v>48095</v>
      </c>
      <c r="BF150" s="10">
        <f t="shared" si="13"/>
        <v>1896880</v>
      </c>
      <c r="BG150" s="10">
        <f t="shared" si="14"/>
        <v>3142020.5599999996</v>
      </c>
      <c r="BH150" s="10"/>
      <c r="BI150" s="10">
        <v>0</v>
      </c>
      <c r="BJ150" s="10">
        <v>1848785</v>
      </c>
      <c r="BK150" s="10">
        <v>0</v>
      </c>
      <c r="BL150" s="10">
        <v>48095</v>
      </c>
      <c r="BM150" s="10">
        <v>51340.11</v>
      </c>
      <c r="BN150" s="10">
        <v>205360.44</v>
      </c>
      <c r="BO150" s="10">
        <v>0</v>
      </c>
      <c r="BP150" s="10">
        <v>0</v>
      </c>
      <c r="BQ150" s="10">
        <v>0</v>
      </c>
      <c r="BR150" s="10">
        <v>0</v>
      </c>
      <c r="BS150" s="10">
        <v>0</v>
      </c>
      <c r="BT150" s="10">
        <v>0</v>
      </c>
      <c r="BU150" s="10">
        <v>45692.7</v>
      </c>
      <c r="BV150" s="10">
        <v>15402.03</v>
      </c>
      <c r="BW150" s="10">
        <v>189958.41</v>
      </c>
      <c r="BX150" s="10">
        <v>102680.22</v>
      </c>
      <c r="BY150" s="10">
        <v>0</v>
      </c>
      <c r="BZ150" s="10">
        <v>0</v>
      </c>
      <c r="CA150" s="10">
        <v>0</v>
      </c>
      <c r="CB150" s="10">
        <v>0</v>
      </c>
      <c r="CC150" s="10">
        <v>0</v>
      </c>
      <c r="CD150" s="10">
        <v>0</v>
      </c>
      <c r="CE150" s="10">
        <v>51340.11</v>
      </c>
      <c r="CF150" s="10">
        <v>102680.22</v>
      </c>
      <c r="CG150" s="10">
        <v>0</v>
      </c>
      <c r="CH150" s="10">
        <v>0</v>
      </c>
      <c r="CI150" s="10">
        <v>0</v>
      </c>
      <c r="CJ150" s="10">
        <v>3142021</v>
      </c>
    </row>
    <row r="151" spans="1:91" s="5" customFormat="1" x14ac:dyDescent="0.35">
      <c r="A151"/>
      <c r="B151" s="124" t="s">
        <v>1331</v>
      </c>
      <c r="C151" s="8" t="s">
        <v>77</v>
      </c>
      <c r="D151" s="8" t="s">
        <v>78</v>
      </c>
      <c r="E151" s="8" t="s">
        <v>79</v>
      </c>
      <c r="F151" s="8" t="s">
        <v>1315</v>
      </c>
      <c r="G151" s="8" t="s">
        <v>80</v>
      </c>
      <c r="H151" s="8" t="s">
        <v>257</v>
      </c>
      <c r="I151" s="8" t="s">
        <v>118</v>
      </c>
      <c r="J151" s="8"/>
      <c r="K151" s="8" t="s">
        <v>1405</v>
      </c>
      <c r="L151" s="12" t="s">
        <v>1406</v>
      </c>
      <c r="M151" s="8" t="s">
        <v>1407</v>
      </c>
      <c r="N151" s="8" t="s">
        <v>86</v>
      </c>
      <c r="O151" s="8" t="s">
        <v>87</v>
      </c>
      <c r="P151" s="8" t="s">
        <v>1408</v>
      </c>
      <c r="Q151" s="8" t="s">
        <v>1409</v>
      </c>
      <c r="R151" s="8" t="s">
        <v>90</v>
      </c>
      <c r="S151" s="8" t="s">
        <v>91</v>
      </c>
      <c r="T151" s="8" t="s">
        <v>92</v>
      </c>
      <c r="U151" s="8" t="s">
        <v>93</v>
      </c>
      <c r="V151" s="8" t="s">
        <v>1410</v>
      </c>
      <c r="W151" s="8" t="s">
        <v>1411</v>
      </c>
      <c r="X151" s="12" t="s">
        <v>1412</v>
      </c>
      <c r="Y151" s="8" t="s">
        <v>97</v>
      </c>
      <c r="Z151" s="8" t="s">
        <v>1407</v>
      </c>
      <c r="AA151" s="8">
        <v>1</v>
      </c>
      <c r="AB151" s="10">
        <v>4803511</v>
      </c>
      <c r="AC151" s="10">
        <v>4803511</v>
      </c>
      <c r="AD151" s="10">
        <v>0</v>
      </c>
      <c r="AE151" s="10">
        <v>0</v>
      </c>
      <c r="AF151" s="10">
        <v>0</v>
      </c>
      <c r="AG151" s="10">
        <v>0</v>
      </c>
      <c r="AH151" s="10">
        <v>156000</v>
      </c>
      <c r="AI151" s="10">
        <v>5000</v>
      </c>
      <c r="AJ151" s="10">
        <v>17500</v>
      </c>
      <c r="AK151" s="10">
        <v>13500</v>
      </c>
      <c r="AL151" s="10">
        <v>168500</v>
      </c>
      <c r="AM151" s="10">
        <v>0</v>
      </c>
      <c r="AN151" s="10">
        <v>30000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f t="shared" si="10"/>
        <v>5194011</v>
      </c>
      <c r="AU151" s="10"/>
      <c r="AV151" s="10">
        <v>0</v>
      </c>
      <c r="AW151" s="10">
        <v>51280.11</v>
      </c>
      <c r="AX151" s="10">
        <v>0</v>
      </c>
      <c r="AY151" s="10">
        <v>0</v>
      </c>
      <c r="AZ151" s="10">
        <v>102560.22</v>
      </c>
      <c r="BA151" s="10">
        <v>51280.11</v>
      </c>
      <c r="BB151" s="10">
        <f t="shared" si="11"/>
        <v>205120.44</v>
      </c>
      <c r="BC151" s="10">
        <f t="shared" si="12"/>
        <v>4988890.5599999996</v>
      </c>
      <c r="BD151" s="10">
        <v>1843239</v>
      </c>
      <c r="BE151" s="10">
        <v>48035</v>
      </c>
      <c r="BF151" s="10">
        <f t="shared" si="13"/>
        <v>1891274</v>
      </c>
      <c r="BG151" s="10">
        <f t="shared" si="14"/>
        <v>3097616.5599999996</v>
      </c>
      <c r="BH151" s="10"/>
      <c r="BI151" s="10">
        <v>0</v>
      </c>
      <c r="BJ151" s="10">
        <v>1843239</v>
      </c>
      <c r="BK151" s="10">
        <v>0</v>
      </c>
      <c r="BL151" s="10">
        <v>48035</v>
      </c>
      <c r="BM151" s="10">
        <v>51280.11</v>
      </c>
      <c r="BN151" s="10">
        <v>205120.44</v>
      </c>
      <c r="BO151" s="10">
        <v>0</v>
      </c>
      <c r="BP151" s="10">
        <v>0</v>
      </c>
      <c r="BQ151" s="10">
        <v>0</v>
      </c>
      <c r="BR151" s="10">
        <v>0</v>
      </c>
      <c r="BS151" s="10">
        <v>0</v>
      </c>
      <c r="BT151" s="10">
        <v>0</v>
      </c>
      <c r="BU151" s="10">
        <v>45639.3</v>
      </c>
      <c r="BV151" s="10">
        <v>15384.03</v>
      </c>
      <c r="BW151" s="10">
        <v>189736.41</v>
      </c>
      <c r="BX151" s="10">
        <v>102560.22</v>
      </c>
      <c r="BY151" s="10">
        <v>0</v>
      </c>
      <c r="BZ151" s="10">
        <v>0</v>
      </c>
      <c r="CA151" s="10">
        <v>0</v>
      </c>
      <c r="CB151" s="10">
        <v>0</v>
      </c>
      <c r="CC151" s="10">
        <v>0</v>
      </c>
      <c r="CD151" s="10">
        <v>0</v>
      </c>
      <c r="CE151" s="10">
        <v>51280.11</v>
      </c>
      <c r="CF151" s="10">
        <v>102560.22</v>
      </c>
      <c r="CG151" s="10">
        <v>0</v>
      </c>
      <c r="CH151" s="10">
        <v>0</v>
      </c>
      <c r="CI151" s="10">
        <v>0</v>
      </c>
      <c r="CJ151" s="10">
        <v>3097617</v>
      </c>
    </row>
    <row r="152" spans="1:91" s="5" customFormat="1" x14ac:dyDescent="0.35">
      <c r="A152"/>
      <c r="B152" s="124" t="s">
        <v>1339</v>
      </c>
      <c r="C152" s="8" t="s">
        <v>77</v>
      </c>
      <c r="D152" s="8" t="s">
        <v>78</v>
      </c>
      <c r="E152" s="8" t="s">
        <v>79</v>
      </c>
      <c r="F152" s="8" t="s">
        <v>1315</v>
      </c>
      <c r="G152" s="8" t="s">
        <v>80</v>
      </c>
      <c r="H152" s="8" t="s">
        <v>257</v>
      </c>
      <c r="I152" s="8" t="s">
        <v>118</v>
      </c>
      <c r="J152" s="8"/>
      <c r="K152" s="8" t="s">
        <v>1414</v>
      </c>
      <c r="L152" s="12" t="s">
        <v>1415</v>
      </c>
      <c r="M152" s="8" t="s">
        <v>1416</v>
      </c>
      <c r="N152" s="8" t="s">
        <v>86</v>
      </c>
      <c r="O152" s="8" t="s">
        <v>103</v>
      </c>
      <c r="P152" s="8" t="s">
        <v>1417</v>
      </c>
      <c r="Q152" s="8" t="s">
        <v>1418</v>
      </c>
      <c r="R152" s="8" t="s">
        <v>90</v>
      </c>
      <c r="S152" s="8" t="s">
        <v>91</v>
      </c>
      <c r="T152" s="8" t="s">
        <v>92</v>
      </c>
      <c r="U152" s="8" t="s">
        <v>93</v>
      </c>
      <c r="V152" s="8" t="s">
        <v>1419</v>
      </c>
      <c r="W152" s="8" t="s">
        <v>1420</v>
      </c>
      <c r="X152" s="12" t="s">
        <v>1421</v>
      </c>
      <c r="Y152" s="8" t="s">
        <v>97</v>
      </c>
      <c r="Z152" s="8" t="s">
        <v>1416</v>
      </c>
      <c r="AA152" s="8">
        <v>1</v>
      </c>
      <c r="AB152" s="10">
        <v>4709511</v>
      </c>
      <c r="AC152" s="10">
        <v>4709511</v>
      </c>
      <c r="AD152" s="10">
        <v>0</v>
      </c>
      <c r="AE152" s="10">
        <v>0</v>
      </c>
      <c r="AF152" s="10">
        <v>0</v>
      </c>
      <c r="AG152" s="10">
        <v>0</v>
      </c>
      <c r="AH152" s="10">
        <v>156000</v>
      </c>
      <c r="AI152" s="10">
        <v>5000</v>
      </c>
      <c r="AJ152" s="10">
        <v>17500</v>
      </c>
      <c r="AK152" s="10">
        <v>13500</v>
      </c>
      <c r="AL152" s="10">
        <v>168500</v>
      </c>
      <c r="AM152" s="10">
        <v>0</v>
      </c>
      <c r="AN152" s="10">
        <v>30000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f t="shared" si="10"/>
        <v>5100011</v>
      </c>
      <c r="AU152" s="10"/>
      <c r="AV152" s="10">
        <v>0</v>
      </c>
      <c r="AW152" s="10">
        <v>50340.11</v>
      </c>
      <c r="AX152" s="10">
        <v>0</v>
      </c>
      <c r="AY152" s="10">
        <v>0</v>
      </c>
      <c r="AZ152" s="10">
        <v>100680.22</v>
      </c>
      <c r="BA152" s="10">
        <v>50340.11</v>
      </c>
      <c r="BB152" s="10">
        <f t="shared" si="11"/>
        <v>201360.44</v>
      </c>
      <c r="BC152" s="10">
        <f t="shared" si="12"/>
        <v>4898650.5599999996</v>
      </c>
      <c r="BD152" s="10">
        <v>429685</v>
      </c>
      <c r="BE152" s="10">
        <v>47095</v>
      </c>
      <c r="BF152" s="10">
        <f t="shared" si="13"/>
        <v>476780</v>
      </c>
      <c r="BG152" s="10">
        <f t="shared" si="14"/>
        <v>4421870.5599999996</v>
      </c>
      <c r="BH152" s="10"/>
      <c r="BI152" s="10">
        <v>0</v>
      </c>
      <c r="BJ152" s="10">
        <v>429685</v>
      </c>
      <c r="BK152" s="10">
        <v>0</v>
      </c>
      <c r="BL152" s="10">
        <v>47095</v>
      </c>
      <c r="BM152" s="10">
        <v>50340.11</v>
      </c>
      <c r="BN152" s="10">
        <v>201360.44</v>
      </c>
      <c r="BO152" s="10">
        <v>0</v>
      </c>
      <c r="BP152" s="10">
        <v>0</v>
      </c>
      <c r="BQ152" s="10">
        <v>0</v>
      </c>
      <c r="BR152" s="10">
        <v>0</v>
      </c>
      <c r="BS152" s="10">
        <v>0</v>
      </c>
      <c r="BT152" s="10">
        <v>0</v>
      </c>
      <c r="BU152" s="10">
        <v>44802.7</v>
      </c>
      <c r="BV152" s="10">
        <v>15102.03</v>
      </c>
      <c r="BW152" s="10">
        <v>186258.41</v>
      </c>
      <c r="BX152" s="10">
        <v>100680.22</v>
      </c>
      <c r="BY152" s="10">
        <v>0</v>
      </c>
      <c r="BZ152" s="10">
        <v>0</v>
      </c>
      <c r="CA152" s="10">
        <v>0</v>
      </c>
      <c r="CB152" s="10">
        <v>0</v>
      </c>
      <c r="CC152" s="10">
        <v>0</v>
      </c>
      <c r="CD152" s="10">
        <v>0</v>
      </c>
      <c r="CE152" s="10">
        <v>50340.11</v>
      </c>
      <c r="CF152" s="10">
        <v>100680.22</v>
      </c>
      <c r="CG152" s="10">
        <v>0</v>
      </c>
      <c r="CH152" s="10">
        <v>0</v>
      </c>
      <c r="CI152" s="10">
        <v>0</v>
      </c>
      <c r="CJ152" s="10">
        <v>4421871</v>
      </c>
    </row>
    <row r="153" spans="1:91" s="5" customFormat="1" x14ac:dyDescent="0.35">
      <c r="A153"/>
      <c r="B153" s="124" t="s">
        <v>1347</v>
      </c>
      <c r="C153" s="8" t="s">
        <v>77</v>
      </c>
      <c r="D153" s="8" t="s">
        <v>78</v>
      </c>
      <c r="E153" s="8" t="s">
        <v>79</v>
      </c>
      <c r="F153" s="8" t="s">
        <v>1315</v>
      </c>
      <c r="G153" s="8" t="s">
        <v>425</v>
      </c>
      <c r="H153" s="8" t="s">
        <v>476</v>
      </c>
      <c r="I153" s="8" t="s">
        <v>82</v>
      </c>
      <c r="J153" s="8"/>
      <c r="K153" s="8" t="s">
        <v>1600</v>
      </c>
      <c r="L153" s="12" t="s">
        <v>1601</v>
      </c>
      <c r="M153" s="8" t="s">
        <v>1602</v>
      </c>
      <c r="N153" s="8" t="s">
        <v>86</v>
      </c>
      <c r="O153" s="8" t="s">
        <v>87</v>
      </c>
      <c r="P153" s="8" t="s">
        <v>337</v>
      </c>
      <c r="Q153" s="8" t="s">
        <v>1603</v>
      </c>
      <c r="R153" s="8" t="s">
        <v>90</v>
      </c>
      <c r="S153" s="8" t="s">
        <v>91</v>
      </c>
      <c r="T153" s="8" t="s">
        <v>92</v>
      </c>
      <c r="U153" s="8" t="s">
        <v>93</v>
      </c>
      <c r="V153" s="8" t="s">
        <v>1604</v>
      </c>
      <c r="W153" s="8" t="s">
        <v>1605</v>
      </c>
      <c r="X153" s="12" t="s">
        <v>1606</v>
      </c>
      <c r="Y153" s="8" t="s">
        <v>97</v>
      </c>
      <c r="Z153" s="8" t="s">
        <v>1812</v>
      </c>
      <c r="AA153" s="8">
        <v>1</v>
      </c>
      <c r="AB153" s="10">
        <v>5341652</v>
      </c>
      <c r="AC153" s="10">
        <v>5341652</v>
      </c>
      <c r="AD153" s="10">
        <v>80000</v>
      </c>
      <c r="AE153" s="10">
        <v>0</v>
      </c>
      <c r="AF153" s="10">
        <v>0</v>
      </c>
      <c r="AG153" s="10">
        <v>0</v>
      </c>
      <c r="AH153" s="10">
        <v>156000</v>
      </c>
      <c r="AI153" s="10">
        <v>5000</v>
      </c>
      <c r="AJ153" s="10">
        <v>0</v>
      </c>
      <c r="AK153" s="10">
        <v>0</v>
      </c>
      <c r="AL153" s="10">
        <v>168500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f t="shared" si="10"/>
        <v>5751152</v>
      </c>
      <c r="AU153" s="10"/>
      <c r="AV153" s="10">
        <v>0</v>
      </c>
      <c r="AW153" s="10">
        <v>57461.52</v>
      </c>
      <c r="AX153" s="10">
        <v>0</v>
      </c>
      <c r="AY153" s="10">
        <v>0</v>
      </c>
      <c r="AZ153" s="10">
        <v>114923.04</v>
      </c>
      <c r="BA153" s="10">
        <v>57461.52</v>
      </c>
      <c r="BB153" s="10">
        <f t="shared" si="11"/>
        <v>229846.08</v>
      </c>
      <c r="BC153" s="10">
        <f t="shared" si="12"/>
        <v>5521305.9199999999</v>
      </c>
      <c r="BD153" s="10">
        <v>1564350</v>
      </c>
      <c r="BE153" s="10">
        <v>53416</v>
      </c>
      <c r="BF153" s="10">
        <f t="shared" si="13"/>
        <v>1617766</v>
      </c>
      <c r="BG153" s="10">
        <f t="shared" si="14"/>
        <v>3903539.92</v>
      </c>
      <c r="BH153" s="10"/>
      <c r="BI153" s="10">
        <v>0</v>
      </c>
      <c r="BJ153" s="10">
        <v>1564350</v>
      </c>
      <c r="BK153" s="10">
        <v>0</v>
      </c>
      <c r="BL153" s="10">
        <v>53416</v>
      </c>
      <c r="BM153" s="10">
        <v>57461.52</v>
      </c>
      <c r="BN153" s="10">
        <v>229846.08</v>
      </c>
      <c r="BO153" s="10">
        <v>0</v>
      </c>
      <c r="BP153" s="10">
        <v>0</v>
      </c>
      <c r="BQ153" s="10">
        <v>0</v>
      </c>
      <c r="BR153" s="10">
        <v>0</v>
      </c>
      <c r="BS153" s="10">
        <v>0</v>
      </c>
      <c r="BT153" s="10">
        <v>0</v>
      </c>
      <c r="BU153" s="10">
        <v>51140.75</v>
      </c>
      <c r="BV153" s="10">
        <v>17238.46</v>
      </c>
      <c r="BW153" s="10">
        <v>212607.62</v>
      </c>
      <c r="BX153" s="10">
        <v>114923.04</v>
      </c>
      <c r="BY153" s="10">
        <v>0</v>
      </c>
      <c r="BZ153" s="10">
        <v>0</v>
      </c>
      <c r="CA153" s="10">
        <v>0</v>
      </c>
      <c r="CB153" s="10">
        <v>0</v>
      </c>
      <c r="CC153" s="10">
        <v>0</v>
      </c>
      <c r="CD153" s="10">
        <v>0</v>
      </c>
      <c r="CE153" s="10">
        <v>57461.52</v>
      </c>
      <c r="CF153" s="10">
        <v>114923.04</v>
      </c>
      <c r="CG153" s="10">
        <v>0</v>
      </c>
      <c r="CH153" s="10">
        <v>0</v>
      </c>
      <c r="CI153" s="10">
        <v>0</v>
      </c>
      <c r="CJ153" s="10">
        <v>3903540</v>
      </c>
    </row>
    <row r="154" spans="1:91" s="5" customFormat="1" x14ac:dyDescent="0.35">
      <c r="A154"/>
      <c r="B154" s="124" t="s">
        <v>1356</v>
      </c>
      <c r="C154" s="8" t="s">
        <v>77</v>
      </c>
      <c r="D154" s="8" t="s">
        <v>78</v>
      </c>
      <c r="E154" s="8" t="s">
        <v>79</v>
      </c>
      <c r="F154" s="8" t="s">
        <v>1315</v>
      </c>
      <c r="G154" s="8" t="s">
        <v>632</v>
      </c>
      <c r="H154" s="8" t="s">
        <v>682</v>
      </c>
      <c r="I154" s="8" t="s">
        <v>82</v>
      </c>
      <c r="J154" s="8"/>
      <c r="K154" s="8" t="s">
        <v>1634</v>
      </c>
      <c r="L154" s="12" t="s">
        <v>1635</v>
      </c>
      <c r="M154" s="8" t="s">
        <v>1636</v>
      </c>
      <c r="N154" s="8" t="s">
        <v>86</v>
      </c>
      <c r="O154" s="8" t="s">
        <v>87</v>
      </c>
      <c r="P154" s="8" t="s">
        <v>1637</v>
      </c>
      <c r="Q154" s="8" t="s">
        <v>1638</v>
      </c>
      <c r="R154" s="8" t="s">
        <v>90</v>
      </c>
      <c r="S154" s="8" t="s">
        <v>91</v>
      </c>
      <c r="T154" s="8" t="s">
        <v>92</v>
      </c>
      <c r="U154" s="8" t="s">
        <v>93</v>
      </c>
      <c r="V154" s="8" t="s">
        <v>1639</v>
      </c>
      <c r="W154" s="8" t="s">
        <v>1640</v>
      </c>
      <c r="X154" s="12" t="s">
        <v>1641</v>
      </c>
      <c r="Y154" s="8" t="s">
        <v>97</v>
      </c>
      <c r="Z154" s="8" t="s">
        <v>1636</v>
      </c>
      <c r="AA154" s="8">
        <v>1</v>
      </c>
      <c r="AB154" s="10">
        <v>4843511</v>
      </c>
      <c r="AC154" s="10">
        <v>4843511</v>
      </c>
      <c r="AD154" s="10">
        <v>80000</v>
      </c>
      <c r="AE154" s="10">
        <v>0</v>
      </c>
      <c r="AF154" s="10">
        <v>40000</v>
      </c>
      <c r="AG154" s="10">
        <v>0</v>
      </c>
      <c r="AH154" s="10">
        <v>156000</v>
      </c>
      <c r="AI154" s="10">
        <v>5000</v>
      </c>
      <c r="AJ154" s="10">
        <v>0</v>
      </c>
      <c r="AK154" s="10">
        <v>18000</v>
      </c>
      <c r="AL154" s="10">
        <v>168500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f t="shared" si="10"/>
        <v>5311011</v>
      </c>
      <c r="AU154" s="10"/>
      <c r="AV154" s="10">
        <v>0</v>
      </c>
      <c r="AW154" s="10">
        <v>52480.11</v>
      </c>
      <c r="AX154" s="10">
        <v>0</v>
      </c>
      <c r="AY154" s="10">
        <v>0</v>
      </c>
      <c r="AZ154" s="10">
        <v>104960.22</v>
      </c>
      <c r="BA154" s="10">
        <v>52480.11</v>
      </c>
      <c r="BB154" s="10">
        <f t="shared" si="11"/>
        <v>209920.44</v>
      </c>
      <c r="BC154" s="10">
        <f t="shared" si="12"/>
        <v>5101090.5599999996</v>
      </c>
      <c r="BD154" s="10">
        <v>1532000</v>
      </c>
      <c r="BE154" s="10">
        <v>48435</v>
      </c>
      <c r="BF154" s="10">
        <f t="shared" si="13"/>
        <v>1580435</v>
      </c>
      <c r="BG154" s="10">
        <f t="shared" si="14"/>
        <v>3520655.5599999996</v>
      </c>
      <c r="BH154" s="10"/>
      <c r="BI154" s="10">
        <v>0</v>
      </c>
      <c r="BJ154" s="10">
        <v>1532000</v>
      </c>
      <c r="BK154" s="10">
        <v>0</v>
      </c>
      <c r="BL154" s="10">
        <v>48435</v>
      </c>
      <c r="BM154" s="10">
        <v>52480.11</v>
      </c>
      <c r="BN154" s="10">
        <v>209920.44</v>
      </c>
      <c r="BO154" s="10">
        <v>0</v>
      </c>
      <c r="BP154" s="10">
        <v>0</v>
      </c>
      <c r="BQ154" s="10">
        <v>0</v>
      </c>
      <c r="BR154" s="10">
        <v>0</v>
      </c>
      <c r="BS154" s="10">
        <v>0</v>
      </c>
      <c r="BT154" s="10">
        <v>0</v>
      </c>
      <c r="BU154" s="10">
        <v>46707.3</v>
      </c>
      <c r="BV154" s="10">
        <v>15744.03</v>
      </c>
      <c r="BW154" s="10">
        <v>194176.41</v>
      </c>
      <c r="BX154" s="10">
        <v>104960.22</v>
      </c>
      <c r="BY154" s="10">
        <v>0</v>
      </c>
      <c r="BZ154" s="10">
        <v>0</v>
      </c>
      <c r="CA154" s="10">
        <v>0</v>
      </c>
      <c r="CB154" s="10">
        <v>0</v>
      </c>
      <c r="CC154" s="10">
        <v>0</v>
      </c>
      <c r="CD154" s="10">
        <v>0</v>
      </c>
      <c r="CE154" s="10">
        <v>52480.11</v>
      </c>
      <c r="CF154" s="10">
        <v>104960.22</v>
      </c>
      <c r="CG154" s="10">
        <v>0</v>
      </c>
      <c r="CH154" s="10">
        <v>0</v>
      </c>
      <c r="CI154" s="10">
        <v>0</v>
      </c>
      <c r="CJ154" s="10">
        <v>3520656</v>
      </c>
    </row>
    <row r="155" spans="1:91" s="5" customFormat="1" x14ac:dyDescent="0.35">
      <c r="A155"/>
      <c r="B155" s="124" t="s">
        <v>1364</v>
      </c>
      <c r="C155" s="8" t="s">
        <v>77</v>
      </c>
      <c r="D155" s="8" t="s">
        <v>78</v>
      </c>
      <c r="E155" s="8" t="s">
        <v>79</v>
      </c>
      <c r="F155" s="8" t="s">
        <v>1315</v>
      </c>
      <c r="G155" s="8" t="s">
        <v>1684</v>
      </c>
      <c r="H155" s="8" t="s">
        <v>1685</v>
      </c>
      <c r="I155" s="8" t="s">
        <v>118</v>
      </c>
      <c r="J155" s="8"/>
      <c r="K155" s="8" t="s">
        <v>1686</v>
      </c>
      <c r="L155" s="12" t="s">
        <v>1687</v>
      </c>
      <c r="M155" s="8" t="s">
        <v>1688</v>
      </c>
      <c r="N155" s="8" t="s">
        <v>86</v>
      </c>
      <c r="O155" s="8" t="s">
        <v>347</v>
      </c>
      <c r="P155" s="8" t="s">
        <v>1689</v>
      </c>
      <c r="Q155" s="8" t="s">
        <v>1690</v>
      </c>
      <c r="R155" s="8" t="s">
        <v>90</v>
      </c>
      <c r="S155" s="8" t="s">
        <v>91</v>
      </c>
      <c r="T155" s="8" t="s">
        <v>92</v>
      </c>
      <c r="U155" s="8" t="s">
        <v>93</v>
      </c>
      <c r="V155" s="8" t="s">
        <v>1092</v>
      </c>
      <c r="W155" s="8" t="s">
        <v>1691</v>
      </c>
      <c r="X155" s="12" t="s">
        <v>1692</v>
      </c>
      <c r="Y155" s="8" t="s">
        <v>97</v>
      </c>
      <c r="Z155" s="8" t="s">
        <v>1813</v>
      </c>
      <c r="AA155" s="8">
        <v>1</v>
      </c>
      <c r="AB155" s="10">
        <v>4015014</v>
      </c>
      <c r="AC155" s="10">
        <v>4015014</v>
      </c>
      <c r="AD155" s="10">
        <v>0</v>
      </c>
      <c r="AE155" s="10">
        <v>0</v>
      </c>
      <c r="AF155" s="10">
        <v>40000</v>
      </c>
      <c r="AG155" s="10">
        <v>0</v>
      </c>
      <c r="AH155" s="10">
        <v>156000</v>
      </c>
      <c r="AI155" s="10">
        <v>5000</v>
      </c>
      <c r="AJ155" s="10">
        <v>0</v>
      </c>
      <c r="AK155" s="10">
        <v>0</v>
      </c>
      <c r="AL155" s="10">
        <v>168500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f t="shared" si="10"/>
        <v>4384514</v>
      </c>
      <c r="AU155" s="10"/>
      <c r="AV155" s="10">
        <v>0</v>
      </c>
      <c r="AW155" s="10">
        <v>43395.14</v>
      </c>
      <c r="AX155" s="10">
        <v>0</v>
      </c>
      <c r="AY155" s="10">
        <v>0</v>
      </c>
      <c r="AZ155" s="10">
        <v>86790.28</v>
      </c>
      <c r="BA155" s="10">
        <v>43395.14</v>
      </c>
      <c r="BB155" s="10">
        <f t="shared" si="11"/>
        <v>173580.56</v>
      </c>
      <c r="BC155" s="10">
        <f t="shared" si="12"/>
        <v>4210933.4400000004</v>
      </c>
      <c r="BD155" s="10">
        <v>0</v>
      </c>
      <c r="BE155" s="10">
        <v>0</v>
      </c>
      <c r="BF155" s="10">
        <f t="shared" si="13"/>
        <v>0</v>
      </c>
      <c r="BG155" s="10">
        <f t="shared" si="14"/>
        <v>4210933.4400000004</v>
      </c>
      <c r="BH155" s="10"/>
      <c r="BI155" s="10">
        <v>0</v>
      </c>
      <c r="BJ155" s="10">
        <v>0</v>
      </c>
      <c r="BK155" s="10">
        <v>0</v>
      </c>
      <c r="BL155" s="10">
        <v>0</v>
      </c>
      <c r="BM155" s="10">
        <v>43395.14</v>
      </c>
      <c r="BN155" s="10">
        <v>173580.56</v>
      </c>
      <c r="BO155" s="10">
        <v>0</v>
      </c>
      <c r="BP155" s="10">
        <v>0</v>
      </c>
      <c r="BQ155" s="10">
        <v>0</v>
      </c>
      <c r="BR155" s="10">
        <v>0</v>
      </c>
      <c r="BS155" s="10">
        <v>0</v>
      </c>
      <c r="BT155" s="10">
        <v>0</v>
      </c>
      <c r="BU155" s="10">
        <v>38621.67</v>
      </c>
      <c r="BV155" s="10">
        <v>13018.54</v>
      </c>
      <c r="BW155" s="10">
        <v>160562.01999999999</v>
      </c>
      <c r="BX155" s="10">
        <v>86790.28</v>
      </c>
      <c r="BY155" s="10">
        <v>0</v>
      </c>
      <c r="BZ155" s="10">
        <v>0</v>
      </c>
      <c r="CA155" s="10">
        <v>0</v>
      </c>
      <c r="CB155" s="10">
        <v>0</v>
      </c>
      <c r="CC155" s="10">
        <v>0</v>
      </c>
      <c r="CD155" s="10">
        <v>0</v>
      </c>
      <c r="CE155" s="10">
        <v>43395.14</v>
      </c>
      <c r="CF155" s="10">
        <v>86790.28</v>
      </c>
      <c r="CG155" s="10">
        <v>0</v>
      </c>
      <c r="CH155" s="10">
        <v>0</v>
      </c>
      <c r="CI155" s="10">
        <v>0</v>
      </c>
      <c r="CJ155" s="10">
        <v>4210933</v>
      </c>
    </row>
    <row r="156" spans="1:91" s="5" customFormat="1" x14ac:dyDescent="0.35">
      <c r="A156"/>
      <c r="B156" s="124" t="s">
        <v>1372</v>
      </c>
      <c r="C156" s="8" t="s">
        <v>77</v>
      </c>
      <c r="D156" s="8" t="s">
        <v>78</v>
      </c>
      <c r="E156" s="8" t="s">
        <v>79</v>
      </c>
      <c r="F156" s="8" t="s">
        <v>1694</v>
      </c>
      <c r="G156" s="8" t="s">
        <v>792</v>
      </c>
      <c r="H156" s="8" t="s">
        <v>793</v>
      </c>
      <c r="I156" s="8" t="s">
        <v>99</v>
      </c>
      <c r="J156" s="8"/>
      <c r="K156" s="8" t="s">
        <v>1695</v>
      </c>
      <c r="L156" s="12" t="s">
        <v>1696</v>
      </c>
      <c r="M156" s="8" t="s">
        <v>1697</v>
      </c>
      <c r="N156" s="8" t="s">
        <v>346</v>
      </c>
      <c r="O156" s="8" t="s">
        <v>347</v>
      </c>
      <c r="P156" s="8" t="s">
        <v>1698</v>
      </c>
      <c r="Q156" s="8" t="s">
        <v>1699</v>
      </c>
      <c r="R156" s="8" t="s">
        <v>90</v>
      </c>
      <c r="S156" s="8" t="s">
        <v>91</v>
      </c>
      <c r="T156" s="8" t="s">
        <v>92</v>
      </c>
      <c r="U156" s="8" t="s">
        <v>93</v>
      </c>
      <c r="V156" s="8" t="s">
        <v>1700</v>
      </c>
      <c r="W156" s="8" t="s">
        <v>1701</v>
      </c>
      <c r="X156" s="12" t="s">
        <v>1702</v>
      </c>
      <c r="Y156" s="8" t="s">
        <v>97</v>
      </c>
      <c r="Z156" s="8" t="s">
        <v>1697</v>
      </c>
      <c r="AA156" s="8">
        <v>1</v>
      </c>
      <c r="AB156" s="10">
        <v>4843511</v>
      </c>
      <c r="AC156" s="10">
        <v>4843511</v>
      </c>
      <c r="AD156" s="10">
        <v>0</v>
      </c>
      <c r="AE156" s="10">
        <v>0</v>
      </c>
      <c r="AF156" s="10">
        <v>40000</v>
      </c>
      <c r="AG156" s="10">
        <v>0</v>
      </c>
      <c r="AH156" s="10">
        <v>156000</v>
      </c>
      <c r="AI156" s="10">
        <v>5000</v>
      </c>
      <c r="AJ156" s="10">
        <v>0</v>
      </c>
      <c r="AK156" s="10">
        <v>0</v>
      </c>
      <c r="AL156" s="10">
        <v>168500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10">
        <v>0</v>
      </c>
      <c r="AT156" s="10">
        <f t="shared" si="10"/>
        <v>5213011</v>
      </c>
      <c r="AU156" s="10"/>
      <c r="AV156" s="10">
        <v>17554</v>
      </c>
      <c r="AW156" s="10">
        <v>51680.11</v>
      </c>
      <c r="AX156" s="10">
        <v>0</v>
      </c>
      <c r="AY156" s="10">
        <v>0</v>
      </c>
      <c r="AZ156" s="10">
        <v>103360.22</v>
      </c>
      <c r="BA156" s="10">
        <v>51680.11</v>
      </c>
      <c r="BB156" s="10">
        <f t="shared" si="11"/>
        <v>224274.44</v>
      </c>
      <c r="BC156" s="10">
        <f t="shared" si="12"/>
        <v>4988736.5599999996</v>
      </c>
      <c r="BD156" s="10">
        <v>2082533</v>
      </c>
      <c r="BE156" s="10">
        <v>48435</v>
      </c>
      <c r="BF156" s="10">
        <f t="shared" si="13"/>
        <v>2130968</v>
      </c>
      <c r="BG156" s="10">
        <f t="shared" si="14"/>
        <v>2857768.5599999996</v>
      </c>
      <c r="BH156" s="10"/>
      <c r="BI156" s="10">
        <v>0</v>
      </c>
      <c r="BJ156" s="10">
        <v>2082533</v>
      </c>
      <c r="BK156" s="10">
        <v>0</v>
      </c>
      <c r="BL156" s="10">
        <v>48435</v>
      </c>
      <c r="BM156" s="10">
        <v>51680.11</v>
      </c>
      <c r="BN156" s="10">
        <v>206720.44</v>
      </c>
      <c r="BO156" s="10">
        <v>0</v>
      </c>
      <c r="BP156" s="10">
        <v>0</v>
      </c>
      <c r="BQ156" s="10">
        <v>0</v>
      </c>
      <c r="BR156" s="10">
        <v>0</v>
      </c>
      <c r="BS156" s="10">
        <v>0</v>
      </c>
      <c r="BT156" s="10">
        <v>0</v>
      </c>
      <c r="BU156" s="10">
        <v>45995.3</v>
      </c>
      <c r="BV156" s="10">
        <v>15504.03</v>
      </c>
      <c r="BW156" s="10">
        <v>191216.41</v>
      </c>
      <c r="BX156" s="10">
        <v>103360.22</v>
      </c>
      <c r="BY156" s="10">
        <v>0</v>
      </c>
      <c r="BZ156" s="10">
        <v>0</v>
      </c>
      <c r="CA156" s="10">
        <v>0</v>
      </c>
      <c r="CB156" s="10">
        <v>0</v>
      </c>
      <c r="CC156" s="10">
        <v>0</v>
      </c>
      <c r="CD156" s="10">
        <v>0</v>
      </c>
      <c r="CE156" s="10">
        <v>51680.11</v>
      </c>
      <c r="CF156" s="10">
        <v>103360.22</v>
      </c>
      <c r="CG156" s="10">
        <v>17554</v>
      </c>
      <c r="CH156" s="10">
        <v>0</v>
      </c>
      <c r="CI156" s="10">
        <v>17554</v>
      </c>
      <c r="CJ156" s="10">
        <v>2857769</v>
      </c>
    </row>
    <row r="157" spans="1:91" s="5" customFormat="1" x14ac:dyDescent="0.35">
      <c r="A157"/>
      <c r="B157" s="124" t="s">
        <v>1381</v>
      </c>
      <c r="C157" s="8" t="s">
        <v>77</v>
      </c>
      <c r="D157" s="8" t="s">
        <v>78</v>
      </c>
      <c r="E157" s="8" t="s">
        <v>79</v>
      </c>
      <c r="F157" s="8" t="s">
        <v>1694</v>
      </c>
      <c r="G157" s="8" t="s">
        <v>792</v>
      </c>
      <c r="H157" s="8" t="s">
        <v>872</v>
      </c>
      <c r="I157" s="8" t="s">
        <v>118</v>
      </c>
      <c r="J157" s="8"/>
      <c r="K157" s="8" t="s">
        <v>1722</v>
      </c>
      <c r="L157" s="12" t="s">
        <v>1723</v>
      </c>
      <c r="M157" s="8" t="s">
        <v>1724</v>
      </c>
      <c r="N157" s="8" t="s">
        <v>86</v>
      </c>
      <c r="O157" s="8" t="s">
        <v>122</v>
      </c>
      <c r="P157" s="8" t="s">
        <v>123</v>
      </c>
      <c r="Q157" s="8" t="s">
        <v>1725</v>
      </c>
      <c r="R157" s="8" t="s">
        <v>90</v>
      </c>
      <c r="S157" s="8" t="s">
        <v>91</v>
      </c>
      <c r="T157" s="8" t="s">
        <v>92</v>
      </c>
      <c r="U157" s="8" t="s">
        <v>93</v>
      </c>
      <c r="V157" s="8" t="s">
        <v>1726</v>
      </c>
      <c r="W157" s="8" t="s">
        <v>1727</v>
      </c>
      <c r="X157" s="12" t="s">
        <v>1728</v>
      </c>
      <c r="Y157" s="8" t="s">
        <v>97</v>
      </c>
      <c r="Z157" s="8" t="s">
        <v>1724</v>
      </c>
      <c r="AA157" s="8">
        <v>1</v>
      </c>
      <c r="AB157" s="10">
        <v>4874511</v>
      </c>
      <c r="AC157" s="10">
        <v>4874511</v>
      </c>
      <c r="AD157" s="10">
        <v>0</v>
      </c>
      <c r="AE157" s="10">
        <v>6740</v>
      </c>
      <c r="AF157" s="10">
        <v>40000</v>
      </c>
      <c r="AG157" s="10">
        <v>6240</v>
      </c>
      <c r="AH157" s="10">
        <v>156000</v>
      </c>
      <c r="AI157" s="10">
        <v>5000</v>
      </c>
      <c r="AJ157" s="10">
        <v>15000</v>
      </c>
      <c r="AK157" s="10">
        <v>11250</v>
      </c>
      <c r="AL157" s="10">
        <v>168500</v>
      </c>
      <c r="AM157" s="10">
        <v>0</v>
      </c>
      <c r="AN157" s="10">
        <v>30000</v>
      </c>
      <c r="AO157" s="10">
        <v>0</v>
      </c>
      <c r="AP157" s="10">
        <v>420729</v>
      </c>
      <c r="AQ157" s="10">
        <v>0</v>
      </c>
      <c r="AR157" s="10">
        <v>0</v>
      </c>
      <c r="AS157" s="10">
        <v>0</v>
      </c>
      <c r="AT157" s="10">
        <f t="shared" si="10"/>
        <v>5733970</v>
      </c>
      <c r="AU157" s="10"/>
      <c r="AV157" s="10">
        <v>11625</v>
      </c>
      <c r="AW157" s="10">
        <v>51990.11</v>
      </c>
      <c r="AX157" s="10">
        <v>0</v>
      </c>
      <c r="AY157" s="10">
        <v>0</v>
      </c>
      <c r="AZ157" s="10">
        <v>103980.22</v>
      </c>
      <c r="BA157" s="10">
        <v>51990.11</v>
      </c>
      <c r="BB157" s="10">
        <f t="shared" si="11"/>
        <v>219585.44</v>
      </c>
      <c r="BC157" s="10">
        <f t="shared" si="12"/>
        <v>5514384.5599999996</v>
      </c>
      <c r="BD157" s="10">
        <v>2179180</v>
      </c>
      <c r="BE157" s="10">
        <v>0</v>
      </c>
      <c r="BF157" s="10">
        <f t="shared" si="13"/>
        <v>2179180</v>
      </c>
      <c r="BG157" s="10">
        <f t="shared" si="14"/>
        <v>3335204.5599999996</v>
      </c>
      <c r="BH157" s="10"/>
      <c r="BI157" s="10">
        <v>0</v>
      </c>
      <c r="BJ157" s="10">
        <v>2179180</v>
      </c>
      <c r="BK157" s="10">
        <v>0</v>
      </c>
      <c r="BL157" s="10">
        <v>0</v>
      </c>
      <c r="BM157" s="10">
        <v>51990.11</v>
      </c>
      <c r="BN157" s="10">
        <v>207960.44</v>
      </c>
      <c r="BO157" s="10">
        <v>0</v>
      </c>
      <c r="BP157" s="10">
        <v>0</v>
      </c>
      <c r="BQ157" s="10">
        <v>0</v>
      </c>
      <c r="BR157" s="10">
        <v>0</v>
      </c>
      <c r="BS157" s="10">
        <v>0</v>
      </c>
      <c r="BT157" s="10">
        <v>0</v>
      </c>
      <c r="BU157" s="10">
        <v>46271.199999999997</v>
      </c>
      <c r="BV157" s="10">
        <v>15597.03</v>
      </c>
      <c r="BW157" s="10">
        <v>192363.41</v>
      </c>
      <c r="BX157" s="10">
        <v>103980.22</v>
      </c>
      <c r="BY157" s="10">
        <v>0</v>
      </c>
      <c r="BZ157" s="10">
        <v>0</v>
      </c>
      <c r="CA157" s="10">
        <v>0</v>
      </c>
      <c r="CB157" s="10">
        <v>0</v>
      </c>
      <c r="CC157" s="10">
        <v>0</v>
      </c>
      <c r="CD157" s="10">
        <v>0</v>
      </c>
      <c r="CE157" s="10">
        <v>51990.11</v>
      </c>
      <c r="CF157" s="10">
        <v>103980.22</v>
      </c>
      <c r="CG157" s="10">
        <v>11625</v>
      </c>
      <c r="CH157" s="10">
        <v>0</v>
      </c>
      <c r="CI157" s="10">
        <v>11625</v>
      </c>
      <c r="CJ157" s="10">
        <v>3335205</v>
      </c>
    </row>
    <row r="158" spans="1:91" s="5" customFormat="1" x14ac:dyDescent="0.35">
      <c r="A158"/>
      <c r="B158" s="124" t="s">
        <v>1388</v>
      </c>
      <c r="C158" s="8" t="s">
        <v>77</v>
      </c>
      <c r="D158" s="8" t="s">
        <v>78</v>
      </c>
      <c r="E158" s="8" t="s">
        <v>79</v>
      </c>
      <c r="F158" s="8" t="s">
        <v>1694</v>
      </c>
      <c r="G158" s="8" t="s">
        <v>792</v>
      </c>
      <c r="H158" s="8" t="s">
        <v>1747</v>
      </c>
      <c r="I158" s="8" t="s">
        <v>99</v>
      </c>
      <c r="J158" s="8"/>
      <c r="K158" s="8" t="s">
        <v>1748</v>
      </c>
      <c r="L158" s="12" t="s">
        <v>1749</v>
      </c>
      <c r="M158" s="8" t="s">
        <v>1750</v>
      </c>
      <c r="N158" s="8" t="s">
        <v>346</v>
      </c>
      <c r="O158" s="8" t="s">
        <v>347</v>
      </c>
      <c r="P158" s="8" t="s">
        <v>123</v>
      </c>
      <c r="Q158" s="8" t="s">
        <v>1751</v>
      </c>
      <c r="R158" s="8" t="s">
        <v>90</v>
      </c>
      <c r="S158" s="8" t="s">
        <v>91</v>
      </c>
      <c r="T158" s="8" t="s">
        <v>92</v>
      </c>
      <c r="U158" s="8" t="s">
        <v>93</v>
      </c>
      <c r="V158" s="8" t="s">
        <v>1752</v>
      </c>
      <c r="W158" s="8" t="s">
        <v>1753</v>
      </c>
      <c r="X158" s="12" t="s">
        <v>1754</v>
      </c>
      <c r="Y158" s="8" t="s">
        <v>97</v>
      </c>
      <c r="Z158" s="8" t="s">
        <v>1750</v>
      </c>
      <c r="AA158" s="8">
        <v>1</v>
      </c>
      <c r="AB158" s="10">
        <v>4889511</v>
      </c>
      <c r="AC158" s="10">
        <v>4889511</v>
      </c>
      <c r="AD158" s="10">
        <v>0</v>
      </c>
      <c r="AE158" s="10">
        <v>0</v>
      </c>
      <c r="AF158" s="10">
        <v>40000</v>
      </c>
      <c r="AG158" s="10">
        <v>0</v>
      </c>
      <c r="AH158" s="10">
        <v>156000</v>
      </c>
      <c r="AI158" s="10">
        <v>5000</v>
      </c>
      <c r="AJ158" s="10">
        <v>0</v>
      </c>
      <c r="AK158" s="10">
        <v>0</v>
      </c>
      <c r="AL158" s="10">
        <v>168500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f t="shared" si="10"/>
        <v>5259011</v>
      </c>
      <c r="AU158" s="10"/>
      <c r="AV158" s="10">
        <v>19692</v>
      </c>
      <c r="AW158" s="10">
        <v>52140.11</v>
      </c>
      <c r="AX158" s="10">
        <v>0</v>
      </c>
      <c r="AY158" s="10">
        <v>0</v>
      </c>
      <c r="AZ158" s="10">
        <v>104280.22</v>
      </c>
      <c r="BA158" s="10">
        <v>52140.11</v>
      </c>
      <c r="BB158" s="10">
        <f t="shared" si="11"/>
        <v>228252.44</v>
      </c>
      <c r="BC158" s="10">
        <f t="shared" si="12"/>
        <v>5030758.5599999996</v>
      </c>
      <c r="BD158" s="10">
        <v>592229</v>
      </c>
      <c r="BE158" s="10">
        <v>48895</v>
      </c>
      <c r="BF158" s="10">
        <f t="shared" si="13"/>
        <v>641124</v>
      </c>
      <c r="BG158" s="10">
        <f t="shared" si="14"/>
        <v>4389634.5599999996</v>
      </c>
      <c r="BH158" s="10"/>
      <c r="BI158" s="10">
        <v>0</v>
      </c>
      <c r="BJ158" s="10">
        <v>592229</v>
      </c>
      <c r="BK158" s="10">
        <v>0</v>
      </c>
      <c r="BL158" s="10">
        <v>48895</v>
      </c>
      <c r="BM158" s="10">
        <v>52140.11</v>
      </c>
      <c r="BN158" s="10">
        <v>208560.44</v>
      </c>
      <c r="BO158" s="10">
        <v>0</v>
      </c>
      <c r="BP158" s="10">
        <v>0</v>
      </c>
      <c r="BQ158" s="10">
        <v>0</v>
      </c>
      <c r="BR158" s="10">
        <v>0</v>
      </c>
      <c r="BS158" s="10">
        <v>0</v>
      </c>
      <c r="BT158" s="10">
        <v>0</v>
      </c>
      <c r="BU158" s="10">
        <v>46404.7</v>
      </c>
      <c r="BV158" s="10">
        <v>15642.03</v>
      </c>
      <c r="BW158" s="10">
        <v>192918.41</v>
      </c>
      <c r="BX158" s="10">
        <v>104280.22</v>
      </c>
      <c r="BY158" s="10">
        <v>0</v>
      </c>
      <c r="BZ158" s="10">
        <v>0</v>
      </c>
      <c r="CA158" s="10">
        <v>0</v>
      </c>
      <c r="CB158" s="10">
        <v>0</v>
      </c>
      <c r="CC158" s="10">
        <v>0</v>
      </c>
      <c r="CD158" s="10">
        <v>0</v>
      </c>
      <c r="CE158" s="10">
        <v>52140.11</v>
      </c>
      <c r="CF158" s="10">
        <v>104280.22</v>
      </c>
      <c r="CG158" s="10">
        <v>19692</v>
      </c>
      <c r="CH158" s="10">
        <v>0</v>
      </c>
      <c r="CI158" s="10">
        <v>19692</v>
      </c>
      <c r="CJ158" s="10">
        <v>4389635</v>
      </c>
    </row>
    <row r="159" spans="1:91" s="5" customFormat="1" x14ac:dyDescent="0.35">
      <c r="A159"/>
      <c r="B159" s="124"/>
      <c r="C159" s="8"/>
      <c r="D159" s="8"/>
      <c r="E159" s="8"/>
      <c r="F159" s="8"/>
      <c r="G159" s="8"/>
      <c r="H159" s="8"/>
      <c r="I159" s="8"/>
      <c r="J159" s="8"/>
      <c r="K159" s="8"/>
      <c r="L159" s="12"/>
      <c r="M159" s="27" t="s">
        <v>1849</v>
      </c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12"/>
      <c r="Y159" s="8"/>
      <c r="Z159" s="8"/>
      <c r="AA159" s="8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</row>
    <row r="160" spans="1:91" s="5" customFormat="1" x14ac:dyDescent="0.35">
      <c r="B160" s="124">
        <v>153</v>
      </c>
      <c r="C160" s="8" t="s">
        <v>77</v>
      </c>
      <c r="D160" s="8" t="s">
        <v>78</v>
      </c>
      <c r="E160" s="8" t="s">
        <v>79</v>
      </c>
      <c r="F160" s="8"/>
      <c r="G160" s="8" t="s">
        <v>80</v>
      </c>
      <c r="H160" s="8" t="s">
        <v>333</v>
      </c>
      <c r="I160" s="8" t="s">
        <v>118</v>
      </c>
      <c r="J160" s="8"/>
      <c r="K160" s="8" t="s">
        <v>1078</v>
      </c>
      <c r="L160" s="12" t="s">
        <v>1079</v>
      </c>
      <c r="M160" s="8" t="s">
        <v>1080</v>
      </c>
      <c r="N160" s="8" t="s">
        <v>86</v>
      </c>
      <c r="O160" s="8" t="s">
        <v>87</v>
      </c>
      <c r="P160" s="8" t="s">
        <v>1081</v>
      </c>
      <c r="Q160" s="8" t="s">
        <v>1082</v>
      </c>
      <c r="R160" s="8" t="s">
        <v>90</v>
      </c>
      <c r="S160" s="8" t="s">
        <v>91</v>
      </c>
      <c r="T160" s="8" t="s">
        <v>92</v>
      </c>
      <c r="U160" s="8" t="s">
        <v>93</v>
      </c>
      <c r="V160" s="8" t="s">
        <v>1083</v>
      </c>
      <c r="W160" s="8" t="s">
        <v>1084</v>
      </c>
      <c r="X160" s="12" t="s">
        <v>1085</v>
      </c>
      <c r="Y160" s="8" t="s">
        <v>97</v>
      </c>
      <c r="Z160" s="8" t="s">
        <v>1080</v>
      </c>
      <c r="AA160" s="8">
        <v>1</v>
      </c>
      <c r="AB160" s="10">
        <v>4798511</v>
      </c>
      <c r="AC160" s="10">
        <v>4798511</v>
      </c>
      <c r="AD160" s="10">
        <v>0</v>
      </c>
      <c r="AE160" s="10">
        <v>0</v>
      </c>
      <c r="AF160" s="10">
        <v>0</v>
      </c>
      <c r="AG160" s="10">
        <v>0</v>
      </c>
      <c r="AH160" s="10">
        <v>156000</v>
      </c>
      <c r="AI160" s="10">
        <v>5000</v>
      </c>
      <c r="AJ160" s="10">
        <v>20000</v>
      </c>
      <c r="AK160" s="10">
        <v>9000</v>
      </c>
      <c r="AL160" s="10">
        <v>168500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f t="shared" si="10"/>
        <v>5157011</v>
      </c>
      <c r="AU160" s="10">
        <v>3688611</v>
      </c>
      <c r="AV160" s="10">
        <v>0</v>
      </c>
      <c r="AW160" s="10">
        <v>51230.11</v>
      </c>
      <c r="AX160" s="10">
        <v>0</v>
      </c>
      <c r="AY160" s="10">
        <v>0</v>
      </c>
      <c r="AZ160" s="10">
        <v>102460.22</v>
      </c>
      <c r="BA160" s="10">
        <v>51230.11</v>
      </c>
      <c r="BB160" s="10">
        <f t="shared" ref="BB160" si="15">SUM(AU160:BA160)</f>
        <v>3893531.44</v>
      </c>
      <c r="BC160" s="10">
        <f t="shared" ref="BC160" si="16">+AT160-BB160</f>
        <v>1263479.56</v>
      </c>
      <c r="BD160" s="10">
        <v>0</v>
      </c>
      <c r="BE160" s="10">
        <v>47985</v>
      </c>
      <c r="BF160" s="10">
        <f t="shared" ref="BF160" si="17">SUM(BD160:BE160)</f>
        <v>47985</v>
      </c>
      <c r="BG160" s="10">
        <f t="shared" ref="BG160" si="18">+BC160-BF160</f>
        <v>1215494.56</v>
      </c>
      <c r="BH160" s="10"/>
      <c r="BI160" s="10">
        <v>3688568</v>
      </c>
      <c r="BJ160" s="10">
        <v>0</v>
      </c>
      <c r="BK160" s="10">
        <v>0</v>
      </c>
      <c r="BL160" s="10">
        <v>47985</v>
      </c>
      <c r="BM160" s="10">
        <v>51230.11</v>
      </c>
      <c r="BN160" s="10">
        <v>204920.44</v>
      </c>
      <c r="BO160" s="10">
        <v>0</v>
      </c>
      <c r="BP160" s="10">
        <v>0</v>
      </c>
      <c r="BQ160" s="10">
        <v>0</v>
      </c>
      <c r="BR160" s="10">
        <v>0</v>
      </c>
      <c r="BS160" s="10">
        <v>0</v>
      </c>
      <c r="BT160" s="10">
        <v>0</v>
      </c>
      <c r="BU160" s="10">
        <v>45594.8</v>
      </c>
      <c r="BV160" s="10">
        <v>15369.03</v>
      </c>
      <c r="BW160" s="10">
        <v>189551.41</v>
      </c>
      <c r="BX160" s="10">
        <v>102460.22</v>
      </c>
      <c r="BY160" s="10">
        <v>0</v>
      </c>
      <c r="BZ160" s="10">
        <v>0</v>
      </c>
      <c r="CA160" s="10">
        <v>0</v>
      </c>
      <c r="CB160" s="10">
        <v>0</v>
      </c>
      <c r="CC160" s="10">
        <v>0</v>
      </c>
      <c r="CD160" s="10">
        <v>0</v>
      </c>
      <c r="CE160" s="10">
        <v>51230.11</v>
      </c>
      <c r="CF160" s="10">
        <v>102460.22</v>
      </c>
      <c r="CG160" s="10">
        <v>0</v>
      </c>
      <c r="CH160" s="10">
        <v>0</v>
      </c>
      <c r="CI160" s="10">
        <v>0</v>
      </c>
      <c r="CJ160" s="10">
        <v>1245538</v>
      </c>
      <c r="CM160" s="120"/>
    </row>
    <row r="161" spans="2:88" s="5" customFormat="1" x14ac:dyDescent="0.35">
      <c r="B161" s="124"/>
      <c r="C161" s="8"/>
      <c r="D161" s="8"/>
      <c r="E161" s="8"/>
      <c r="F161" s="8"/>
      <c r="G161" s="8"/>
      <c r="H161" s="8"/>
      <c r="I161" s="8"/>
      <c r="J161" s="8"/>
      <c r="K161" s="8"/>
      <c r="L161" s="12"/>
      <c r="M161" s="8" t="s">
        <v>1818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12"/>
      <c r="Y161" s="8"/>
      <c r="Z161" s="8"/>
      <c r="AA161" s="8"/>
      <c r="AB161" s="8"/>
      <c r="AC161" s="9">
        <f>SUM(AC7:AC160)</f>
        <v>764604818</v>
      </c>
      <c r="AD161" s="10">
        <f t="shared" ref="AD161:BG161" si="19">SUM(AD7:AD160)</f>
        <v>2480000</v>
      </c>
      <c r="AE161" s="10">
        <f t="shared" si="19"/>
        <v>6740</v>
      </c>
      <c r="AF161" s="10">
        <f t="shared" si="19"/>
        <v>3200000</v>
      </c>
      <c r="AG161" s="10">
        <f t="shared" si="19"/>
        <v>6240</v>
      </c>
      <c r="AH161" s="10">
        <f t="shared" si="19"/>
        <v>23868000</v>
      </c>
      <c r="AI161" s="10">
        <f t="shared" si="19"/>
        <v>765000</v>
      </c>
      <c r="AJ161" s="10">
        <f t="shared" si="19"/>
        <v>1155000</v>
      </c>
      <c r="AK161" s="10">
        <f t="shared" si="19"/>
        <v>1212750</v>
      </c>
      <c r="AL161" s="10">
        <f t="shared" si="19"/>
        <v>25780500</v>
      </c>
      <c r="AM161" s="10">
        <f t="shared" si="19"/>
        <v>0</v>
      </c>
      <c r="AN161" s="10">
        <f t="shared" si="19"/>
        <v>2610000</v>
      </c>
      <c r="AO161" s="10">
        <f t="shared" si="19"/>
        <v>0</v>
      </c>
      <c r="AP161" s="10">
        <f t="shared" si="19"/>
        <v>420729</v>
      </c>
      <c r="AQ161" s="10">
        <f t="shared" si="19"/>
        <v>0</v>
      </c>
      <c r="AR161" s="10">
        <f t="shared" si="19"/>
        <v>0</v>
      </c>
      <c r="AS161" s="10">
        <f t="shared" si="19"/>
        <v>42250</v>
      </c>
      <c r="AT161" s="10">
        <f t="shared" si="19"/>
        <v>826152027</v>
      </c>
      <c r="AU161" s="10">
        <f t="shared" si="19"/>
        <v>3688611</v>
      </c>
      <c r="AV161" s="10">
        <f t="shared" si="19"/>
        <v>616631</v>
      </c>
      <c r="AW161" s="10">
        <f t="shared" si="19"/>
        <v>8167333.1800000146</v>
      </c>
      <c r="AX161" s="10">
        <f t="shared" si="19"/>
        <v>317602.00999999995</v>
      </c>
      <c r="AY161" s="10">
        <f t="shared" si="19"/>
        <v>105080.22</v>
      </c>
      <c r="AZ161" s="10">
        <f t="shared" si="19"/>
        <v>16334666.360000029</v>
      </c>
      <c r="BA161" s="10">
        <f t="shared" si="19"/>
        <v>8167333.1800000146</v>
      </c>
      <c r="BB161" s="10">
        <f t="shared" si="19"/>
        <v>37397256.950000063</v>
      </c>
      <c r="BC161" s="10">
        <f t="shared" si="19"/>
        <v>788754770.04999793</v>
      </c>
      <c r="BD161" s="10">
        <f t="shared" si="19"/>
        <v>165275731</v>
      </c>
      <c r="BE161" s="10">
        <f t="shared" si="19"/>
        <v>7364574</v>
      </c>
      <c r="BF161" s="10">
        <f t="shared" si="19"/>
        <v>172640305</v>
      </c>
      <c r="BG161" s="10">
        <f t="shared" si="19"/>
        <v>616114465.04999924</v>
      </c>
      <c r="BH161" s="10">
        <f t="shared" ref="BH161:CJ161" si="20">SUM(BH7:BH158)</f>
        <v>0</v>
      </c>
      <c r="BI161" s="10">
        <f t="shared" si="20"/>
        <v>0</v>
      </c>
      <c r="BJ161" s="10">
        <f t="shared" si="20"/>
        <v>165427033</v>
      </c>
      <c r="BK161" s="10">
        <f t="shared" si="20"/>
        <v>0</v>
      </c>
      <c r="BL161" s="10">
        <f t="shared" si="20"/>
        <v>7316589</v>
      </c>
      <c r="BM161" s="10">
        <f t="shared" si="20"/>
        <v>8116103.0700000143</v>
      </c>
      <c r="BN161" s="10">
        <f t="shared" si="20"/>
        <v>32464412.280000057</v>
      </c>
      <c r="BO161" s="10">
        <f t="shared" si="20"/>
        <v>0</v>
      </c>
      <c r="BP161" s="10">
        <f t="shared" si="20"/>
        <v>431522.41</v>
      </c>
      <c r="BQ161" s="10">
        <f t="shared" si="20"/>
        <v>261050.55</v>
      </c>
      <c r="BR161" s="10">
        <f t="shared" si="20"/>
        <v>0</v>
      </c>
      <c r="BS161" s="10">
        <f t="shared" si="20"/>
        <v>0</v>
      </c>
      <c r="BT161" s="10">
        <f t="shared" si="20"/>
        <v>0</v>
      </c>
      <c r="BU161" s="10">
        <f t="shared" si="20"/>
        <v>7223331.9500000076</v>
      </c>
      <c r="BV161" s="10">
        <f t="shared" si="20"/>
        <v>2434830.6199999992</v>
      </c>
      <c r="BW161" s="10">
        <f t="shared" si="20"/>
        <v>30029581.70000001</v>
      </c>
      <c r="BX161" s="10">
        <f t="shared" si="20"/>
        <v>16232206.140000029</v>
      </c>
      <c r="BY161" s="10">
        <f t="shared" si="20"/>
        <v>0</v>
      </c>
      <c r="BZ161" s="10">
        <f t="shared" si="20"/>
        <v>0</v>
      </c>
      <c r="CA161" s="10">
        <f t="shared" si="20"/>
        <v>0</v>
      </c>
      <c r="CB161" s="10">
        <f t="shared" si="20"/>
        <v>0</v>
      </c>
      <c r="CC161" s="10">
        <f t="shared" si="20"/>
        <v>0</v>
      </c>
      <c r="CD161" s="10">
        <f t="shared" si="20"/>
        <v>0</v>
      </c>
      <c r="CE161" s="10">
        <f t="shared" si="20"/>
        <v>8116103.0700000143</v>
      </c>
      <c r="CF161" s="10">
        <f t="shared" si="20"/>
        <v>16232206.140000029</v>
      </c>
      <c r="CG161" s="10">
        <f t="shared" si="20"/>
        <v>616631</v>
      </c>
      <c r="CH161" s="10">
        <f t="shared" si="20"/>
        <v>0</v>
      </c>
      <c r="CI161" s="10">
        <f t="shared" si="20"/>
        <v>616631</v>
      </c>
      <c r="CJ161" s="10">
        <f t="shared" si="20"/>
        <v>614477820</v>
      </c>
    </row>
    <row r="162" spans="2:88" s="5" customFormat="1" x14ac:dyDescent="0.35">
      <c r="B162" s="124"/>
      <c r="C162" s="8"/>
      <c r="D162" s="8"/>
      <c r="E162" s="8"/>
      <c r="F162" s="8"/>
      <c r="G162" s="8"/>
      <c r="H162" s="8"/>
      <c r="I162" s="8"/>
      <c r="J162" s="8"/>
      <c r="K162" s="8"/>
      <c r="L162" s="12"/>
      <c r="M162" s="8" t="s">
        <v>1819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12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</row>
    <row r="163" spans="2:88" s="5" customFormat="1" x14ac:dyDescent="0.35">
      <c r="B163" s="124">
        <v>154</v>
      </c>
      <c r="C163" s="8" t="s">
        <v>77</v>
      </c>
      <c r="D163" s="8" t="s">
        <v>78</v>
      </c>
      <c r="E163" s="8" t="s">
        <v>79</v>
      </c>
      <c r="F163" s="8"/>
      <c r="G163" s="8" t="s">
        <v>588</v>
      </c>
      <c r="H163" s="8" t="s">
        <v>589</v>
      </c>
      <c r="I163" s="8" t="s">
        <v>118</v>
      </c>
      <c r="J163" s="8"/>
      <c r="K163" s="8" t="s">
        <v>622</v>
      </c>
      <c r="L163" s="12" t="s">
        <v>623</v>
      </c>
      <c r="M163" s="8" t="s">
        <v>624</v>
      </c>
      <c r="N163" s="8" t="s">
        <v>86</v>
      </c>
      <c r="O163" s="8" t="s">
        <v>218</v>
      </c>
      <c r="P163" s="8" t="s">
        <v>625</v>
      </c>
      <c r="Q163" s="8" t="s">
        <v>626</v>
      </c>
      <c r="R163" s="8" t="s">
        <v>90</v>
      </c>
      <c r="S163" s="8" t="s">
        <v>91</v>
      </c>
      <c r="T163" s="8" t="s">
        <v>627</v>
      </c>
      <c r="U163" s="8" t="s">
        <v>93</v>
      </c>
      <c r="V163" s="8" t="s">
        <v>628</v>
      </c>
      <c r="W163" s="8" t="s">
        <v>629</v>
      </c>
      <c r="X163" s="12" t="s">
        <v>630</v>
      </c>
      <c r="Y163" s="8" t="s">
        <v>97</v>
      </c>
      <c r="Z163" s="8" t="s">
        <v>624</v>
      </c>
      <c r="AA163" s="8">
        <v>1</v>
      </c>
      <c r="AB163" s="10">
        <v>4339514</v>
      </c>
      <c r="AC163" s="10">
        <v>4339514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5000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1254195</v>
      </c>
      <c r="AQ163" s="10">
        <v>0</v>
      </c>
      <c r="AR163" s="10">
        <v>0</v>
      </c>
      <c r="AS163" s="10">
        <v>0</v>
      </c>
      <c r="AT163" s="10">
        <f t="shared" ref="AT163:AT203" si="21">SUM(AC163:AS163)</f>
        <v>5598709</v>
      </c>
      <c r="AU163" s="10">
        <v>0</v>
      </c>
      <c r="AV163" s="10"/>
      <c r="AW163" s="10">
        <v>43395.14</v>
      </c>
      <c r="AX163" s="10"/>
      <c r="AY163" s="10"/>
      <c r="AZ163" s="10">
        <v>86790.28</v>
      </c>
      <c r="BA163" s="10">
        <v>43395.14</v>
      </c>
      <c r="BB163" s="10">
        <f t="shared" ref="BB163:BB203" si="22">SUM(AU163:BA163)</f>
        <v>173580.56</v>
      </c>
      <c r="BC163" s="10">
        <f t="shared" ref="BC163:BC203" si="23">+AT163-BB163</f>
        <v>5425128.4400000004</v>
      </c>
      <c r="BD163" s="10">
        <v>100000</v>
      </c>
      <c r="BE163" s="10">
        <v>0</v>
      </c>
      <c r="BF163" s="10">
        <f t="shared" ref="BF163:BF203" si="24">SUM(BD163:BE163)</f>
        <v>100000</v>
      </c>
      <c r="BG163" s="10">
        <f t="shared" ref="BG163:BG203" si="25">+BC163-BF163</f>
        <v>5325128.4400000004</v>
      </c>
      <c r="BH163" s="10"/>
      <c r="BI163" s="10">
        <v>0</v>
      </c>
      <c r="BJ163" s="10">
        <v>100000</v>
      </c>
      <c r="BK163" s="10">
        <v>0</v>
      </c>
      <c r="BL163" s="10">
        <v>0</v>
      </c>
      <c r="BM163" s="10">
        <v>43395.14</v>
      </c>
      <c r="BN163" s="10">
        <v>173580.56</v>
      </c>
      <c r="BO163" s="10">
        <v>0</v>
      </c>
      <c r="BP163" s="10">
        <v>0</v>
      </c>
      <c r="BQ163" s="10">
        <v>0</v>
      </c>
      <c r="BR163" s="10">
        <v>0</v>
      </c>
      <c r="BS163" s="10">
        <v>0</v>
      </c>
      <c r="BT163" s="10">
        <v>0</v>
      </c>
      <c r="BU163" s="10">
        <v>38621.67</v>
      </c>
      <c r="BV163" s="10">
        <v>13018.54</v>
      </c>
      <c r="BW163" s="10">
        <v>160562.01999999999</v>
      </c>
      <c r="BX163" s="10">
        <v>86790.28</v>
      </c>
      <c r="BY163" s="10">
        <v>0</v>
      </c>
      <c r="BZ163" s="10">
        <v>0</v>
      </c>
      <c r="CA163" s="10">
        <v>0</v>
      </c>
      <c r="CB163" s="10">
        <v>0</v>
      </c>
      <c r="CC163" s="10">
        <v>0</v>
      </c>
      <c r="CD163" s="10">
        <v>0</v>
      </c>
      <c r="CE163" s="10">
        <v>43395.14</v>
      </c>
      <c r="CF163" s="10">
        <v>86790.28</v>
      </c>
      <c r="CG163" s="10">
        <v>0</v>
      </c>
      <c r="CH163" s="10">
        <v>0</v>
      </c>
      <c r="CI163" s="10">
        <v>0</v>
      </c>
      <c r="CJ163" s="10">
        <v>5325128</v>
      </c>
    </row>
    <row r="164" spans="2:88" s="5" customFormat="1" x14ac:dyDescent="0.35">
      <c r="B164" s="124">
        <v>155</v>
      </c>
      <c r="C164" s="8" t="s">
        <v>77</v>
      </c>
      <c r="D164" s="8" t="s">
        <v>78</v>
      </c>
      <c r="E164" s="8" t="s">
        <v>79</v>
      </c>
      <c r="F164" s="8"/>
      <c r="G164" s="8" t="s">
        <v>792</v>
      </c>
      <c r="H164" s="8" t="s">
        <v>872</v>
      </c>
      <c r="I164" s="8" t="s">
        <v>118</v>
      </c>
      <c r="J164" s="8"/>
      <c r="K164" s="8" t="s">
        <v>881</v>
      </c>
      <c r="L164" s="12" t="s">
        <v>882</v>
      </c>
      <c r="M164" s="8" t="s">
        <v>883</v>
      </c>
      <c r="N164" s="8" t="s">
        <v>86</v>
      </c>
      <c r="O164" s="8" t="s">
        <v>218</v>
      </c>
      <c r="P164" s="8" t="s">
        <v>884</v>
      </c>
      <c r="Q164" s="8" t="s">
        <v>885</v>
      </c>
      <c r="R164" s="8" t="s">
        <v>90</v>
      </c>
      <c r="S164" s="8" t="s">
        <v>91</v>
      </c>
      <c r="T164" s="8" t="s">
        <v>627</v>
      </c>
      <c r="U164" s="8" t="s">
        <v>93</v>
      </c>
      <c r="V164" s="8" t="s">
        <v>886</v>
      </c>
      <c r="W164" s="8" t="s">
        <v>887</v>
      </c>
      <c r="X164" s="12" t="s">
        <v>888</v>
      </c>
      <c r="Y164" s="8" t="s">
        <v>97</v>
      </c>
      <c r="Z164" s="8" t="s">
        <v>1787</v>
      </c>
      <c r="AA164" s="8">
        <v>1</v>
      </c>
      <c r="AB164" s="10">
        <v>4339514</v>
      </c>
      <c r="AC164" s="10">
        <v>4339514</v>
      </c>
      <c r="AD164" s="10">
        <v>0</v>
      </c>
      <c r="AE164" s="10">
        <v>0</v>
      </c>
      <c r="AF164" s="10">
        <v>0</v>
      </c>
      <c r="AG164" s="10">
        <v>6240</v>
      </c>
      <c r="AH164" s="10">
        <v>0</v>
      </c>
      <c r="AI164" s="10">
        <v>5000</v>
      </c>
      <c r="AJ164" s="10">
        <v>0</v>
      </c>
      <c r="AK164" s="10">
        <v>0</v>
      </c>
      <c r="AL164" s="10">
        <v>0</v>
      </c>
      <c r="AM164" s="10">
        <v>10000</v>
      </c>
      <c r="AN164" s="10">
        <v>15000</v>
      </c>
      <c r="AO164" s="10">
        <v>4500</v>
      </c>
      <c r="AP164" s="10">
        <v>351175</v>
      </c>
      <c r="AQ164" s="10">
        <v>0</v>
      </c>
      <c r="AR164" s="10">
        <v>0</v>
      </c>
      <c r="AS164" s="10">
        <v>0</v>
      </c>
      <c r="AT164" s="10">
        <f t="shared" si="21"/>
        <v>4731429</v>
      </c>
      <c r="AU164" s="10">
        <v>0</v>
      </c>
      <c r="AV164" s="10"/>
      <c r="AW164" s="10">
        <v>43395.14</v>
      </c>
      <c r="AX164" s="10"/>
      <c r="AY164" s="10"/>
      <c r="AZ164" s="10">
        <v>86790.28</v>
      </c>
      <c r="BA164" s="10">
        <v>43395.14</v>
      </c>
      <c r="BB164" s="10">
        <f t="shared" si="22"/>
        <v>173580.56</v>
      </c>
      <c r="BC164" s="10">
        <f t="shared" si="23"/>
        <v>4557848.4400000004</v>
      </c>
      <c r="BD164" s="10">
        <v>0</v>
      </c>
      <c r="BE164" s="10">
        <v>0</v>
      </c>
      <c r="BF164" s="10">
        <f t="shared" si="24"/>
        <v>0</v>
      </c>
      <c r="BG164" s="10">
        <f t="shared" si="25"/>
        <v>4557848.4400000004</v>
      </c>
      <c r="BH164" s="10"/>
      <c r="BI164" s="10">
        <v>0</v>
      </c>
      <c r="BJ164" s="10">
        <v>0</v>
      </c>
      <c r="BK164" s="10">
        <v>0</v>
      </c>
      <c r="BL164" s="10">
        <v>0</v>
      </c>
      <c r="BM164" s="10">
        <v>43395.14</v>
      </c>
      <c r="BN164" s="10">
        <v>173580.56</v>
      </c>
      <c r="BO164" s="10">
        <v>0</v>
      </c>
      <c r="BP164" s="10">
        <v>0</v>
      </c>
      <c r="BQ164" s="10">
        <v>0</v>
      </c>
      <c r="BR164" s="10">
        <v>0</v>
      </c>
      <c r="BS164" s="10">
        <v>0</v>
      </c>
      <c r="BT164" s="10">
        <v>0</v>
      </c>
      <c r="BU164" s="10">
        <v>38621.67</v>
      </c>
      <c r="BV164" s="10">
        <v>13018.54</v>
      </c>
      <c r="BW164" s="10">
        <v>160562.01999999999</v>
      </c>
      <c r="BX164" s="10">
        <v>86790.28</v>
      </c>
      <c r="BY164" s="10">
        <v>0</v>
      </c>
      <c r="BZ164" s="10">
        <v>0</v>
      </c>
      <c r="CA164" s="10">
        <v>0</v>
      </c>
      <c r="CB164" s="10">
        <v>0</v>
      </c>
      <c r="CC164" s="10">
        <v>0</v>
      </c>
      <c r="CD164" s="10">
        <v>0</v>
      </c>
      <c r="CE164" s="10">
        <v>43395.14</v>
      </c>
      <c r="CF164" s="10">
        <v>86790.28</v>
      </c>
      <c r="CG164" s="10">
        <v>0</v>
      </c>
      <c r="CH164" s="10">
        <v>0</v>
      </c>
      <c r="CI164" s="10">
        <v>0</v>
      </c>
      <c r="CJ164" s="10">
        <v>4557848</v>
      </c>
    </row>
    <row r="165" spans="2:88" s="5" customFormat="1" x14ac:dyDescent="0.35">
      <c r="B165" s="124">
        <v>156</v>
      </c>
      <c r="C165" s="8" t="s">
        <v>77</v>
      </c>
      <c r="D165" s="8" t="s">
        <v>78</v>
      </c>
      <c r="E165" s="8" t="s">
        <v>79</v>
      </c>
      <c r="F165" s="8"/>
      <c r="G165" s="8" t="s">
        <v>792</v>
      </c>
      <c r="H165" s="8" t="s">
        <v>872</v>
      </c>
      <c r="I165" s="8" t="s">
        <v>118</v>
      </c>
      <c r="J165" s="8"/>
      <c r="K165" s="8" t="s">
        <v>890</v>
      </c>
      <c r="L165" s="12" t="s">
        <v>891</v>
      </c>
      <c r="M165" s="8" t="s">
        <v>892</v>
      </c>
      <c r="N165" s="8" t="s">
        <v>86</v>
      </c>
      <c r="O165" s="8" t="s">
        <v>218</v>
      </c>
      <c r="P165" s="8" t="s">
        <v>893</v>
      </c>
      <c r="Q165" s="8" t="s">
        <v>894</v>
      </c>
      <c r="R165" s="8" t="s">
        <v>90</v>
      </c>
      <c r="S165" s="8" t="s">
        <v>91</v>
      </c>
      <c r="T165" s="8" t="s">
        <v>627</v>
      </c>
      <c r="U165" s="8" t="s">
        <v>93</v>
      </c>
      <c r="V165" s="8" t="s">
        <v>895</v>
      </c>
      <c r="W165" s="8" t="s">
        <v>896</v>
      </c>
      <c r="X165" s="12" t="s">
        <v>897</v>
      </c>
      <c r="Y165" s="8" t="s">
        <v>97</v>
      </c>
      <c r="Z165" s="8" t="s">
        <v>892</v>
      </c>
      <c r="AA165" s="8">
        <v>1</v>
      </c>
      <c r="AB165" s="10">
        <v>4339514</v>
      </c>
      <c r="AC165" s="10">
        <v>4339514</v>
      </c>
      <c r="AD165" s="10">
        <v>0</v>
      </c>
      <c r="AE165" s="10">
        <v>0</v>
      </c>
      <c r="AF165" s="10">
        <v>0</v>
      </c>
      <c r="AG165" s="10">
        <v>6240</v>
      </c>
      <c r="AH165" s="10">
        <v>0</v>
      </c>
      <c r="AI165" s="10">
        <v>5000</v>
      </c>
      <c r="AJ165" s="10">
        <v>0</v>
      </c>
      <c r="AK165" s="10">
        <v>0</v>
      </c>
      <c r="AL165" s="10">
        <v>0</v>
      </c>
      <c r="AM165" s="10">
        <v>8750</v>
      </c>
      <c r="AN165" s="10">
        <v>15000</v>
      </c>
      <c r="AO165" s="10">
        <v>6750</v>
      </c>
      <c r="AP165" s="10">
        <v>351175</v>
      </c>
      <c r="AQ165" s="10">
        <v>0</v>
      </c>
      <c r="AR165" s="10">
        <v>0</v>
      </c>
      <c r="AS165" s="10">
        <v>0</v>
      </c>
      <c r="AT165" s="10">
        <f t="shared" si="21"/>
        <v>4732429</v>
      </c>
      <c r="AU165" s="10">
        <v>0</v>
      </c>
      <c r="AV165" s="10"/>
      <c r="AW165" s="10">
        <v>43395.14</v>
      </c>
      <c r="AX165" s="10"/>
      <c r="AY165" s="10"/>
      <c r="AZ165" s="10">
        <v>86790.28</v>
      </c>
      <c r="BA165" s="10">
        <v>43395.14</v>
      </c>
      <c r="BB165" s="10">
        <f t="shared" si="22"/>
        <v>173580.56</v>
      </c>
      <c r="BC165" s="10">
        <f t="shared" si="23"/>
        <v>4558848.4400000004</v>
      </c>
      <c r="BD165" s="10">
        <v>1126000</v>
      </c>
      <c r="BE165" s="10">
        <v>0</v>
      </c>
      <c r="BF165" s="10">
        <f t="shared" si="24"/>
        <v>1126000</v>
      </c>
      <c r="BG165" s="10">
        <f t="shared" si="25"/>
        <v>3432848.4400000004</v>
      </c>
      <c r="BH165" s="10"/>
      <c r="BI165" s="10">
        <v>0</v>
      </c>
      <c r="BJ165" s="10">
        <v>1126000</v>
      </c>
      <c r="BK165" s="10">
        <v>0</v>
      </c>
      <c r="BL165" s="10">
        <v>0</v>
      </c>
      <c r="BM165" s="10">
        <v>43395.14</v>
      </c>
      <c r="BN165" s="10">
        <v>173580.56</v>
      </c>
      <c r="BO165" s="10">
        <v>0</v>
      </c>
      <c r="BP165" s="10">
        <v>0</v>
      </c>
      <c r="BQ165" s="10">
        <v>0</v>
      </c>
      <c r="BR165" s="10">
        <v>0</v>
      </c>
      <c r="BS165" s="10">
        <v>0</v>
      </c>
      <c r="BT165" s="10">
        <v>0</v>
      </c>
      <c r="BU165" s="10">
        <v>38621.67</v>
      </c>
      <c r="BV165" s="10">
        <v>13018.54</v>
      </c>
      <c r="BW165" s="10">
        <v>160562.01999999999</v>
      </c>
      <c r="BX165" s="10">
        <v>86790.28</v>
      </c>
      <c r="BY165" s="10">
        <v>0</v>
      </c>
      <c r="BZ165" s="10">
        <v>0</v>
      </c>
      <c r="CA165" s="10">
        <v>0</v>
      </c>
      <c r="CB165" s="10">
        <v>0</v>
      </c>
      <c r="CC165" s="10">
        <v>0</v>
      </c>
      <c r="CD165" s="10">
        <v>0</v>
      </c>
      <c r="CE165" s="10">
        <v>43395.14</v>
      </c>
      <c r="CF165" s="10">
        <v>86790.28</v>
      </c>
      <c r="CG165" s="10">
        <v>0</v>
      </c>
      <c r="CH165" s="10">
        <v>0</v>
      </c>
      <c r="CI165" s="10">
        <v>0</v>
      </c>
      <c r="CJ165" s="10">
        <v>3432848</v>
      </c>
    </row>
    <row r="166" spans="2:88" s="5" customFormat="1" x14ac:dyDescent="0.35">
      <c r="B166" s="124">
        <v>157</v>
      </c>
      <c r="C166" s="8" t="s">
        <v>77</v>
      </c>
      <c r="D166" s="8" t="s">
        <v>78</v>
      </c>
      <c r="E166" s="8" t="s">
        <v>79</v>
      </c>
      <c r="F166" s="8"/>
      <c r="G166" s="8" t="s">
        <v>792</v>
      </c>
      <c r="H166" s="8" t="s">
        <v>872</v>
      </c>
      <c r="I166" s="8" t="s">
        <v>118</v>
      </c>
      <c r="J166" s="8"/>
      <c r="K166" s="8" t="s">
        <v>899</v>
      </c>
      <c r="L166" s="12" t="s">
        <v>900</v>
      </c>
      <c r="M166" s="8" t="s">
        <v>901</v>
      </c>
      <c r="N166" s="8" t="s">
        <v>86</v>
      </c>
      <c r="O166" s="8" t="s">
        <v>122</v>
      </c>
      <c r="P166" s="8" t="s">
        <v>902</v>
      </c>
      <c r="Q166" s="8" t="s">
        <v>903</v>
      </c>
      <c r="R166" s="8" t="s">
        <v>90</v>
      </c>
      <c r="S166" s="8" t="s">
        <v>91</v>
      </c>
      <c r="T166" s="8" t="s">
        <v>627</v>
      </c>
      <c r="U166" s="8" t="s">
        <v>93</v>
      </c>
      <c r="V166" s="8" t="s">
        <v>904</v>
      </c>
      <c r="W166" s="8" t="s">
        <v>905</v>
      </c>
      <c r="X166" s="12" t="s">
        <v>906</v>
      </c>
      <c r="Y166" s="8" t="s">
        <v>97</v>
      </c>
      <c r="Z166" s="8" t="s">
        <v>901</v>
      </c>
      <c r="AA166" s="8">
        <v>1</v>
      </c>
      <c r="AB166" s="10">
        <v>4339514</v>
      </c>
      <c r="AC166" s="10">
        <v>4339514</v>
      </c>
      <c r="AD166" s="10">
        <v>0</v>
      </c>
      <c r="AE166" s="10">
        <v>0</v>
      </c>
      <c r="AF166" s="10">
        <v>0</v>
      </c>
      <c r="AG166" s="10">
        <v>6240</v>
      </c>
      <c r="AH166" s="10">
        <v>0</v>
      </c>
      <c r="AI166" s="10">
        <v>5000</v>
      </c>
      <c r="AJ166" s="10">
        <v>0</v>
      </c>
      <c r="AK166" s="10">
        <v>0</v>
      </c>
      <c r="AL166" s="10">
        <v>0</v>
      </c>
      <c r="AM166" s="10">
        <v>8750</v>
      </c>
      <c r="AN166" s="10">
        <v>15000</v>
      </c>
      <c r="AO166" s="10">
        <v>6750</v>
      </c>
      <c r="AP166" s="10">
        <v>351175</v>
      </c>
      <c r="AQ166" s="10">
        <v>0</v>
      </c>
      <c r="AR166" s="10">
        <v>0</v>
      </c>
      <c r="AS166" s="10">
        <v>0</v>
      </c>
      <c r="AT166" s="10">
        <f t="shared" si="21"/>
        <v>4732429</v>
      </c>
      <c r="AU166" s="10">
        <v>0</v>
      </c>
      <c r="AV166" s="10"/>
      <c r="AW166" s="10">
        <v>43395.14</v>
      </c>
      <c r="AX166" s="10"/>
      <c r="AY166" s="10"/>
      <c r="AZ166" s="10">
        <v>86790.28</v>
      </c>
      <c r="BA166" s="10">
        <v>43395.14</v>
      </c>
      <c r="BB166" s="10">
        <f t="shared" si="22"/>
        <v>173580.56</v>
      </c>
      <c r="BC166" s="10">
        <f t="shared" si="23"/>
        <v>4558848.4400000004</v>
      </c>
      <c r="BD166" s="10">
        <v>0</v>
      </c>
      <c r="BE166" s="10">
        <v>0</v>
      </c>
      <c r="BF166" s="10">
        <f t="shared" si="24"/>
        <v>0</v>
      </c>
      <c r="BG166" s="10">
        <f t="shared" si="25"/>
        <v>4558848.4400000004</v>
      </c>
      <c r="BH166" s="10"/>
      <c r="BI166" s="10">
        <v>0</v>
      </c>
      <c r="BJ166" s="10">
        <v>0</v>
      </c>
      <c r="BK166" s="10">
        <v>0</v>
      </c>
      <c r="BL166" s="10">
        <v>0</v>
      </c>
      <c r="BM166" s="10">
        <v>43395.14</v>
      </c>
      <c r="BN166" s="10">
        <v>173580.56</v>
      </c>
      <c r="BO166" s="10">
        <v>0</v>
      </c>
      <c r="BP166" s="10">
        <v>0</v>
      </c>
      <c r="BQ166" s="10">
        <v>0</v>
      </c>
      <c r="BR166" s="10">
        <v>0</v>
      </c>
      <c r="BS166" s="10">
        <v>0</v>
      </c>
      <c r="BT166" s="10">
        <v>0</v>
      </c>
      <c r="BU166" s="10">
        <v>38621.67</v>
      </c>
      <c r="BV166" s="10">
        <v>13018.54</v>
      </c>
      <c r="BW166" s="10">
        <v>160562.01999999999</v>
      </c>
      <c r="BX166" s="10">
        <v>86790.28</v>
      </c>
      <c r="BY166" s="10">
        <v>0</v>
      </c>
      <c r="BZ166" s="10">
        <v>0</v>
      </c>
      <c r="CA166" s="10">
        <v>0</v>
      </c>
      <c r="CB166" s="10">
        <v>0</v>
      </c>
      <c r="CC166" s="10">
        <v>0</v>
      </c>
      <c r="CD166" s="10">
        <v>0</v>
      </c>
      <c r="CE166" s="10">
        <v>43395.14</v>
      </c>
      <c r="CF166" s="10">
        <v>86790.28</v>
      </c>
      <c r="CG166" s="10">
        <v>0</v>
      </c>
      <c r="CH166" s="10">
        <v>0</v>
      </c>
      <c r="CI166" s="10">
        <v>0</v>
      </c>
      <c r="CJ166" s="10">
        <v>4558848</v>
      </c>
    </row>
    <row r="167" spans="2:88" s="5" customFormat="1" x14ac:dyDescent="0.35">
      <c r="B167" s="124">
        <v>158</v>
      </c>
      <c r="C167" s="8" t="s">
        <v>77</v>
      </c>
      <c r="D167" s="8" t="s">
        <v>78</v>
      </c>
      <c r="E167" s="8" t="s">
        <v>79</v>
      </c>
      <c r="F167" s="8"/>
      <c r="G167" s="8" t="s">
        <v>792</v>
      </c>
      <c r="H167" s="8" t="s">
        <v>872</v>
      </c>
      <c r="I167" s="8" t="s">
        <v>118</v>
      </c>
      <c r="J167" s="8"/>
      <c r="K167" s="8" t="s">
        <v>908</v>
      </c>
      <c r="L167" s="12" t="s">
        <v>909</v>
      </c>
      <c r="M167" s="8" t="s">
        <v>910</v>
      </c>
      <c r="N167" s="8" t="s">
        <v>86</v>
      </c>
      <c r="O167" s="8" t="s">
        <v>87</v>
      </c>
      <c r="P167" s="8" t="s">
        <v>911</v>
      </c>
      <c r="Q167" s="8" t="s">
        <v>912</v>
      </c>
      <c r="R167" s="8" t="s">
        <v>90</v>
      </c>
      <c r="S167" s="8" t="s">
        <v>91</v>
      </c>
      <c r="T167" s="8" t="s">
        <v>627</v>
      </c>
      <c r="U167" s="8" t="s">
        <v>93</v>
      </c>
      <c r="V167" s="8" t="s">
        <v>913</v>
      </c>
      <c r="W167" s="8" t="s">
        <v>914</v>
      </c>
      <c r="X167" s="12" t="s">
        <v>915</v>
      </c>
      <c r="Y167" s="8" t="s">
        <v>97</v>
      </c>
      <c r="Z167" s="8" t="s">
        <v>910</v>
      </c>
      <c r="AA167" s="8">
        <v>1</v>
      </c>
      <c r="AB167" s="10">
        <v>4339514</v>
      </c>
      <c r="AC167" s="10">
        <v>4339514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5000</v>
      </c>
      <c r="AJ167" s="10">
        <v>0</v>
      </c>
      <c r="AK167" s="10">
        <v>0</v>
      </c>
      <c r="AL167" s="10">
        <v>0</v>
      </c>
      <c r="AM167" s="10">
        <v>6250</v>
      </c>
      <c r="AN167" s="10">
        <v>15000</v>
      </c>
      <c r="AO167" s="10">
        <v>7875</v>
      </c>
      <c r="AP167" s="10">
        <v>0</v>
      </c>
      <c r="AQ167" s="10">
        <v>0</v>
      </c>
      <c r="AR167" s="10">
        <v>0</v>
      </c>
      <c r="AS167" s="10">
        <v>0</v>
      </c>
      <c r="AT167" s="10">
        <f t="shared" si="21"/>
        <v>4373639</v>
      </c>
      <c r="AU167" s="10">
        <v>0</v>
      </c>
      <c r="AV167" s="10"/>
      <c r="AW167" s="10">
        <v>43395.14</v>
      </c>
      <c r="AX167" s="10"/>
      <c r="AY167" s="10"/>
      <c r="AZ167" s="10">
        <v>86790.28</v>
      </c>
      <c r="BA167" s="10">
        <v>43395.14</v>
      </c>
      <c r="BB167" s="10">
        <f t="shared" si="22"/>
        <v>173580.56</v>
      </c>
      <c r="BC167" s="10">
        <f t="shared" si="23"/>
        <v>4200058.4400000004</v>
      </c>
      <c r="BD167" s="10">
        <v>0</v>
      </c>
      <c r="BE167" s="10">
        <v>0</v>
      </c>
      <c r="BF167" s="10">
        <f t="shared" si="24"/>
        <v>0</v>
      </c>
      <c r="BG167" s="10">
        <f t="shared" si="25"/>
        <v>4200058.4400000004</v>
      </c>
      <c r="BH167" s="10"/>
      <c r="BI167" s="10">
        <v>0</v>
      </c>
      <c r="BJ167" s="10">
        <v>0</v>
      </c>
      <c r="BK167" s="10">
        <v>0</v>
      </c>
      <c r="BL167" s="10">
        <v>0</v>
      </c>
      <c r="BM167" s="10">
        <v>43395.14</v>
      </c>
      <c r="BN167" s="10">
        <v>173580.56</v>
      </c>
      <c r="BO167" s="10">
        <v>0</v>
      </c>
      <c r="BP167" s="10">
        <v>0</v>
      </c>
      <c r="BQ167" s="10">
        <v>0</v>
      </c>
      <c r="BR167" s="10">
        <v>0</v>
      </c>
      <c r="BS167" s="10">
        <v>0</v>
      </c>
      <c r="BT167" s="10">
        <v>0</v>
      </c>
      <c r="BU167" s="10">
        <v>38621.67</v>
      </c>
      <c r="BV167" s="10">
        <v>13018.54</v>
      </c>
      <c r="BW167" s="10">
        <v>160562.01999999999</v>
      </c>
      <c r="BX167" s="10">
        <v>86790.28</v>
      </c>
      <c r="BY167" s="10">
        <v>0</v>
      </c>
      <c r="BZ167" s="10">
        <v>0</v>
      </c>
      <c r="CA167" s="10">
        <v>0</v>
      </c>
      <c r="CB167" s="10">
        <v>0</v>
      </c>
      <c r="CC167" s="10">
        <v>0</v>
      </c>
      <c r="CD167" s="10">
        <v>0</v>
      </c>
      <c r="CE167" s="10">
        <v>43395.14</v>
      </c>
      <c r="CF167" s="10">
        <v>86790.28</v>
      </c>
      <c r="CG167" s="10">
        <v>0</v>
      </c>
      <c r="CH167" s="10">
        <v>0</v>
      </c>
      <c r="CI167" s="10">
        <v>0</v>
      </c>
      <c r="CJ167" s="10">
        <v>4200058</v>
      </c>
    </row>
    <row r="168" spans="2:88" s="5" customFormat="1" x14ac:dyDescent="0.35">
      <c r="B168" s="124">
        <v>159</v>
      </c>
      <c r="C168" s="8" t="s">
        <v>77</v>
      </c>
      <c r="D168" s="8" t="s">
        <v>78</v>
      </c>
      <c r="E168" s="8" t="s">
        <v>79</v>
      </c>
      <c r="F168" s="8"/>
      <c r="G168" s="8" t="s">
        <v>632</v>
      </c>
      <c r="H168" s="8" t="s">
        <v>682</v>
      </c>
      <c r="I168" s="8" t="s">
        <v>118</v>
      </c>
      <c r="J168" s="8"/>
      <c r="K168" s="8" t="s">
        <v>1249</v>
      </c>
      <c r="L168" s="12" t="s">
        <v>1250</v>
      </c>
      <c r="M168" s="8" t="s">
        <v>1251</v>
      </c>
      <c r="N168" s="8" t="s">
        <v>86</v>
      </c>
      <c r="O168" s="8" t="s">
        <v>87</v>
      </c>
      <c r="P168" s="8" t="s">
        <v>1252</v>
      </c>
      <c r="Q168" s="8" t="s">
        <v>1253</v>
      </c>
      <c r="R168" s="8" t="s">
        <v>90</v>
      </c>
      <c r="S168" s="8" t="s">
        <v>91</v>
      </c>
      <c r="T168" s="8" t="s">
        <v>627</v>
      </c>
      <c r="U168" s="8" t="s">
        <v>93</v>
      </c>
      <c r="V168" s="8" t="s">
        <v>1254</v>
      </c>
      <c r="W168" s="8" t="s">
        <v>1255</v>
      </c>
      <c r="X168" s="12" t="s">
        <v>1256</v>
      </c>
      <c r="Y168" s="8" t="s">
        <v>97</v>
      </c>
      <c r="Z168" s="8" t="s">
        <v>1796</v>
      </c>
      <c r="AA168" s="8">
        <v>1</v>
      </c>
      <c r="AB168" s="10">
        <v>4339514</v>
      </c>
      <c r="AC168" s="10">
        <v>4339514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5000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11250</v>
      </c>
      <c r="AP168" s="10">
        <v>0</v>
      </c>
      <c r="AQ168" s="10">
        <v>0</v>
      </c>
      <c r="AR168" s="10">
        <v>0</v>
      </c>
      <c r="AS168" s="10">
        <v>0</v>
      </c>
      <c r="AT168" s="10">
        <f t="shared" si="21"/>
        <v>4355764</v>
      </c>
      <c r="AU168" s="10">
        <v>0</v>
      </c>
      <c r="AV168" s="10"/>
      <c r="AW168" s="10">
        <v>43395.14</v>
      </c>
      <c r="AX168" s="10"/>
      <c r="AY168" s="10"/>
      <c r="AZ168" s="10">
        <v>86790.28</v>
      </c>
      <c r="BA168" s="10">
        <v>43395.14</v>
      </c>
      <c r="BB168" s="10">
        <f t="shared" si="22"/>
        <v>173580.56</v>
      </c>
      <c r="BC168" s="10">
        <f t="shared" si="23"/>
        <v>4182183.44</v>
      </c>
      <c r="BD168" s="10">
        <v>412000</v>
      </c>
      <c r="BE168" s="10">
        <v>48966</v>
      </c>
      <c r="BF168" s="10">
        <f t="shared" si="24"/>
        <v>460966</v>
      </c>
      <c r="BG168" s="10">
        <f t="shared" si="25"/>
        <v>3721217.44</v>
      </c>
      <c r="BH168" s="10"/>
      <c r="BI168" s="10">
        <v>0</v>
      </c>
      <c r="BJ168" s="10">
        <v>412000</v>
      </c>
      <c r="BK168" s="10">
        <v>0</v>
      </c>
      <c r="BL168" s="10">
        <v>48966</v>
      </c>
      <c r="BM168" s="10">
        <v>43395.14</v>
      </c>
      <c r="BN168" s="10">
        <v>173580.56</v>
      </c>
      <c r="BO168" s="10">
        <v>0</v>
      </c>
      <c r="BP168" s="10">
        <v>0</v>
      </c>
      <c r="BQ168" s="10">
        <v>0</v>
      </c>
      <c r="BR168" s="10">
        <v>0</v>
      </c>
      <c r="BS168" s="10">
        <v>0</v>
      </c>
      <c r="BT168" s="10">
        <v>0</v>
      </c>
      <c r="BU168" s="10">
        <v>38621.67</v>
      </c>
      <c r="BV168" s="10">
        <v>13018.54</v>
      </c>
      <c r="BW168" s="10">
        <v>160562.01999999999</v>
      </c>
      <c r="BX168" s="10">
        <v>86790.28</v>
      </c>
      <c r="BY168" s="10">
        <v>0</v>
      </c>
      <c r="BZ168" s="10">
        <v>0</v>
      </c>
      <c r="CA168" s="10">
        <v>0</v>
      </c>
      <c r="CB168" s="10">
        <v>0</v>
      </c>
      <c r="CC168" s="10">
        <v>0</v>
      </c>
      <c r="CD168" s="10">
        <v>0</v>
      </c>
      <c r="CE168" s="10">
        <v>43395.14</v>
      </c>
      <c r="CF168" s="10">
        <v>86790.28</v>
      </c>
      <c r="CG168" s="10">
        <v>0</v>
      </c>
      <c r="CH168" s="10">
        <v>0</v>
      </c>
      <c r="CI168" s="10">
        <v>0</v>
      </c>
      <c r="CJ168" s="10">
        <v>3721217</v>
      </c>
    </row>
    <row r="169" spans="2:88" s="5" customFormat="1" x14ac:dyDescent="0.35">
      <c r="B169" s="124">
        <v>160</v>
      </c>
      <c r="C169" s="8" t="s">
        <v>77</v>
      </c>
      <c r="D169" s="8" t="s">
        <v>78</v>
      </c>
      <c r="E169" s="8" t="s">
        <v>79</v>
      </c>
      <c r="F169" s="8"/>
      <c r="G169" s="8" t="s">
        <v>792</v>
      </c>
      <c r="H169" s="8" t="s">
        <v>802</v>
      </c>
      <c r="I169" s="8" t="s">
        <v>118</v>
      </c>
      <c r="J169" s="8" t="s">
        <v>1275</v>
      </c>
      <c r="K169" s="8" t="s">
        <v>1276</v>
      </c>
      <c r="L169" s="12" t="s">
        <v>1277</v>
      </c>
      <c r="M169" s="8" t="s">
        <v>1278</v>
      </c>
      <c r="N169" s="8" t="s">
        <v>86</v>
      </c>
      <c r="O169" s="8" t="s">
        <v>218</v>
      </c>
      <c r="P169" s="8" t="s">
        <v>1279</v>
      </c>
      <c r="Q169" s="8" t="s">
        <v>1280</v>
      </c>
      <c r="R169" s="8" t="s">
        <v>90</v>
      </c>
      <c r="S169" s="8" t="s">
        <v>91</v>
      </c>
      <c r="T169" s="8" t="s">
        <v>627</v>
      </c>
      <c r="U169" s="8" t="s">
        <v>93</v>
      </c>
      <c r="V169" s="8" t="s">
        <v>1281</v>
      </c>
      <c r="W169" s="8" t="s">
        <v>1282</v>
      </c>
      <c r="X169" s="12" t="s">
        <v>1283</v>
      </c>
      <c r="Y169" s="8" t="s">
        <v>97</v>
      </c>
      <c r="Z169" s="8" t="s">
        <v>1278</v>
      </c>
      <c r="AA169" s="8">
        <v>1</v>
      </c>
      <c r="AB169" s="10">
        <v>4339514</v>
      </c>
      <c r="AC169" s="10">
        <v>4339514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5000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100000</v>
      </c>
      <c r="AQ169" s="10">
        <v>0</v>
      </c>
      <c r="AR169" s="10">
        <v>0</v>
      </c>
      <c r="AS169" s="10">
        <v>0</v>
      </c>
      <c r="AT169" s="10">
        <f t="shared" si="21"/>
        <v>4444514</v>
      </c>
      <c r="AU169" s="10">
        <v>0</v>
      </c>
      <c r="AV169" s="10"/>
      <c r="AW169" s="10">
        <v>43395.14</v>
      </c>
      <c r="AX169" s="10"/>
      <c r="AY169" s="10"/>
      <c r="AZ169" s="10">
        <v>86790.28</v>
      </c>
      <c r="BA169" s="10">
        <v>43395.14</v>
      </c>
      <c r="BB169" s="10">
        <f t="shared" si="22"/>
        <v>173580.56</v>
      </c>
      <c r="BC169" s="10">
        <f t="shared" si="23"/>
        <v>4270933.4400000004</v>
      </c>
      <c r="BD169" s="10">
        <v>638000</v>
      </c>
      <c r="BE169" s="10">
        <v>0</v>
      </c>
      <c r="BF169" s="10">
        <f t="shared" si="24"/>
        <v>638000</v>
      </c>
      <c r="BG169" s="10">
        <f t="shared" si="25"/>
        <v>3632933.4400000004</v>
      </c>
      <c r="BH169" s="10"/>
      <c r="BI169" s="10">
        <v>0</v>
      </c>
      <c r="BJ169" s="10">
        <v>638000</v>
      </c>
      <c r="BK169" s="10">
        <v>0</v>
      </c>
      <c r="BL169" s="10">
        <v>0</v>
      </c>
      <c r="BM169" s="10">
        <v>43395.14</v>
      </c>
      <c r="BN169" s="10">
        <v>173580.56</v>
      </c>
      <c r="BO169" s="10">
        <v>0</v>
      </c>
      <c r="BP169" s="10">
        <v>0</v>
      </c>
      <c r="BQ169" s="10">
        <v>0</v>
      </c>
      <c r="BR169" s="10">
        <v>0</v>
      </c>
      <c r="BS169" s="10">
        <v>0</v>
      </c>
      <c r="BT169" s="10">
        <v>0</v>
      </c>
      <c r="BU169" s="10">
        <v>38621.67</v>
      </c>
      <c r="BV169" s="10">
        <v>13018.54</v>
      </c>
      <c r="BW169" s="10">
        <v>160562.01999999999</v>
      </c>
      <c r="BX169" s="10">
        <v>86790.28</v>
      </c>
      <c r="BY169" s="10">
        <v>0</v>
      </c>
      <c r="BZ169" s="10">
        <v>0</v>
      </c>
      <c r="CA169" s="10">
        <v>0</v>
      </c>
      <c r="CB169" s="10">
        <v>0</v>
      </c>
      <c r="CC169" s="10">
        <v>0</v>
      </c>
      <c r="CD169" s="10">
        <v>0</v>
      </c>
      <c r="CE169" s="10">
        <v>43395.14</v>
      </c>
      <c r="CF169" s="10">
        <v>86790.28</v>
      </c>
      <c r="CG169" s="10">
        <v>0</v>
      </c>
      <c r="CH169" s="10">
        <v>0</v>
      </c>
      <c r="CI169" s="10">
        <v>0</v>
      </c>
      <c r="CJ169" s="10">
        <v>3532933</v>
      </c>
    </row>
    <row r="170" spans="2:88" s="5" customFormat="1" x14ac:dyDescent="0.35">
      <c r="B170" s="124">
        <v>161</v>
      </c>
      <c r="C170" s="8" t="s">
        <v>77</v>
      </c>
      <c r="D170" s="8" t="s">
        <v>78</v>
      </c>
      <c r="E170" s="8" t="s">
        <v>79</v>
      </c>
      <c r="F170" s="8" t="s">
        <v>1315</v>
      </c>
      <c r="G170" s="8" t="s">
        <v>80</v>
      </c>
      <c r="H170" s="8" t="s">
        <v>214</v>
      </c>
      <c r="I170" s="8" t="s">
        <v>118</v>
      </c>
      <c r="J170" s="8"/>
      <c r="K170" s="8" t="s">
        <v>1373</v>
      </c>
      <c r="L170" s="12" t="s">
        <v>1374</v>
      </c>
      <c r="M170" s="8" t="s">
        <v>1375</v>
      </c>
      <c r="N170" s="8" t="s">
        <v>86</v>
      </c>
      <c r="O170" s="8" t="s">
        <v>347</v>
      </c>
      <c r="P170" s="8" t="s">
        <v>1376</v>
      </c>
      <c r="Q170" s="8" t="s">
        <v>1377</v>
      </c>
      <c r="R170" s="8" t="s">
        <v>90</v>
      </c>
      <c r="S170" s="8" t="s">
        <v>91</v>
      </c>
      <c r="T170" s="8" t="s">
        <v>627</v>
      </c>
      <c r="U170" s="8" t="s">
        <v>93</v>
      </c>
      <c r="V170" s="8" t="s">
        <v>1378</v>
      </c>
      <c r="W170" s="8" t="s">
        <v>1379</v>
      </c>
      <c r="X170" s="12" t="s">
        <v>1380</v>
      </c>
      <c r="Y170" s="8" t="s">
        <v>97</v>
      </c>
      <c r="Z170" s="8" t="s">
        <v>1375</v>
      </c>
      <c r="AA170" s="8">
        <v>1</v>
      </c>
      <c r="AB170" s="10">
        <v>4339514</v>
      </c>
      <c r="AC170" s="10">
        <v>4339514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5000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f t="shared" si="21"/>
        <v>4344514</v>
      </c>
      <c r="AU170" s="10">
        <v>0</v>
      </c>
      <c r="AV170" s="10"/>
      <c r="AW170" s="10">
        <v>43395.14</v>
      </c>
      <c r="AX170" s="10"/>
      <c r="AY170" s="10"/>
      <c r="AZ170" s="10">
        <v>86790.28</v>
      </c>
      <c r="BA170" s="10">
        <v>43395.14</v>
      </c>
      <c r="BB170" s="10">
        <f t="shared" si="22"/>
        <v>173580.56</v>
      </c>
      <c r="BC170" s="10">
        <f t="shared" si="23"/>
        <v>4170933.44</v>
      </c>
      <c r="BD170" s="10">
        <v>100000</v>
      </c>
      <c r="BE170" s="10">
        <v>0</v>
      </c>
      <c r="BF170" s="10">
        <f t="shared" si="24"/>
        <v>100000</v>
      </c>
      <c r="BG170" s="10">
        <f t="shared" si="25"/>
        <v>4070933.44</v>
      </c>
      <c r="BH170" s="10"/>
      <c r="BI170" s="10">
        <v>0</v>
      </c>
      <c r="BJ170" s="10">
        <v>100000</v>
      </c>
      <c r="BK170" s="10">
        <v>0</v>
      </c>
      <c r="BL170" s="10">
        <v>0</v>
      </c>
      <c r="BM170" s="10">
        <v>43395.14</v>
      </c>
      <c r="BN170" s="10">
        <v>173580.56</v>
      </c>
      <c r="BO170" s="10">
        <v>0</v>
      </c>
      <c r="BP170" s="10">
        <v>0</v>
      </c>
      <c r="BQ170" s="10">
        <v>0</v>
      </c>
      <c r="BR170" s="10">
        <v>0</v>
      </c>
      <c r="BS170" s="10">
        <v>0</v>
      </c>
      <c r="BT170" s="10">
        <v>0</v>
      </c>
      <c r="BU170" s="10">
        <v>38621.67</v>
      </c>
      <c r="BV170" s="10">
        <v>13018.54</v>
      </c>
      <c r="BW170" s="10">
        <v>160562.01999999999</v>
      </c>
      <c r="BX170" s="10">
        <v>86790.28</v>
      </c>
      <c r="BY170" s="10">
        <v>0</v>
      </c>
      <c r="BZ170" s="10">
        <v>0</v>
      </c>
      <c r="CA170" s="10">
        <v>0</v>
      </c>
      <c r="CB170" s="10">
        <v>0</v>
      </c>
      <c r="CC170" s="10">
        <v>0</v>
      </c>
      <c r="CD170" s="10">
        <v>0</v>
      </c>
      <c r="CE170" s="10">
        <v>43395.14</v>
      </c>
      <c r="CF170" s="10">
        <v>86790.28</v>
      </c>
      <c r="CG170" s="10">
        <v>0</v>
      </c>
      <c r="CH170" s="10">
        <v>0</v>
      </c>
      <c r="CI170" s="10">
        <v>0</v>
      </c>
      <c r="CJ170" s="10">
        <v>4070933</v>
      </c>
    </row>
    <row r="171" spans="2:88" s="5" customFormat="1" x14ac:dyDescent="0.35">
      <c r="B171" s="124">
        <v>162</v>
      </c>
      <c r="C171" s="8" t="s">
        <v>77</v>
      </c>
      <c r="D171" s="8" t="s">
        <v>78</v>
      </c>
      <c r="E171" s="8" t="s">
        <v>79</v>
      </c>
      <c r="F171" s="8" t="s">
        <v>1315</v>
      </c>
      <c r="G171" s="8" t="s">
        <v>80</v>
      </c>
      <c r="H171" s="8" t="s">
        <v>257</v>
      </c>
      <c r="I171" s="8" t="s">
        <v>118</v>
      </c>
      <c r="J171" s="8"/>
      <c r="K171" s="8" t="s">
        <v>1423</v>
      </c>
      <c r="L171" s="12" t="s">
        <v>1424</v>
      </c>
      <c r="M171" s="8" t="s">
        <v>1425</v>
      </c>
      <c r="N171" s="8" t="s">
        <v>86</v>
      </c>
      <c r="O171" s="8" t="s">
        <v>347</v>
      </c>
      <c r="P171" s="8" t="s">
        <v>1426</v>
      </c>
      <c r="Q171" s="8" t="s">
        <v>1427</v>
      </c>
      <c r="R171" s="8" t="s">
        <v>90</v>
      </c>
      <c r="S171" s="8" t="s">
        <v>91</v>
      </c>
      <c r="T171" s="8" t="s">
        <v>627</v>
      </c>
      <c r="U171" s="8" t="s">
        <v>93</v>
      </c>
      <c r="V171" s="8" t="s">
        <v>1428</v>
      </c>
      <c r="W171" s="8" t="s">
        <v>1429</v>
      </c>
      <c r="X171" s="12" t="s">
        <v>1430</v>
      </c>
      <c r="Y171" s="8" t="s">
        <v>97</v>
      </c>
      <c r="Z171" s="8" t="s">
        <v>1801</v>
      </c>
      <c r="AA171" s="8">
        <v>1</v>
      </c>
      <c r="AB171" s="10">
        <v>4339514</v>
      </c>
      <c r="AC171" s="10">
        <v>4339514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5000</v>
      </c>
      <c r="AJ171" s="10">
        <v>0</v>
      </c>
      <c r="AK171" s="10">
        <v>0</v>
      </c>
      <c r="AL171" s="10">
        <v>0</v>
      </c>
      <c r="AM171" s="10">
        <v>7500</v>
      </c>
      <c r="AN171" s="10">
        <v>15000</v>
      </c>
      <c r="AO171" s="10">
        <v>7875</v>
      </c>
      <c r="AP171" s="10">
        <v>0</v>
      </c>
      <c r="AQ171" s="10">
        <v>0</v>
      </c>
      <c r="AR171" s="10">
        <v>0</v>
      </c>
      <c r="AS171" s="10">
        <v>0</v>
      </c>
      <c r="AT171" s="10">
        <f t="shared" si="21"/>
        <v>4374889</v>
      </c>
      <c r="AU171" s="10">
        <v>0</v>
      </c>
      <c r="AV171" s="10"/>
      <c r="AW171" s="10">
        <v>43395.14</v>
      </c>
      <c r="AX171" s="10"/>
      <c r="AY171" s="10"/>
      <c r="AZ171" s="10">
        <v>86790.28</v>
      </c>
      <c r="BA171" s="10">
        <v>43395.14</v>
      </c>
      <c r="BB171" s="10">
        <f t="shared" si="22"/>
        <v>173580.56</v>
      </c>
      <c r="BC171" s="10">
        <f t="shared" si="23"/>
        <v>4201308.4400000004</v>
      </c>
      <c r="BD171" s="10">
        <v>0</v>
      </c>
      <c r="BE171" s="10">
        <v>0</v>
      </c>
      <c r="BF171" s="10">
        <f t="shared" si="24"/>
        <v>0</v>
      </c>
      <c r="BG171" s="10">
        <f t="shared" si="25"/>
        <v>4201308.4400000004</v>
      </c>
      <c r="BH171" s="10"/>
      <c r="BI171" s="10">
        <v>0</v>
      </c>
      <c r="BJ171" s="10">
        <v>0</v>
      </c>
      <c r="BK171" s="10">
        <v>0</v>
      </c>
      <c r="BL171" s="10">
        <v>0</v>
      </c>
      <c r="BM171" s="10">
        <v>43395.14</v>
      </c>
      <c r="BN171" s="10">
        <v>173580.56</v>
      </c>
      <c r="BO171" s="10">
        <v>0</v>
      </c>
      <c r="BP171" s="10">
        <v>0</v>
      </c>
      <c r="BQ171" s="10">
        <v>0</v>
      </c>
      <c r="BR171" s="10">
        <v>0</v>
      </c>
      <c r="BS171" s="10">
        <v>0</v>
      </c>
      <c r="BT171" s="10">
        <v>0</v>
      </c>
      <c r="BU171" s="10">
        <v>38621.67</v>
      </c>
      <c r="BV171" s="10">
        <v>13018.54</v>
      </c>
      <c r="BW171" s="10">
        <v>160562.01999999999</v>
      </c>
      <c r="BX171" s="10">
        <v>86790.28</v>
      </c>
      <c r="BY171" s="10">
        <v>0</v>
      </c>
      <c r="BZ171" s="10">
        <v>0</v>
      </c>
      <c r="CA171" s="10">
        <v>0</v>
      </c>
      <c r="CB171" s="10">
        <v>0</v>
      </c>
      <c r="CC171" s="10">
        <v>0</v>
      </c>
      <c r="CD171" s="10">
        <v>0</v>
      </c>
      <c r="CE171" s="10">
        <v>43395.14</v>
      </c>
      <c r="CF171" s="10">
        <v>86790.28</v>
      </c>
      <c r="CG171" s="10">
        <v>0</v>
      </c>
      <c r="CH171" s="10">
        <v>0</v>
      </c>
      <c r="CI171" s="10">
        <v>0</v>
      </c>
      <c r="CJ171" s="10">
        <v>4201308</v>
      </c>
    </row>
    <row r="172" spans="2:88" s="5" customFormat="1" x14ac:dyDescent="0.35">
      <c r="B172" s="124">
        <v>163</v>
      </c>
      <c r="C172" s="8" t="s">
        <v>77</v>
      </c>
      <c r="D172" s="8" t="s">
        <v>78</v>
      </c>
      <c r="E172" s="8" t="s">
        <v>79</v>
      </c>
      <c r="F172" s="8" t="s">
        <v>1315</v>
      </c>
      <c r="G172" s="8" t="s">
        <v>80</v>
      </c>
      <c r="H172" s="8" t="s">
        <v>257</v>
      </c>
      <c r="I172" s="8" t="s">
        <v>118</v>
      </c>
      <c r="J172" s="8"/>
      <c r="K172" s="8" t="s">
        <v>1432</v>
      </c>
      <c r="L172" s="12" t="s">
        <v>1433</v>
      </c>
      <c r="M172" s="8" t="s">
        <v>1434</v>
      </c>
      <c r="N172" s="8" t="s">
        <v>86</v>
      </c>
      <c r="O172" s="8" t="s">
        <v>347</v>
      </c>
      <c r="P172" s="8" t="s">
        <v>1376</v>
      </c>
      <c r="Q172" s="8" t="s">
        <v>1435</v>
      </c>
      <c r="R172" s="8" t="s">
        <v>90</v>
      </c>
      <c r="S172" s="8" t="s">
        <v>91</v>
      </c>
      <c r="T172" s="8" t="s">
        <v>627</v>
      </c>
      <c r="U172" s="8" t="s">
        <v>93</v>
      </c>
      <c r="V172" s="8" t="s">
        <v>1436</v>
      </c>
      <c r="W172" s="8" t="s">
        <v>1437</v>
      </c>
      <c r="X172" s="12" t="s">
        <v>1438</v>
      </c>
      <c r="Y172" s="8" t="s">
        <v>97</v>
      </c>
      <c r="Z172" s="8" t="s">
        <v>1434</v>
      </c>
      <c r="AA172" s="8">
        <v>1</v>
      </c>
      <c r="AB172" s="10">
        <v>4339514</v>
      </c>
      <c r="AC172" s="10">
        <v>4339514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5000</v>
      </c>
      <c r="AJ172" s="10">
        <v>0</v>
      </c>
      <c r="AK172" s="10">
        <v>0</v>
      </c>
      <c r="AL172" s="10">
        <v>0</v>
      </c>
      <c r="AM172" s="10">
        <v>7500</v>
      </c>
      <c r="AN172" s="10">
        <v>15000</v>
      </c>
      <c r="AO172" s="10">
        <v>7875</v>
      </c>
      <c r="AP172" s="10">
        <v>0</v>
      </c>
      <c r="AQ172" s="10">
        <v>0</v>
      </c>
      <c r="AR172" s="10">
        <v>0</v>
      </c>
      <c r="AS172" s="10">
        <v>0</v>
      </c>
      <c r="AT172" s="10">
        <f t="shared" si="21"/>
        <v>4374889</v>
      </c>
      <c r="AU172" s="10">
        <v>0</v>
      </c>
      <c r="AV172" s="10"/>
      <c r="AW172" s="10">
        <v>43395.14</v>
      </c>
      <c r="AX172" s="10"/>
      <c r="AY172" s="10"/>
      <c r="AZ172" s="10">
        <v>86790.28</v>
      </c>
      <c r="BA172" s="10">
        <v>43395.14</v>
      </c>
      <c r="BB172" s="10">
        <f t="shared" si="22"/>
        <v>173580.56</v>
      </c>
      <c r="BC172" s="10">
        <f t="shared" si="23"/>
        <v>4201308.4400000004</v>
      </c>
      <c r="BD172" s="10">
        <v>0</v>
      </c>
      <c r="BE172" s="10">
        <v>0</v>
      </c>
      <c r="BF172" s="10">
        <f t="shared" si="24"/>
        <v>0</v>
      </c>
      <c r="BG172" s="10">
        <f t="shared" si="25"/>
        <v>4201308.4400000004</v>
      </c>
      <c r="BH172" s="10"/>
      <c r="BI172" s="10">
        <v>0</v>
      </c>
      <c r="BJ172" s="10">
        <v>0</v>
      </c>
      <c r="BK172" s="10">
        <v>0</v>
      </c>
      <c r="BL172" s="10">
        <v>0</v>
      </c>
      <c r="BM172" s="10">
        <v>43395.14</v>
      </c>
      <c r="BN172" s="10">
        <v>173580.56</v>
      </c>
      <c r="BO172" s="10">
        <v>0</v>
      </c>
      <c r="BP172" s="10">
        <v>0</v>
      </c>
      <c r="BQ172" s="10">
        <v>0</v>
      </c>
      <c r="BR172" s="10">
        <v>0</v>
      </c>
      <c r="BS172" s="10">
        <v>0</v>
      </c>
      <c r="BT172" s="10">
        <v>0</v>
      </c>
      <c r="BU172" s="10">
        <v>38621.67</v>
      </c>
      <c r="BV172" s="10">
        <v>13018.54</v>
      </c>
      <c r="BW172" s="10">
        <v>160562.01999999999</v>
      </c>
      <c r="BX172" s="10">
        <v>86790.28</v>
      </c>
      <c r="BY172" s="10">
        <v>0</v>
      </c>
      <c r="BZ172" s="10">
        <v>0</v>
      </c>
      <c r="CA172" s="10">
        <v>0</v>
      </c>
      <c r="CB172" s="10">
        <v>0</v>
      </c>
      <c r="CC172" s="10">
        <v>0</v>
      </c>
      <c r="CD172" s="10">
        <v>0</v>
      </c>
      <c r="CE172" s="10">
        <v>43395.14</v>
      </c>
      <c r="CF172" s="10">
        <v>86790.28</v>
      </c>
      <c r="CG172" s="10">
        <v>0</v>
      </c>
      <c r="CH172" s="10">
        <v>0</v>
      </c>
      <c r="CI172" s="10">
        <v>0</v>
      </c>
      <c r="CJ172" s="10">
        <v>4201308</v>
      </c>
    </row>
    <row r="173" spans="2:88" s="5" customFormat="1" x14ac:dyDescent="0.35">
      <c r="B173" s="124">
        <v>164</v>
      </c>
      <c r="C173" s="8" t="s">
        <v>77</v>
      </c>
      <c r="D173" s="8" t="s">
        <v>78</v>
      </c>
      <c r="E173" s="8" t="s">
        <v>79</v>
      </c>
      <c r="F173" s="8" t="s">
        <v>1315</v>
      </c>
      <c r="G173" s="8" t="s">
        <v>80</v>
      </c>
      <c r="H173" s="8" t="s">
        <v>257</v>
      </c>
      <c r="I173" s="8" t="s">
        <v>118</v>
      </c>
      <c r="J173" s="8"/>
      <c r="K173" s="8" t="s">
        <v>1440</v>
      </c>
      <c r="L173" s="12" t="s">
        <v>1441</v>
      </c>
      <c r="M173" s="8" t="s">
        <v>1442</v>
      </c>
      <c r="N173" s="8" t="s">
        <v>86</v>
      </c>
      <c r="O173" s="8" t="s">
        <v>87</v>
      </c>
      <c r="P173" s="8" t="s">
        <v>1376</v>
      </c>
      <c r="Q173" s="8" t="s">
        <v>1443</v>
      </c>
      <c r="R173" s="8" t="s">
        <v>90</v>
      </c>
      <c r="S173" s="8" t="s">
        <v>91</v>
      </c>
      <c r="T173" s="8" t="s">
        <v>627</v>
      </c>
      <c r="U173" s="8" t="s">
        <v>93</v>
      </c>
      <c r="V173" s="8" t="s">
        <v>1444</v>
      </c>
      <c r="W173" s="8" t="s">
        <v>1445</v>
      </c>
      <c r="X173" s="12" t="s">
        <v>1446</v>
      </c>
      <c r="Y173" s="8" t="s">
        <v>97</v>
      </c>
      <c r="Z173" s="8" t="s">
        <v>1442</v>
      </c>
      <c r="AA173" s="8">
        <v>1</v>
      </c>
      <c r="AB173" s="10">
        <v>4339514</v>
      </c>
      <c r="AC173" s="10">
        <v>4339514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5000</v>
      </c>
      <c r="AJ173" s="10">
        <v>0</v>
      </c>
      <c r="AK173" s="10">
        <v>0</v>
      </c>
      <c r="AL173" s="10">
        <v>0</v>
      </c>
      <c r="AM173" s="10">
        <v>8750</v>
      </c>
      <c r="AN173" s="10">
        <v>15000</v>
      </c>
      <c r="AO173" s="10">
        <v>6750</v>
      </c>
      <c r="AP173" s="10">
        <v>0</v>
      </c>
      <c r="AQ173" s="10">
        <v>0</v>
      </c>
      <c r="AR173" s="10">
        <v>0</v>
      </c>
      <c r="AS173" s="10">
        <v>0</v>
      </c>
      <c r="AT173" s="10">
        <f t="shared" si="21"/>
        <v>4375014</v>
      </c>
      <c r="AU173" s="10">
        <v>0</v>
      </c>
      <c r="AV173" s="10"/>
      <c r="AW173" s="10">
        <v>43395.14</v>
      </c>
      <c r="AX173" s="10"/>
      <c r="AY173" s="10"/>
      <c r="AZ173" s="10">
        <v>86790.28</v>
      </c>
      <c r="BA173" s="10">
        <v>43395.14</v>
      </c>
      <c r="BB173" s="10">
        <f t="shared" si="22"/>
        <v>173580.56</v>
      </c>
      <c r="BC173" s="10">
        <f t="shared" si="23"/>
        <v>4201433.4400000004</v>
      </c>
      <c r="BD173" s="10">
        <v>0</v>
      </c>
      <c r="BE173" s="10">
        <v>0</v>
      </c>
      <c r="BF173" s="10">
        <f t="shared" si="24"/>
        <v>0</v>
      </c>
      <c r="BG173" s="10">
        <f t="shared" si="25"/>
        <v>4201433.4400000004</v>
      </c>
      <c r="BH173" s="10"/>
      <c r="BI173" s="10">
        <v>0</v>
      </c>
      <c r="BJ173" s="10">
        <v>0</v>
      </c>
      <c r="BK173" s="10">
        <v>0</v>
      </c>
      <c r="BL173" s="10">
        <v>0</v>
      </c>
      <c r="BM173" s="10">
        <v>43395.14</v>
      </c>
      <c r="BN173" s="10">
        <v>173580.56</v>
      </c>
      <c r="BO173" s="10">
        <v>0</v>
      </c>
      <c r="BP173" s="10">
        <v>0</v>
      </c>
      <c r="BQ173" s="10">
        <v>0</v>
      </c>
      <c r="BR173" s="10">
        <v>0</v>
      </c>
      <c r="BS173" s="10">
        <v>0</v>
      </c>
      <c r="BT173" s="10">
        <v>0</v>
      </c>
      <c r="BU173" s="10">
        <v>38621.67</v>
      </c>
      <c r="BV173" s="10">
        <v>13018.54</v>
      </c>
      <c r="BW173" s="10">
        <v>160562.01999999999</v>
      </c>
      <c r="BX173" s="10">
        <v>86790.28</v>
      </c>
      <c r="BY173" s="10">
        <v>0</v>
      </c>
      <c r="BZ173" s="10">
        <v>0</v>
      </c>
      <c r="CA173" s="10">
        <v>0</v>
      </c>
      <c r="CB173" s="10">
        <v>0</v>
      </c>
      <c r="CC173" s="10">
        <v>0</v>
      </c>
      <c r="CD173" s="10">
        <v>0</v>
      </c>
      <c r="CE173" s="10">
        <v>43395.14</v>
      </c>
      <c r="CF173" s="10">
        <v>86790.28</v>
      </c>
      <c r="CG173" s="10">
        <v>0</v>
      </c>
      <c r="CH173" s="10">
        <v>0</v>
      </c>
      <c r="CI173" s="10">
        <v>0</v>
      </c>
      <c r="CJ173" s="10">
        <v>4201433</v>
      </c>
    </row>
    <row r="174" spans="2:88" s="5" customFormat="1" x14ac:dyDescent="0.35">
      <c r="B174" s="124">
        <v>165</v>
      </c>
      <c r="C174" s="8" t="s">
        <v>77</v>
      </c>
      <c r="D174" s="8" t="s">
        <v>78</v>
      </c>
      <c r="E174" s="8" t="s">
        <v>79</v>
      </c>
      <c r="F174" s="8" t="s">
        <v>1315</v>
      </c>
      <c r="G174" s="8" t="s">
        <v>80</v>
      </c>
      <c r="H174" s="8" t="s">
        <v>257</v>
      </c>
      <c r="I174" s="8" t="s">
        <v>118</v>
      </c>
      <c r="J174" s="8"/>
      <c r="K174" s="8" t="s">
        <v>1448</v>
      </c>
      <c r="L174" s="12" t="s">
        <v>1449</v>
      </c>
      <c r="M174" s="8" t="s">
        <v>1450</v>
      </c>
      <c r="N174" s="8" t="s">
        <v>86</v>
      </c>
      <c r="O174" s="8" t="s">
        <v>347</v>
      </c>
      <c r="P174" s="8" t="s">
        <v>1451</v>
      </c>
      <c r="Q174" s="8" t="s">
        <v>1452</v>
      </c>
      <c r="R174" s="8" t="s">
        <v>90</v>
      </c>
      <c r="S174" s="8" t="s">
        <v>91</v>
      </c>
      <c r="T174" s="8" t="s">
        <v>627</v>
      </c>
      <c r="U174" s="8" t="s">
        <v>93</v>
      </c>
      <c r="V174" s="8" t="s">
        <v>1453</v>
      </c>
      <c r="W174" s="8" t="s">
        <v>1454</v>
      </c>
      <c r="X174" s="12" t="s">
        <v>1455</v>
      </c>
      <c r="Y174" s="8" t="s">
        <v>97</v>
      </c>
      <c r="Z174" s="8" t="s">
        <v>1450</v>
      </c>
      <c r="AA174" s="8">
        <v>1</v>
      </c>
      <c r="AB174" s="10">
        <v>4339514</v>
      </c>
      <c r="AC174" s="10">
        <v>4339514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5000</v>
      </c>
      <c r="AJ174" s="10">
        <v>0</v>
      </c>
      <c r="AK174" s="10">
        <v>0</v>
      </c>
      <c r="AL174" s="10">
        <v>0</v>
      </c>
      <c r="AM174" s="10">
        <v>8750</v>
      </c>
      <c r="AN174" s="10">
        <v>15000</v>
      </c>
      <c r="AO174" s="10">
        <v>6750</v>
      </c>
      <c r="AP174" s="10">
        <v>0</v>
      </c>
      <c r="AQ174" s="10">
        <v>0</v>
      </c>
      <c r="AR174" s="10">
        <v>0</v>
      </c>
      <c r="AS174" s="10">
        <v>0</v>
      </c>
      <c r="AT174" s="10">
        <f t="shared" si="21"/>
        <v>4375014</v>
      </c>
      <c r="AU174" s="10">
        <v>0</v>
      </c>
      <c r="AV174" s="10"/>
      <c r="AW174" s="10">
        <v>43395.14</v>
      </c>
      <c r="AX174" s="10"/>
      <c r="AY174" s="10"/>
      <c r="AZ174" s="10">
        <v>86790.28</v>
      </c>
      <c r="BA174" s="10">
        <v>43395.14</v>
      </c>
      <c r="BB174" s="10">
        <f t="shared" si="22"/>
        <v>173580.56</v>
      </c>
      <c r="BC174" s="10">
        <f t="shared" si="23"/>
        <v>4201433.4400000004</v>
      </c>
      <c r="BD174" s="10">
        <v>0</v>
      </c>
      <c r="BE174" s="10">
        <v>0</v>
      </c>
      <c r="BF174" s="10">
        <f t="shared" si="24"/>
        <v>0</v>
      </c>
      <c r="BG174" s="10">
        <f t="shared" si="25"/>
        <v>4201433.4400000004</v>
      </c>
      <c r="BH174" s="10"/>
      <c r="BI174" s="10">
        <v>0</v>
      </c>
      <c r="BJ174" s="10">
        <v>0</v>
      </c>
      <c r="BK174" s="10">
        <v>0</v>
      </c>
      <c r="BL174" s="10">
        <v>0</v>
      </c>
      <c r="BM174" s="10">
        <v>43395.14</v>
      </c>
      <c r="BN174" s="10">
        <v>173580.56</v>
      </c>
      <c r="BO174" s="10">
        <v>0</v>
      </c>
      <c r="BP174" s="10">
        <v>0</v>
      </c>
      <c r="BQ174" s="10">
        <v>0</v>
      </c>
      <c r="BR174" s="10">
        <v>0</v>
      </c>
      <c r="BS174" s="10">
        <v>0</v>
      </c>
      <c r="BT174" s="10">
        <v>0</v>
      </c>
      <c r="BU174" s="10">
        <v>38621.67</v>
      </c>
      <c r="BV174" s="10">
        <v>13018.54</v>
      </c>
      <c r="BW174" s="10">
        <v>160562.01999999999</v>
      </c>
      <c r="BX174" s="10">
        <v>86790.28</v>
      </c>
      <c r="BY174" s="10">
        <v>0</v>
      </c>
      <c r="BZ174" s="10">
        <v>0</v>
      </c>
      <c r="CA174" s="10">
        <v>0</v>
      </c>
      <c r="CB174" s="10">
        <v>0</v>
      </c>
      <c r="CC174" s="10">
        <v>0</v>
      </c>
      <c r="CD174" s="10">
        <v>0</v>
      </c>
      <c r="CE174" s="10">
        <v>43395.14</v>
      </c>
      <c r="CF174" s="10">
        <v>86790.28</v>
      </c>
      <c r="CG174" s="10">
        <v>0</v>
      </c>
      <c r="CH174" s="10">
        <v>0</v>
      </c>
      <c r="CI174" s="10">
        <v>0</v>
      </c>
      <c r="CJ174" s="10">
        <v>4201433</v>
      </c>
    </row>
    <row r="175" spans="2:88" s="5" customFormat="1" x14ac:dyDescent="0.35">
      <c r="B175" s="124">
        <v>166</v>
      </c>
      <c r="C175" s="8" t="s">
        <v>77</v>
      </c>
      <c r="D175" s="8" t="s">
        <v>78</v>
      </c>
      <c r="E175" s="8" t="s">
        <v>79</v>
      </c>
      <c r="F175" s="8" t="s">
        <v>1315</v>
      </c>
      <c r="G175" s="8" t="s">
        <v>80</v>
      </c>
      <c r="H175" s="8" t="s">
        <v>257</v>
      </c>
      <c r="I175" s="8" t="s">
        <v>118</v>
      </c>
      <c r="J175" s="8"/>
      <c r="K175" s="8" t="s">
        <v>1457</v>
      </c>
      <c r="L175" s="12" t="s">
        <v>1458</v>
      </c>
      <c r="M175" s="8" t="s">
        <v>1459</v>
      </c>
      <c r="N175" s="8" t="s">
        <v>86</v>
      </c>
      <c r="O175" s="8" t="s">
        <v>347</v>
      </c>
      <c r="P175" s="8" t="s">
        <v>1460</v>
      </c>
      <c r="Q175" s="8" t="s">
        <v>1461</v>
      </c>
      <c r="R175" s="8" t="s">
        <v>90</v>
      </c>
      <c r="S175" s="8" t="s">
        <v>91</v>
      </c>
      <c r="T175" s="8" t="s">
        <v>627</v>
      </c>
      <c r="U175" s="8" t="s">
        <v>93</v>
      </c>
      <c r="V175" s="8" t="s">
        <v>1462</v>
      </c>
      <c r="W175" s="8" t="s">
        <v>1463</v>
      </c>
      <c r="X175" s="12" t="s">
        <v>1464</v>
      </c>
      <c r="Y175" s="8" t="s">
        <v>97</v>
      </c>
      <c r="Z175" s="8" t="s">
        <v>1802</v>
      </c>
      <c r="AA175" s="8">
        <v>1</v>
      </c>
      <c r="AB175" s="10">
        <v>4339514</v>
      </c>
      <c r="AC175" s="10">
        <v>4339514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5000</v>
      </c>
      <c r="AJ175" s="10">
        <v>0</v>
      </c>
      <c r="AK175" s="10">
        <v>0</v>
      </c>
      <c r="AL175" s="10">
        <v>0</v>
      </c>
      <c r="AM175" s="10">
        <v>11250</v>
      </c>
      <c r="AN175" s="10">
        <v>15000</v>
      </c>
      <c r="AO175" s="10">
        <v>6750</v>
      </c>
      <c r="AP175" s="10">
        <v>0</v>
      </c>
      <c r="AQ175" s="10">
        <v>0</v>
      </c>
      <c r="AR175" s="10">
        <v>0</v>
      </c>
      <c r="AS175" s="10">
        <v>0</v>
      </c>
      <c r="AT175" s="10">
        <f t="shared" si="21"/>
        <v>4377514</v>
      </c>
      <c r="AU175" s="10">
        <v>0</v>
      </c>
      <c r="AV175" s="10"/>
      <c r="AW175" s="10">
        <v>43395.14</v>
      </c>
      <c r="AX175" s="10"/>
      <c r="AY175" s="10"/>
      <c r="AZ175" s="10">
        <v>86790.28</v>
      </c>
      <c r="BA175" s="10">
        <v>43395.14</v>
      </c>
      <c r="BB175" s="10">
        <f t="shared" si="22"/>
        <v>173580.56</v>
      </c>
      <c r="BC175" s="10">
        <f t="shared" si="23"/>
        <v>4203933.4400000004</v>
      </c>
      <c r="BD175" s="10">
        <v>0</v>
      </c>
      <c r="BE175" s="10">
        <v>0</v>
      </c>
      <c r="BF175" s="10">
        <f t="shared" si="24"/>
        <v>0</v>
      </c>
      <c r="BG175" s="10">
        <f t="shared" si="25"/>
        <v>4203933.4400000004</v>
      </c>
      <c r="BH175" s="10"/>
      <c r="BI175" s="10">
        <v>0</v>
      </c>
      <c r="BJ175" s="10">
        <v>0</v>
      </c>
      <c r="BK175" s="10">
        <v>0</v>
      </c>
      <c r="BL175" s="10">
        <v>0</v>
      </c>
      <c r="BM175" s="10">
        <v>43395.14</v>
      </c>
      <c r="BN175" s="10">
        <v>173580.56</v>
      </c>
      <c r="BO175" s="10">
        <v>0</v>
      </c>
      <c r="BP175" s="10">
        <v>0</v>
      </c>
      <c r="BQ175" s="10">
        <v>0</v>
      </c>
      <c r="BR175" s="10">
        <v>0</v>
      </c>
      <c r="BS175" s="10">
        <v>0</v>
      </c>
      <c r="BT175" s="10">
        <v>0</v>
      </c>
      <c r="BU175" s="10">
        <v>38621.67</v>
      </c>
      <c r="BV175" s="10">
        <v>13018.54</v>
      </c>
      <c r="BW175" s="10">
        <v>160562.01999999999</v>
      </c>
      <c r="BX175" s="10">
        <v>86790.28</v>
      </c>
      <c r="BY175" s="10">
        <v>0</v>
      </c>
      <c r="BZ175" s="10">
        <v>0</v>
      </c>
      <c r="CA175" s="10">
        <v>0</v>
      </c>
      <c r="CB175" s="10">
        <v>0</v>
      </c>
      <c r="CC175" s="10">
        <v>0</v>
      </c>
      <c r="CD175" s="10">
        <v>0</v>
      </c>
      <c r="CE175" s="10">
        <v>43395.14</v>
      </c>
      <c r="CF175" s="10">
        <v>86790.28</v>
      </c>
      <c r="CG175" s="10">
        <v>0</v>
      </c>
      <c r="CH175" s="10">
        <v>0</v>
      </c>
      <c r="CI175" s="10">
        <v>0</v>
      </c>
      <c r="CJ175" s="10">
        <v>4203933</v>
      </c>
    </row>
    <row r="176" spans="2:88" s="5" customFormat="1" x14ac:dyDescent="0.35">
      <c r="B176" s="124">
        <v>167</v>
      </c>
      <c r="C176" s="8" t="s">
        <v>77</v>
      </c>
      <c r="D176" s="8" t="s">
        <v>78</v>
      </c>
      <c r="E176" s="8" t="s">
        <v>79</v>
      </c>
      <c r="F176" s="8" t="s">
        <v>1315</v>
      </c>
      <c r="G176" s="8" t="s">
        <v>80</v>
      </c>
      <c r="H176" s="8" t="s">
        <v>257</v>
      </c>
      <c r="I176" s="8" t="s">
        <v>118</v>
      </c>
      <c r="J176" s="8"/>
      <c r="K176" s="8" t="s">
        <v>1466</v>
      </c>
      <c r="L176" s="12" t="s">
        <v>1467</v>
      </c>
      <c r="M176" s="8" t="s">
        <v>1468</v>
      </c>
      <c r="N176" s="8" t="s">
        <v>86</v>
      </c>
      <c r="O176" s="8" t="s">
        <v>103</v>
      </c>
      <c r="P176" s="8" t="s">
        <v>1469</v>
      </c>
      <c r="Q176" s="8" t="s">
        <v>1470</v>
      </c>
      <c r="R176" s="8" t="s">
        <v>90</v>
      </c>
      <c r="S176" s="8" t="s">
        <v>91</v>
      </c>
      <c r="T176" s="8" t="s">
        <v>627</v>
      </c>
      <c r="U176" s="8" t="s">
        <v>93</v>
      </c>
      <c r="V176" s="8" t="s">
        <v>1471</v>
      </c>
      <c r="W176" s="8" t="s">
        <v>1472</v>
      </c>
      <c r="X176" s="12" t="s">
        <v>1473</v>
      </c>
      <c r="Y176" s="8" t="s">
        <v>97</v>
      </c>
      <c r="Z176" s="8" t="s">
        <v>1803</v>
      </c>
      <c r="AA176" s="8">
        <v>1</v>
      </c>
      <c r="AB176" s="10">
        <v>4339514</v>
      </c>
      <c r="AC176" s="10">
        <v>4339514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5000</v>
      </c>
      <c r="AJ176" s="10">
        <v>0</v>
      </c>
      <c r="AK176" s="10">
        <v>0</v>
      </c>
      <c r="AL176" s="10">
        <v>0</v>
      </c>
      <c r="AM176" s="10">
        <v>6250</v>
      </c>
      <c r="AN176" s="10">
        <v>15000</v>
      </c>
      <c r="AO176" s="10">
        <v>10125</v>
      </c>
      <c r="AP176" s="10">
        <v>0</v>
      </c>
      <c r="AQ176" s="10">
        <v>0</v>
      </c>
      <c r="AR176" s="10">
        <v>0</v>
      </c>
      <c r="AS176" s="10">
        <v>0</v>
      </c>
      <c r="AT176" s="10">
        <f t="shared" si="21"/>
        <v>4375889</v>
      </c>
      <c r="AU176" s="10">
        <v>0</v>
      </c>
      <c r="AV176" s="10"/>
      <c r="AW176" s="10">
        <v>43395.14</v>
      </c>
      <c r="AX176" s="10"/>
      <c r="AY176" s="10"/>
      <c r="AZ176" s="10">
        <v>86790.28</v>
      </c>
      <c r="BA176" s="10">
        <v>43395.14</v>
      </c>
      <c r="BB176" s="10">
        <f t="shared" si="22"/>
        <v>173580.56</v>
      </c>
      <c r="BC176" s="10">
        <f t="shared" si="23"/>
        <v>4202308.4400000004</v>
      </c>
      <c r="BD176" s="10">
        <v>0</v>
      </c>
      <c r="BE176" s="10">
        <v>0</v>
      </c>
      <c r="BF176" s="10">
        <f t="shared" si="24"/>
        <v>0</v>
      </c>
      <c r="BG176" s="10">
        <f t="shared" si="25"/>
        <v>4202308.4400000004</v>
      </c>
      <c r="BH176" s="10"/>
      <c r="BI176" s="10">
        <v>0</v>
      </c>
      <c r="BJ176" s="10">
        <v>0</v>
      </c>
      <c r="BK176" s="10">
        <v>0</v>
      </c>
      <c r="BL176" s="10">
        <v>0</v>
      </c>
      <c r="BM176" s="10">
        <v>43395.14</v>
      </c>
      <c r="BN176" s="10">
        <v>173580.56</v>
      </c>
      <c r="BO176" s="10">
        <v>0</v>
      </c>
      <c r="BP176" s="10">
        <v>0</v>
      </c>
      <c r="BQ176" s="10">
        <v>0</v>
      </c>
      <c r="BR176" s="10">
        <v>0</v>
      </c>
      <c r="BS176" s="10">
        <v>0</v>
      </c>
      <c r="BT176" s="10">
        <v>0</v>
      </c>
      <c r="BU176" s="10">
        <v>38621.67</v>
      </c>
      <c r="BV176" s="10">
        <v>13018.54</v>
      </c>
      <c r="BW176" s="10">
        <v>160562.01999999999</v>
      </c>
      <c r="BX176" s="10">
        <v>86790.28</v>
      </c>
      <c r="BY176" s="10">
        <v>0</v>
      </c>
      <c r="BZ176" s="10">
        <v>0</v>
      </c>
      <c r="CA176" s="10">
        <v>0</v>
      </c>
      <c r="CB176" s="10">
        <v>0</v>
      </c>
      <c r="CC176" s="10">
        <v>0</v>
      </c>
      <c r="CD176" s="10">
        <v>0</v>
      </c>
      <c r="CE176" s="10">
        <v>43395.14</v>
      </c>
      <c r="CF176" s="10">
        <v>86790.28</v>
      </c>
      <c r="CG176" s="10">
        <v>0</v>
      </c>
      <c r="CH176" s="10">
        <v>0</v>
      </c>
      <c r="CI176" s="10">
        <v>0</v>
      </c>
      <c r="CJ176" s="10">
        <v>4202308</v>
      </c>
    </row>
    <row r="177" spans="2:88" s="5" customFormat="1" x14ac:dyDescent="0.35">
      <c r="B177" s="124">
        <v>168</v>
      </c>
      <c r="C177" s="8" t="s">
        <v>77</v>
      </c>
      <c r="D177" s="8" t="s">
        <v>78</v>
      </c>
      <c r="E177" s="8" t="s">
        <v>79</v>
      </c>
      <c r="F177" s="8" t="s">
        <v>1315</v>
      </c>
      <c r="G177" s="8" t="s">
        <v>80</v>
      </c>
      <c r="H177" s="8" t="s">
        <v>333</v>
      </c>
      <c r="I177" s="8" t="s">
        <v>118</v>
      </c>
      <c r="J177" s="8"/>
      <c r="K177" s="8" t="s">
        <v>1475</v>
      </c>
      <c r="L177" s="12" t="s">
        <v>1476</v>
      </c>
      <c r="M177" s="8" t="s">
        <v>1477</v>
      </c>
      <c r="N177" s="8" t="s">
        <v>86</v>
      </c>
      <c r="O177" s="8" t="s">
        <v>347</v>
      </c>
      <c r="P177" s="8" t="s">
        <v>1426</v>
      </c>
      <c r="Q177" s="8" t="s">
        <v>1478</v>
      </c>
      <c r="R177" s="8" t="s">
        <v>90</v>
      </c>
      <c r="S177" s="8" t="s">
        <v>91</v>
      </c>
      <c r="T177" s="8" t="s">
        <v>627</v>
      </c>
      <c r="U177" s="8" t="s">
        <v>93</v>
      </c>
      <c r="V177" s="8" t="s">
        <v>1479</v>
      </c>
      <c r="W177" s="8" t="s">
        <v>1480</v>
      </c>
      <c r="X177" s="12" t="s">
        <v>1481</v>
      </c>
      <c r="Y177" s="8" t="s">
        <v>97</v>
      </c>
      <c r="Z177" s="8" t="s">
        <v>1804</v>
      </c>
      <c r="AA177" s="8">
        <v>1</v>
      </c>
      <c r="AB177" s="10">
        <v>4339514</v>
      </c>
      <c r="AC177" s="10">
        <v>4339514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5000</v>
      </c>
      <c r="AJ177" s="10">
        <v>0</v>
      </c>
      <c r="AK177" s="10">
        <v>0</v>
      </c>
      <c r="AL177" s="10">
        <v>0</v>
      </c>
      <c r="AM177" s="10">
        <v>8750</v>
      </c>
      <c r="AN177" s="10">
        <v>15000</v>
      </c>
      <c r="AO177" s="10">
        <v>6750</v>
      </c>
      <c r="AP177" s="10">
        <v>0</v>
      </c>
      <c r="AQ177" s="10">
        <v>0</v>
      </c>
      <c r="AR177" s="10">
        <v>0</v>
      </c>
      <c r="AS177" s="10">
        <v>0</v>
      </c>
      <c r="AT177" s="10">
        <f t="shared" si="21"/>
        <v>4375014</v>
      </c>
      <c r="AU177" s="10">
        <v>0</v>
      </c>
      <c r="AV177" s="10"/>
      <c r="AW177" s="10">
        <v>43395.14</v>
      </c>
      <c r="AX177" s="10"/>
      <c r="AY177" s="10"/>
      <c r="AZ177" s="10">
        <v>86790.28</v>
      </c>
      <c r="BA177" s="10">
        <v>43395.14</v>
      </c>
      <c r="BB177" s="10">
        <f t="shared" si="22"/>
        <v>173580.56</v>
      </c>
      <c r="BC177" s="10">
        <f t="shared" si="23"/>
        <v>4201433.4400000004</v>
      </c>
      <c r="BD177" s="10">
        <v>0</v>
      </c>
      <c r="BE177" s="10">
        <v>0</v>
      </c>
      <c r="BF177" s="10">
        <f t="shared" si="24"/>
        <v>0</v>
      </c>
      <c r="BG177" s="10">
        <f t="shared" si="25"/>
        <v>4201433.4400000004</v>
      </c>
      <c r="BH177" s="10"/>
      <c r="BI177" s="10">
        <v>0</v>
      </c>
      <c r="BJ177" s="10">
        <v>0</v>
      </c>
      <c r="BK177" s="10">
        <v>0</v>
      </c>
      <c r="BL177" s="10">
        <v>0</v>
      </c>
      <c r="BM177" s="10">
        <v>43395.14</v>
      </c>
      <c r="BN177" s="10">
        <v>173580.56</v>
      </c>
      <c r="BO177" s="10">
        <v>0</v>
      </c>
      <c r="BP177" s="10">
        <v>0</v>
      </c>
      <c r="BQ177" s="10">
        <v>0</v>
      </c>
      <c r="BR177" s="10">
        <v>0</v>
      </c>
      <c r="BS177" s="10">
        <v>0</v>
      </c>
      <c r="BT177" s="10">
        <v>0</v>
      </c>
      <c r="BU177" s="10">
        <v>38621.67</v>
      </c>
      <c r="BV177" s="10">
        <v>13018.54</v>
      </c>
      <c r="BW177" s="10">
        <v>160562.01999999999</v>
      </c>
      <c r="BX177" s="10">
        <v>86790.28</v>
      </c>
      <c r="BY177" s="10">
        <v>0</v>
      </c>
      <c r="BZ177" s="10">
        <v>0</v>
      </c>
      <c r="CA177" s="10">
        <v>0</v>
      </c>
      <c r="CB177" s="10">
        <v>0</v>
      </c>
      <c r="CC177" s="10">
        <v>0</v>
      </c>
      <c r="CD177" s="10">
        <v>0</v>
      </c>
      <c r="CE177" s="10">
        <v>43395.14</v>
      </c>
      <c r="CF177" s="10">
        <v>86790.28</v>
      </c>
      <c r="CG177" s="10">
        <v>0</v>
      </c>
      <c r="CH177" s="10">
        <v>0</v>
      </c>
      <c r="CI177" s="10">
        <v>0</v>
      </c>
      <c r="CJ177" s="10">
        <v>4201433</v>
      </c>
    </row>
    <row r="178" spans="2:88" s="5" customFormat="1" x14ac:dyDescent="0.35">
      <c r="B178" s="124">
        <v>169</v>
      </c>
      <c r="C178" s="8" t="s">
        <v>77</v>
      </c>
      <c r="D178" s="8" t="s">
        <v>78</v>
      </c>
      <c r="E178" s="8" t="s">
        <v>79</v>
      </c>
      <c r="F178" s="8" t="s">
        <v>1315</v>
      </c>
      <c r="G178" s="8" t="s">
        <v>80</v>
      </c>
      <c r="H178" s="8" t="s">
        <v>333</v>
      </c>
      <c r="I178" s="8" t="s">
        <v>118</v>
      </c>
      <c r="J178" s="8"/>
      <c r="K178" s="8" t="s">
        <v>1483</v>
      </c>
      <c r="L178" s="12" t="s">
        <v>1484</v>
      </c>
      <c r="M178" s="8" t="s">
        <v>1485</v>
      </c>
      <c r="N178" s="8" t="s">
        <v>86</v>
      </c>
      <c r="O178" s="8" t="s">
        <v>347</v>
      </c>
      <c r="P178" s="8" t="s">
        <v>1376</v>
      </c>
      <c r="Q178" s="8" t="s">
        <v>1486</v>
      </c>
      <c r="R178" s="8" t="s">
        <v>90</v>
      </c>
      <c r="S178" s="8" t="s">
        <v>91</v>
      </c>
      <c r="T178" s="8" t="s">
        <v>627</v>
      </c>
      <c r="U178" s="8" t="s">
        <v>93</v>
      </c>
      <c r="V178" s="8" t="s">
        <v>1487</v>
      </c>
      <c r="W178" s="8" t="s">
        <v>1488</v>
      </c>
      <c r="X178" s="12" t="s">
        <v>1489</v>
      </c>
      <c r="Y178" s="8" t="s">
        <v>97</v>
      </c>
      <c r="Z178" s="8" t="s">
        <v>1485</v>
      </c>
      <c r="AA178" s="8">
        <v>1</v>
      </c>
      <c r="AB178" s="10">
        <v>4339514</v>
      </c>
      <c r="AC178" s="10">
        <v>4339514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5000</v>
      </c>
      <c r="AJ178" s="10">
        <v>0</v>
      </c>
      <c r="AK178" s="10">
        <v>0</v>
      </c>
      <c r="AL178" s="10">
        <v>0</v>
      </c>
      <c r="AM178" s="10">
        <v>7500</v>
      </c>
      <c r="AN178" s="10">
        <v>15000</v>
      </c>
      <c r="AO178" s="10">
        <v>5625</v>
      </c>
      <c r="AP178" s="10">
        <v>0</v>
      </c>
      <c r="AQ178" s="10">
        <v>0</v>
      </c>
      <c r="AR178" s="10">
        <v>0</v>
      </c>
      <c r="AS178" s="10">
        <v>0</v>
      </c>
      <c r="AT178" s="10">
        <f t="shared" si="21"/>
        <v>4372639</v>
      </c>
      <c r="AU178" s="10">
        <v>0</v>
      </c>
      <c r="AV178" s="10"/>
      <c r="AW178" s="10">
        <v>43395.14</v>
      </c>
      <c r="AX178" s="10"/>
      <c r="AY178" s="10"/>
      <c r="AZ178" s="10">
        <v>86790.28</v>
      </c>
      <c r="BA178" s="10">
        <v>43395.14</v>
      </c>
      <c r="BB178" s="10">
        <f t="shared" si="22"/>
        <v>173580.56</v>
      </c>
      <c r="BC178" s="10">
        <f t="shared" si="23"/>
        <v>4199058.4400000004</v>
      </c>
      <c r="BD178" s="10">
        <v>0</v>
      </c>
      <c r="BE178" s="10">
        <v>0</v>
      </c>
      <c r="BF178" s="10">
        <f t="shared" si="24"/>
        <v>0</v>
      </c>
      <c r="BG178" s="10">
        <f t="shared" si="25"/>
        <v>4199058.4400000004</v>
      </c>
      <c r="BH178" s="10"/>
      <c r="BI178" s="10">
        <v>0</v>
      </c>
      <c r="BJ178" s="10">
        <v>0</v>
      </c>
      <c r="BK178" s="10">
        <v>0</v>
      </c>
      <c r="BL178" s="10">
        <v>0</v>
      </c>
      <c r="BM178" s="10">
        <v>43395.14</v>
      </c>
      <c r="BN178" s="10">
        <v>173580.56</v>
      </c>
      <c r="BO178" s="10">
        <v>0</v>
      </c>
      <c r="BP178" s="10">
        <v>0</v>
      </c>
      <c r="BQ178" s="10">
        <v>0</v>
      </c>
      <c r="BR178" s="10">
        <v>0</v>
      </c>
      <c r="BS178" s="10">
        <v>0</v>
      </c>
      <c r="BT178" s="10">
        <v>0</v>
      </c>
      <c r="BU178" s="10">
        <v>38621.67</v>
      </c>
      <c r="BV178" s="10">
        <v>13018.54</v>
      </c>
      <c r="BW178" s="10">
        <v>160562.01999999999</v>
      </c>
      <c r="BX178" s="10">
        <v>86790.28</v>
      </c>
      <c r="BY178" s="10">
        <v>0</v>
      </c>
      <c r="BZ178" s="10">
        <v>0</v>
      </c>
      <c r="CA178" s="10">
        <v>0</v>
      </c>
      <c r="CB178" s="10">
        <v>0</v>
      </c>
      <c r="CC178" s="10">
        <v>0</v>
      </c>
      <c r="CD178" s="10">
        <v>0</v>
      </c>
      <c r="CE178" s="10">
        <v>43395.14</v>
      </c>
      <c r="CF178" s="10">
        <v>86790.28</v>
      </c>
      <c r="CG178" s="10">
        <v>0</v>
      </c>
      <c r="CH178" s="10">
        <v>0</v>
      </c>
      <c r="CI178" s="10">
        <v>0</v>
      </c>
      <c r="CJ178" s="10">
        <v>4199058</v>
      </c>
    </row>
    <row r="179" spans="2:88" s="5" customFormat="1" x14ac:dyDescent="0.35">
      <c r="B179" s="124">
        <v>170</v>
      </c>
      <c r="C179" s="8" t="s">
        <v>77</v>
      </c>
      <c r="D179" s="8" t="s">
        <v>78</v>
      </c>
      <c r="E179" s="8" t="s">
        <v>79</v>
      </c>
      <c r="F179" s="8" t="s">
        <v>1315</v>
      </c>
      <c r="G179" s="8" t="s">
        <v>80</v>
      </c>
      <c r="H179" s="8" t="s">
        <v>333</v>
      </c>
      <c r="I179" s="8" t="s">
        <v>118</v>
      </c>
      <c r="J179" s="8"/>
      <c r="K179" s="8" t="s">
        <v>1491</v>
      </c>
      <c r="L179" s="12" t="s">
        <v>1492</v>
      </c>
      <c r="M179" s="8" t="s">
        <v>1493</v>
      </c>
      <c r="N179" s="8" t="s">
        <v>86</v>
      </c>
      <c r="O179" s="8" t="s">
        <v>122</v>
      </c>
      <c r="P179" s="8" t="s">
        <v>1451</v>
      </c>
      <c r="Q179" s="8" t="s">
        <v>1494</v>
      </c>
      <c r="R179" s="8" t="s">
        <v>90</v>
      </c>
      <c r="S179" s="8" t="s">
        <v>91</v>
      </c>
      <c r="T179" s="8" t="s">
        <v>627</v>
      </c>
      <c r="U179" s="8" t="s">
        <v>93</v>
      </c>
      <c r="V179" s="8" t="s">
        <v>1495</v>
      </c>
      <c r="W179" s="8" t="s">
        <v>1496</v>
      </c>
      <c r="X179" s="12" t="s">
        <v>1497</v>
      </c>
      <c r="Y179" s="8" t="s">
        <v>97</v>
      </c>
      <c r="Z179" s="8" t="s">
        <v>1493</v>
      </c>
      <c r="AA179" s="8">
        <v>1</v>
      </c>
      <c r="AB179" s="10">
        <v>4339514</v>
      </c>
      <c r="AC179" s="10">
        <v>4339514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5000</v>
      </c>
      <c r="AJ179" s="10">
        <v>0</v>
      </c>
      <c r="AK179" s="10">
        <v>0</v>
      </c>
      <c r="AL179" s="10">
        <v>0</v>
      </c>
      <c r="AM179" s="10">
        <v>10000</v>
      </c>
      <c r="AN179" s="10">
        <v>15000</v>
      </c>
      <c r="AO179" s="10">
        <v>5625</v>
      </c>
      <c r="AP179" s="10">
        <v>0</v>
      </c>
      <c r="AQ179" s="10">
        <v>0</v>
      </c>
      <c r="AR179" s="10">
        <v>0</v>
      </c>
      <c r="AS179" s="10">
        <v>0</v>
      </c>
      <c r="AT179" s="10">
        <f t="shared" si="21"/>
        <v>4375139</v>
      </c>
      <c r="AU179" s="10">
        <v>0</v>
      </c>
      <c r="AV179" s="10"/>
      <c r="AW179" s="10">
        <v>43395.14</v>
      </c>
      <c r="AX179" s="10"/>
      <c r="AY179" s="10"/>
      <c r="AZ179" s="10">
        <v>86790.28</v>
      </c>
      <c r="BA179" s="10">
        <v>43395.14</v>
      </c>
      <c r="BB179" s="10">
        <f t="shared" si="22"/>
        <v>173580.56</v>
      </c>
      <c r="BC179" s="10">
        <f t="shared" si="23"/>
        <v>4201558.4400000004</v>
      </c>
      <c r="BD179" s="10">
        <v>0</v>
      </c>
      <c r="BE179" s="10">
        <v>0</v>
      </c>
      <c r="BF179" s="10">
        <f t="shared" si="24"/>
        <v>0</v>
      </c>
      <c r="BG179" s="10">
        <f t="shared" si="25"/>
        <v>4201558.4400000004</v>
      </c>
      <c r="BH179" s="10"/>
      <c r="BI179" s="10">
        <v>0</v>
      </c>
      <c r="BJ179" s="10">
        <v>0</v>
      </c>
      <c r="BK179" s="10">
        <v>0</v>
      </c>
      <c r="BL179" s="10">
        <v>0</v>
      </c>
      <c r="BM179" s="10">
        <v>43395.14</v>
      </c>
      <c r="BN179" s="10">
        <v>173580.56</v>
      </c>
      <c r="BO179" s="10">
        <v>0</v>
      </c>
      <c r="BP179" s="10">
        <v>0</v>
      </c>
      <c r="BQ179" s="10">
        <v>0</v>
      </c>
      <c r="BR179" s="10">
        <v>0</v>
      </c>
      <c r="BS179" s="10">
        <v>0</v>
      </c>
      <c r="BT179" s="10">
        <v>0</v>
      </c>
      <c r="BU179" s="10">
        <v>38621.67</v>
      </c>
      <c r="BV179" s="10">
        <v>13018.54</v>
      </c>
      <c r="BW179" s="10">
        <v>160562.01999999999</v>
      </c>
      <c r="BX179" s="10">
        <v>86790.28</v>
      </c>
      <c r="BY179" s="10">
        <v>0</v>
      </c>
      <c r="BZ179" s="10">
        <v>0</v>
      </c>
      <c r="CA179" s="10">
        <v>0</v>
      </c>
      <c r="CB179" s="10">
        <v>0</v>
      </c>
      <c r="CC179" s="10">
        <v>0</v>
      </c>
      <c r="CD179" s="10">
        <v>0</v>
      </c>
      <c r="CE179" s="10">
        <v>43395.14</v>
      </c>
      <c r="CF179" s="10">
        <v>86790.28</v>
      </c>
      <c r="CG179" s="10">
        <v>0</v>
      </c>
      <c r="CH179" s="10">
        <v>0</v>
      </c>
      <c r="CI179" s="10">
        <v>0</v>
      </c>
      <c r="CJ179" s="10">
        <v>4201558</v>
      </c>
    </row>
    <row r="180" spans="2:88" s="5" customFormat="1" x14ac:dyDescent="0.35">
      <c r="B180" s="124">
        <v>171</v>
      </c>
      <c r="C180" s="8" t="s">
        <v>77</v>
      </c>
      <c r="D180" s="8" t="s">
        <v>78</v>
      </c>
      <c r="E180" s="8" t="s">
        <v>79</v>
      </c>
      <c r="F180" s="8" t="s">
        <v>1315</v>
      </c>
      <c r="G180" s="8" t="s">
        <v>80</v>
      </c>
      <c r="H180" s="8" t="s">
        <v>333</v>
      </c>
      <c r="I180" s="8" t="s">
        <v>118</v>
      </c>
      <c r="J180" s="8"/>
      <c r="K180" s="8" t="s">
        <v>1499</v>
      </c>
      <c r="L180" s="12" t="s">
        <v>1500</v>
      </c>
      <c r="M180" s="8" t="s">
        <v>1501</v>
      </c>
      <c r="N180" s="8" t="s">
        <v>86</v>
      </c>
      <c r="O180" s="8" t="s">
        <v>347</v>
      </c>
      <c r="P180" s="8" t="s">
        <v>1502</v>
      </c>
      <c r="Q180" s="8" t="s">
        <v>1503</v>
      </c>
      <c r="R180" s="8" t="s">
        <v>90</v>
      </c>
      <c r="S180" s="8" t="s">
        <v>91</v>
      </c>
      <c r="T180" s="8" t="s">
        <v>627</v>
      </c>
      <c r="U180" s="8" t="s">
        <v>93</v>
      </c>
      <c r="V180" s="8" t="s">
        <v>1504</v>
      </c>
      <c r="W180" s="8" t="s">
        <v>1505</v>
      </c>
      <c r="X180" s="12" t="s">
        <v>1506</v>
      </c>
      <c r="Y180" s="8" t="s">
        <v>97</v>
      </c>
      <c r="Z180" s="8" t="s">
        <v>1805</v>
      </c>
      <c r="AA180" s="8">
        <v>1</v>
      </c>
      <c r="AB180" s="10">
        <v>4339514</v>
      </c>
      <c r="AC180" s="10">
        <v>4339514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5000</v>
      </c>
      <c r="AJ180" s="10">
        <v>0</v>
      </c>
      <c r="AK180" s="10">
        <v>0</v>
      </c>
      <c r="AL180" s="10">
        <v>0</v>
      </c>
      <c r="AM180" s="10">
        <v>7500</v>
      </c>
      <c r="AN180" s="10">
        <v>15000</v>
      </c>
      <c r="AO180" s="10">
        <v>7875</v>
      </c>
      <c r="AP180" s="10">
        <v>0</v>
      </c>
      <c r="AQ180" s="10">
        <v>0</v>
      </c>
      <c r="AR180" s="10">
        <v>0</v>
      </c>
      <c r="AS180" s="10">
        <v>0</v>
      </c>
      <c r="AT180" s="10">
        <f t="shared" si="21"/>
        <v>4374889</v>
      </c>
      <c r="AU180" s="10">
        <v>0</v>
      </c>
      <c r="AV180" s="10"/>
      <c r="AW180" s="10">
        <v>43395.14</v>
      </c>
      <c r="AX180" s="10"/>
      <c r="AY180" s="10"/>
      <c r="AZ180" s="10">
        <v>86790.28</v>
      </c>
      <c r="BA180" s="10">
        <v>43395.14</v>
      </c>
      <c r="BB180" s="10">
        <f t="shared" si="22"/>
        <v>173580.56</v>
      </c>
      <c r="BC180" s="10">
        <f t="shared" si="23"/>
        <v>4201308.4400000004</v>
      </c>
      <c r="BD180" s="10">
        <v>0</v>
      </c>
      <c r="BE180" s="10">
        <v>0</v>
      </c>
      <c r="BF180" s="10">
        <f t="shared" si="24"/>
        <v>0</v>
      </c>
      <c r="BG180" s="10">
        <f t="shared" si="25"/>
        <v>4201308.4400000004</v>
      </c>
      <c r="BH180" s="10"/>
      <c r="BI180" s="10">
        <v>0</v>
      </c>
      <c r="BJ180" s="10">
        <v>0</v>
      </c>
      <c r="BK180" s="10">
        <v>0</v>
      </c>
      <c r="BL180" s="10">
        <v>0</v>
      </c>
      <c r="BM180" s="10">
        <v>43395.14</v>
      </c>
      <c r="BN180" s="10">
        <v>173580.56</v>
      </c>
      <c r="BO180" s="10">
        <v>0</v>
      </c>
      <c r="BP180" s="10">
        <v>0</v>
      </c>
      <c r="BQ180" s="10">
        <v>0</v>
      </c>
      <c r="BR180" s="10">
        <v>0</v>
      </c>
      <c r="BS180" s="10">
        <v>0</v>
      </c>
      <c r="BT180" s="10">
        <v>0</v>
      </c>
      <c r="BU180" s="10">
        <v>38621.67</v>
      </c>
      <c r="BV180" s="10">
        <v>13018.54</v>
      </c>
      <c r="BW180" s="10">
        <v>160562.01999999999</v>
      </c>
      <c r="BX180" s="10">
        <v>86790.28</v>
      </c>
      <c r="BY180" s="10">
        <v>0</v>
      </c>
      <c r="BZ180" s="10">
        <v>0</v>
      </c>
      <c r="CA180" s="10">
        <v>0</v>
      </c>
      <c r="CB180" s="10">
        <v>0</v>
      </c>
      <c r="CC180" s="10">
        <v>0</v>
      </c>
      <c r="CD180" s="10">
        <v>0</v>
      </c>
      <c r="CE180" s="10">
        <v>43395.14</v>
      </c>
      <c r="CF180" s="10">
        <v>86790.28</v>
      </c>
      <c r="CG180" s="10">
        <v>0</v>
      </c>
      <c r="CH180" s="10">
        <v>0</v>
      </c>
      <c r="CI180" s="10">
        <v>0</v>
      </c>
      <c r="CJ180" s="10">
        <v>4201308</v>
      </c>
    </row>
    <row r="181" spans="2:88" s="5" customFormat="1" x14ac:dyDescent="0.35">
      <c r="B181" s="124">
        <v>172</v>
      </c>
      <c r="C181" s="8" t="s">
        <v>77</v>
      </c>
      <c r="D181" s="8" t="s">
        <v>78</v>
      </c>
      <c r="E181" s="8" t="s">
        <v>79</v>
      </c>
      <c r="F181" s="8" t="s">
        <v>1315</v>
      </c>
      <c r="G181" s="8" t="s">
        <v>80</v>
      </c>
      <c r="H181" s="8" t="s">
        <v>333</v>
      </c>
      <c r="I181" s="8" t="s">
        <v>118</v>
      </c>
      <c r="J181" s="8"/>
      <c r="K181" s="8" t="s">
        <v>1508</v>
      </c>
      <c r="L181" s="12" t="s">
        <v>1509</v>
      </c>
      <c r="M181" s="8" t="s">
        <v>1510</v>
      </c>
      <c r="N181" s="8" t="s">
        <v>86</v>
      </c>
      <c r="O181" s="8" t="s">
        <v>347</v>
      </c>
      <c r="P181" s="8" t="s">
        <v>1502</v>
      </c>
      <c r="Q181" s="8" t="s">
        <v>1511</v>
      </c>
      <c r="R181" s="8" t="s">
        <v>90</v>
      </c>
      <c r="S181" s="8" t="s">
        <v>91</v>
      </c>
      <c r="T181" s="8" t="s">
        <v>627</v>
      </c>
      <c r="U181" s="8" t="s">
        <v>93</v>
      </c>
      <c r="V181" s="8" t="s">
        <v>1512</v>
      </c>
      <c r="W181" s="8" t="s">
        <v>1513</v>
      </c>
      <c r="X181" s="12" t="s">
        <v>1514</v>
      </c>
      <c r="Y181" s="8" t="s">
        <v>97</v>
      </c>
      <c r="Z181" s="8" t="s">
        <v>1510</v>
      </c>
      <c r="AA181" s="8">
        <v>1</v>
      </c>
      <c r="AB181" s="10">
        <v>4339514</v>
      </c>
      <c r="AC181" s="10">
        <v>4339514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5000</v>
      </c>
      <c r="AJ181" s="10">
        <v>0</v>
      </c>
      <c r="AK181" s="10">
        <v>0</v>
      </c>
      <c r="AL181" s="10">
        <v>0</v>
      </c>
      <c r="AM181" s="10">
        <v>11250</v>
      </c>
      <c r="AN181" s="10">
        <v>15000</v>
      </c>
      <c r="AO181" s="10">
        <v>5625</v>
      </c>
      <c r="AP181" s="10">
        <v>0</v>
      </c>
      <c r="AQ181" s="10">
        <v>0</v>
      </c>
      <c r="AR181" s="10">
        <v>0</v>
      </c>
      <c r="AS181" s="10">
        <v>0</v>
      </c>
      <c r="AT181" s="10">
        <f t="shared" si="21"/>
        <v>4376389</v>
      </c>
      <c r="AU181" s="10">
        <v>0</v>
      </c>
      <c r="AV181" s="10"/>
      <c r="AW181" s="10">
        <v>43395.14</v>
      </c>
      <c r="AX181" s="10"/>
      <c r="AY181" s="10"/>
      <c r="AZ181" s="10">
        <v>86790.28</v>
      </c>
      <c r="BA181" s="10">
        <v>43395.14</v>
      </c>
      <c r="BB181" s="10">
        <f t="shared" si="22"/>
        <v>173580.56</v>
      </c>
      <c r="BC181" s="10">
        <f t="shared" si="23"/>
        <v>4202808.4400000004</v>
      </c>
      <c r="BD181" s="10">
        <v>0</v>
      </c>
      <c r="BE181" s="10">
        <v>0</v>
      </c>
      <c r="BF181" s="10">
        <f t="shared" si="24"/>
        <v>0</v>
      </c>
      <c r="BG181" s="10">
        <f t="shared" si="25"/>
        <v>4202808.4400000004</v>
      </c>
      <c r="BH181" s="10"/>
      <c r="BI181" s="10">
        <v>0</v>
      </c>
      <c r="BJ181" s="10">
        <v>0</v>
      </c>
      <c r="BK181" s="10">
        <v>0</v>
      </c>
      <c r="BL181" s="10">
        <v>0</v>
      </c>
      <c r="BM181" s="10">
        <v>43395.14</v>
      </c>
      <c r="BN181" s="10">
        <v>173580.56</v>
      </c>
      <c r="BO181" s="10">
        <v>0</v>
      </c>
      <c r="BP181" s="10">
        <v>0</v>
      </c>
      <c r="BQ181" s="10">
        <v>0</v>
      </c>
      <c r="BR181" s="10">
        <v>0</v>
      </c>
      <c r="BS181" s="10">
        <v>0</v>
      </c>
      <c r="BT181" s="10">
        <v>0</v>
      </c>
      <c r="BU181" s="10">
        <v>38621.67</v>
      </c>
      <c r="BV181" s="10">
        <v>13018.54</v>
      </c>
      <c r="BW181" s="10">
        <v>160562.01999999999</v>
      </c>
      <c r="BX181" s="10">
        <v>86790.28</v>
      </c>
      <c r="BY181" s="10">
        <v>0</v>
      </c>
      <c r="BZ181" s="10">
        <v>0</v>
      </c>
      <c r="CA181" s="10">
        <v>0</v>
      </c>
      <c r="CB181" s="10">
        <v>0</v>
      </c>
      <c r="CC181" s="10">
        <v>0</v>
      </c>
      <c r="CD181" s="10">
        <v>0</v>
      </c>
      <c r="CE181" s="10">
        <v>43395.14</v>
      </c>
      <c r="CF181" s="10">
        <v>86790.28</v>
      </c>
      <c r="CG181" s="10">
        <v>0</v>
      </c>
      <c r="CH181" s="10">
        <v>0</v>
      </c>
      <c r="CI181" s="10">
        <v>0</v>
      </c>
      <c r="CJ181" s="10">
        <v>4202808</v>
      </c>
    </row>
    <row r="182" spans="2:88" s="5" customFormat="1" x14ac:dyDescent="0.35">
      <c r="B182" s="124">
        <v>173</v>
      </c>
      <c r="C182" s="8" t="s">
        <v>77</v>
      </c>
      <c r="D182" s="8" t="s">
        <v>78</v>
      </c>
      <c r="E182" s="8" t="s">
        <v>79</v>
      </c>
      <c r="F182" s="8" t="s">
        <v>1315</v>
      </c>
      <c r="G182" s="8" t="s">
        <v>80</v>
      </c>
      <c r="H182" s="8" t="s">
        <v>333</v>
      </c>
      <c r="I182" s="8" t="s">
        <v>118</v>
      </c>
      <c r="J182" s="8"/>
      <c r="K182" s="8" t="s">
        <v>1516</v>
      </c>
      <c r="L182" s="12" t="s">
        <v>1517</v>
      </c>
      <c r="M182" s="8" t="s">
        <v>1518</v>
      </c>
      <c r="N182" s="8" t="s">
        <v>86</v>
      </c>
      <c r="O182" s="8" t="s">
        <v>87</v>
      </c>
      <c r="P182" s="8" t="s">
        <v>1502</v>
      </c>
      <c r="Q182" s="8" t="s">
        <v>1519</v>
      </c>
      <c r="R182" s="8" t="s">
        <v>90</v>
      </c>
      <c r="S182" s="8" t="s">
        <v>91</v>
      </c>
      <c r="T182" s="8" t="s">
        <v>627</v>
      </c>
      <c r="U182" s="8" t="s">
        <v>93</v>
      </c>
      <c r="V182" s="8" t="s">
        <v>1520</v>
      </c>
      <c r="W182" s="8" t="s">
        <v>1521</v>
      </c>
      <c r="X182" s="12" t="s">
        <v>1522</v>
      </c>
      <c r="Y182" s="8" t="s">
        <v>97</v>
      </c>
      <c r="Z182" s="8" t="s">
        <v>1518</v>
      </c>
      <c r="AA182" s="8">
        <v>1</v>
      </c>
      <c r="AB182" s="10">
        <v>4339514</v>
      </c>
      <c r="AC182" s="10">
        <v>4339514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5000</v>
      </c>
      <c r="AJ182" s="10">
        <v>0</v>
      </c>
      <c r="AK182" s="10">
        <v>0</v>
      </c>
      <c r="AL182" s="10">
        <v>0</v>
      </c>
      <c r="AM182" s="10">
        <v>8750</v>
      </c>
      <c r="AN182" s="10">
        <v>15000</v>
      </c>
      <c r="AO182" s="10">
        <v>6750</v>
      </c>
      <c r="AP182" s="10">
        <v>0</v>
      </c>
      <c r="AQ182" s="10">
        <v>0</v>
      </c>
      <c r="AR182" s="10">
        <v>0</v>
      </c>
      <c r="AS182" s="10">
        <v>0</v>
      </c>
      <c r="AT182" s="10">
        <f t="shared" si="21"/>
        <v>4375014</v>
      </c>
      <c r="AU182" s="10">
        <v>0</v>
      </c>
      <c r="AV182" s="10"/>
      <c r="AW182" s="10">
        <v>43395.14</v>
      </c>
      <c r="AX182" s="10"/>
      <c r="AY182" s="10"/>
      <c r="AZ182" s="10">
        <v>86790.28</v>
      </c>
      <c r="BA182" s="10">
        <v>43395.14</v>
      </c>
      <c r="BB182" s="10">
        <f t="shared" si="22"/>
        <v>173580.56</v>
      </c>
      <c r="BC182" s="10">
        <f t="shared" si="23"/>
        <v>4201433.4400000004</v>
      </c>
      <c r="BD182" s="10">
        <v>0</v>
      </c>
      <c r="BE182" s="10">
        <v>0</v>
      </c>
      <c r="BF182" s="10">
        <f t="shared" si="24"/>
        <v>0</v>
      </c>
      <c r="BG182" s="10">
        <f t="shared" si="25"/>
        <v>4201433.4400000004</v>
      </c>
      <c r="BH182" s="10"/>
      <c r="BI182" s="10">
        <v>0</v>
      </c>
      <c r="BJ182" s="10">
        <v>0</v>
      </c>
      <c r="BK182" s="10">
        <v>0</v>
      </c>
      <c r="BL182" s="10">
        <v>0</v>
      </c>
      <c r="BM182" s="10">
        <v>43395.14</v>
      </c>
      <c r="BN182" s="10">
        <v>173580.56</v>
      </c>
      <c r="BO182" s="10">
        <v>0</v>
      </c>
      <c r="BP182" s="10">
        <v>0</v>
      </c>
      <c r="BQ182" s="10">
        <v>0</v>
      </c>
      <c r="BR182" s="10">
        <v>0</v>
      </c>
      <c r="BS182" s="10">
        <v>0</v>
      </c>
      <c r="BT182" s="10">
        <v>0</v>
      </c>
      <c r="BU182" s="10">
        <v>38621.67</v>
      </c>
      <c r="BV182" s="10">
        <v>13018.54</v>
      </c>
      <c r="BW182" s="10">
        <v>160562.01999999999</v>
      </c>
      <c r="BX182" s="10">
        <v>86790.28</v>
      </c>
      <c r="BY182" s="10">
        <v>0</v>
      </c>
      <c r="BZ182" s="10">
        <v>0</v>
      </c>
      <c r="CA182" s="10">
        <v>0</v>
      </c>
      <c r="CB182" s="10">
        <v>0</v>
      </c>
      <c r="CC182" s="10">
        <v>0</v>
      </c>
      <c r="CD182" s="10">
        <v>0</v>
      </c>
      <c r="CE182" s="10">
        <v>43395.14</v>
      </c>
      <c r="CF182" s="10">
        <v>86790.28</v>
      </c>
      <c r="CG182" s="10">
        <v>0</v>
      </c>
      <c r="CH182" s="10">
        <v>0</v>
      </c>
      <c r="CI182" s="10">
        <v>0</v>
      </c>
      <c r="CJ182" s="10">
        <v>4201433</v>
      </c>
    </row>
    <row r="183" spans="2:88" s="5" customFormat="1" x14ac:dyDescent="0.35">
      <c r="B183" s="124">
        <v>174</v>
      </c>
      <c r="C183" s="8" t="s">
        <v>77</v>
      </c>
      <c r="D183" s="8" t="s">
        <v>78</v>
      </c>
      <c r="E183" s="8" t="s">
        <v>79</v>
      </c>
      <c r="F183" s="8" t="s">
        <v>1315</v>
      </c>
      <c r="G183" s="8" t="s">
        <v>80</v>
      </c>
      <c r="H183" s="8" t="s">
        <v>333</v>
      </c>
      <c r="I183" s="8" t="s">
        <v>118</v>
      </c>
      <c r="J183" s="8"/>
      <c r="K183" s="8" t="s">
        <v>1524</v>
      </c>
      <c r="L183" s="12" t="s">
        <v>1525</v>
      </c>
      <c r="M183" s="8" t="s">
        <v>1526</v>
      </c>
      <c r="N183" s="8" t="s">
        <v>86</v>
      </c>
      <c r="O183" s="8" t="s">
        <v>122</v>
      </c>
      <c r="P183" s="8" t="s">
        <v>1502</v>
      </c>
      <c r="Q183" s="8" t="s">
        <v>1527</v>
      </c>
      <c r="R183" s="8" t="s">
        <v>90</v>
      </c>
      <c r="S183" s="8" t="s">
        <v>91</v>
      </c>
      <c r="T183" s="8" t="s">
        <v>627</v>
      </c>
      <c r="U183" s="8" t="s">
        <v>93</v>
      </c>
      <c r="V183" s="8"/>
      <c r="W183" s="8" t="s">
        <v>1528</v>
      </c>
      <c r="X183" s="12" t="s">
        <v>1529</v>
      </c>
      <c r="Y183" s="8" t="s">
        <v>97</v>
      </c>
      <c r="Z183" s="8" t="s">
        <v>1806</v>
      </c>
      <c r="AA183" s="8">
        <v>1</v>
      </c>
      <c r="AB183" s="10">
        <v>4339514</v>
      </c>
      <c r="AC183" s="10">
        <v>4339514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5000</v>
      </c>
      <c r="AJ183" s="10">
        <v>0</v>
      </c>
      <c r="AK183" s="10">
        <v>0</v>
      </c>
      <c r="AL183" s="10">
        <v>0</v>
      </c>
      <c r="AM183" s="10">
        <v>7500</v>
      </c>
      <c r="AN183" s="10">
        <v>15000</v>
      </c>
      <c r="AO183" s="10">
        <v>7875</v>
      </c>
      <c r="AP183" s="10">
        <v>0</v>
      </c>
      <c r="AQ183" s="10">
        <v>0</v>
      </c>
      <c r="AR183" s="10">
        <v>0</v>
      </c>
      <c r="AS183" s="10">
        <v>0</v>
      </c>
      <c r="AT183" s="10">
        <f t="shared" si="21"/>
        <v>4374889</v>
      </c>
      <c r="AU183" s="10">
        <v>0</v>
      </c>
      <c r="AV183" s="10"/>
      <c r="AW183" s="10">
        <v>43395.14</v>
      </c>
      <c r="AX183" s="10"/>
      <c r="AY183" s="10"/>
      <c r="AZ183" s="10">
        <v>86790.28</v>
      </c>
      <c r="BA183" s="10">
        <v>43395.14</v>
      </c>
      <c r="BB183" s="10">
        <f t="shared" si="22"/>
        <v>173580.56</v>
      </c>
      <c r="BC183" s="10">
        <f t="shared" si="23"/>
        <v>4201308.4400000004</v>
      </c>
      <c r="BD183" s="10">
        <v>0</v>
      </c>
      <c r="BE183" s="10">
        <v>0</v>
      </c>
      <c r="BF183" s="10">
        <f t="shared" si="24"/>
        <v>0</v>
      </c>
      <c r="BG183" s="10">
        <f t="shared" si="25"/>
        <v>4201308.4400000004</v>
      </c>
      <c r="BH183" s="10"/>
      <c r="BI183" s="10">
        <v>0</v>
      </c>
      <c r="BJ183" s="10">
        <v>0</v>
      </c>
      <c r="BK183" s="10">
        <v>0</v>
      </c>
      <c r="BL183" s="10">
        <v>0</v>
      </c>
      <c r="BM183" s="10">
        <v>43395.14</v>
      </c>
      <c r="BN183" s="10">
        <v>173580.56</v>
      </c>
      <c r="BO183" s="10">
        <v>0</v>
      </c>
      <c r="BP183" s="10">
        <v>0</v>
      </c>
      <c r="BQ183" s="10">
        <v>0</v>
      </c>
      <c r="BR183" s="10">
        <v>0</v>
      </c>
      <c r="BS183" s="10">
        <v>0</v>
      </c>
      <c r="BT183" s="10">
        <v>0</v>
      </c>
      <c r="BU183" s="10">
        <v>38621.67</v>
      </c>
      <c r="BV183" s="10">
        <v>13018.54</v>
      </c>
      <c r="BW183" s="10">
        <v>160562.01999999999</v>
      </c>
      <c r="BX183" s="10">
        <v>86790.28</v>
      </c>
      <c r="BY183" s="10">
        <v>0</v>
      </c>
      <c r="BZ183" s="10">
        <v>0</v>
      </c>
      <c r="CA183" s="10">
        <v>0</v>
      </c>
      <c r="CB183" s="10">
        <v>0</v>
      </c>
      <c r="CC183" s="10">
        <v>0</v>
      </c>
      <c r="CD183" s="10">
        <v>0</v>
      </c>
      <c r="CE183" s="10">
        <v>43395.14</v>
      </c>
      <c r="CF183" s="10">
        <v>86790.28</v>
      </c>
      <c r="CG183" s="10">
        <v>0</v>
      </c>
      <c r="CH183" s="10">
        <v>0</v>
      </c>
      <c r="CI183" s="10">
        <v>0</v>
      </c>
      <c r="CJ183" s="10">
        <v>4201308</v>
      </c>
    </row>
    <row r="184" spans="2:88" s="5" customFormat="1" x14ac:dyDescent="0.35">
      <c r="B184" s="124">
        <v>175</v>
      </c>
      <c r="C184" s="8" t="s">
        <v>77</v>
      </c>
      <c r="D184" s="8" t="s">
        <v>78</v>
      </c>
      <c r="E184" s="8" t="s">
        <v>79</v>
      </c>
      <c r="F184" s="8" t="s">
        <v>1315</v>
      </c>
      <c r="G184" s="8" t="s">
        <v>80</v>
      </c>
      <c r="H184" s="8" t="s">
        <v>333</v>
      </c>
      <c r="I184" s="8" t="s">
        <v>118</v>
      </c>
      <c r="J184" s="8"/>
      <c r="K184" s="8" t="s">
        <v>1531</v>
      </c>
      <c r="L184" s="12" t="s">
        <v>1532</v>
      </c>
      <c r="M184" s="8" t="s">
        <v>1533</v>
      </c>
      <c r="N184" s="8" t="s">
        <v>86</v>
      </c>
      <c r="O184" s="8" t="s">
        <v>122</v>
      </c>
      <c r="P184" s="8" t="s">
        <v>1460</v>
      </c>
      <c r="Q184" s="8" t="s">
        <v>1534</v>
      </c>
      <c r="R184" s="8" t="s">
        <v>90</v>
      </c>
      <c r="S184" s="8" t="s">
        <v>91</v>
      </c>
      <c r="T184" s="8" t="s">
        <v>627</v>
      </c>
      <c r="U184" s="8" t="s">
        <v>93</v>
      </c>
      <c r="V184" s="8"/>
      <c r="W184" s="8" t="s">
        <v>1535</v>
      </c>
      <c r="X184" s="12" t="s">
        <v>1536</v>
      </c>
      <c r="Y184" s="8" t="s">
        <v>97</v>
      </c>
      <c r="Z184" s="8" t="s">
        <v>1807</v>
      </c>
      <c r="AA184" s="8">
        <v>1</v>
      </c>
      <c r="AB184" s="10">
        <v>4339514</v>
      </c>
      <c r="AC184" s="10">
        <v>4339514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5000</v>
      </c>
      <c r="AJ184" s="10">
        <v>0</v>
      </c>
      <c r="AK184" s="10">
        <v>0</v>
      </c>
      <c r="AL184" s="10">
        <v>0</v>
      </c>
      <c r="AM184" s="10">
        <v>7500</v>
      </c>
      <c r="AN184" s="10">
        <v>15000</v>
      </c>
      <c r="AO184" s="10">
        <v>7875</v>
      </c>
      <c r="AP184" s="10">
        <v>0</v>
      </c>
      <c r="AQ184" s="10">
        <v>0</v>
      </c>
      <c r="AR184" s="10">
        <v>0</v>
      </c>
      <c r="AS184" s="10">
        <v>0</v>
      </c>
      <c r="AT184" s="10">
        <f t="shared" si="21"/>
        <v>4374889</v>
      </c>
      <c r="AU184" s="10">
        <v>0</v>
      </c>
      <c r="AV184" s="10"/>
      <c r="AW184" s="10">
        <v>43395.14</v>
      </c>
      <c r="AX184" s="10"/>
      <c r="AY184" s="10"/>
      <c r="AZ184" s="10">
        <v>86790.28</v>
      </c>
      <c r="BA184" s="10">
        <v>43395.14</v>
      </c>
      <c r="BB184" s="10">
        <f t="shared" si="22"/>
        <v>173580.56</v>
      </c>
      <c r="BC184" s="10">
        <f t="shared" si="23"/>
        <v>4201308.4400000004</v>
      </c>
      <c r="BD184" s="10">
        <v>0</v>
      </c>
      <c r="BE184" s="10">
        <v>0</v>
      </c>
      <c r="BF184" s="10">
        <f t="shared" si="24"/>
        <v>0</v>
      </c>
      <c r="BG184" s="10">
        <f t="shared" si="25"/>
        <v>4201308.4400000004</v>
      </c>
      <c r="BH184" s="10"/>
      <c r="BI184" s="10">
        <v>0</v>
      </c>
      <c r="BJ184" s="10">
        <v>0</v>
      </c>
      <c r="BK184" s="10">
        <v>0</v>
      </c>
      <c r="BL184" s="10">
        <v>0</v>
      </c>
      <c r="BM184" s="10">
        <v>43395.14</v>
      </c>
      <c r="BN184" s="10">
        <v>173580.56</v>
      </c>
      <c r="BO184" s="10">
        <v>0</v>
      </c>
      <c r="BP184" s="10">
        <v>0</v>
      </c>
      <c r="BQ184" s="10">
        <v>0</v>
      </c>
      <c r="BR184" s="10">
        <v>0</v>
      </c>
      <c r="BS184" s="10">
        <v>0</v>
      </c>
      <c r="BT184" s="10">
        <v>0</v>
      </c>
      <c r="BU184" s="10">
        <v>38621.67</v>
      </c>
      <c r="BV184" s="10">
        <v>13018.54</v>
      </c>
      <c r="BW184" s="10">
        <v>160562.01999999999</v>
      </c>
      <c r="BX184" s="10">
        <v>86790.28</v>
      </c>
      <c r="BY184" s="10">
        <v>0</v>
      </c>
      <c r="BZ184" s="10">
        <v>0</v>
      </c>
      <c r="CA184" s="10">
        <v>0</v>
      </c>
      <c r="CB184" s="10">
        <v>0</v>
      </c>
      <c r="CC184" s="10">
        <v>0</v>
      </c>
      <c r="CD184" s="10">
        <v>0</v>
      </c>
      <c r="CE184" s="10">
        <v>43395.14</v>
      </c>
      <c r="CF184" s="10">
        <v>86790.28</v>
      </c>
      <c r="CG184" s="10">
        <v>0</v>
      </c>
      <c r="CH184" s="10">
        <v>0</v>
      </c>
      <c r="CI184" s="10">
        <v>0</v>
      </c>
      <c r="CJ184" s="10">
        <v>4201308</v>
      </c>
    </row>
    <row r="185" spans="2:88" s="5" customFormat="1" x14ac:dyDescent="0.35">
      <c r="B185" s="124">
        <v>176</v>
      </c>
      <c r="C185" s="8" t="s">
        <v>77</v>
      </c>
      <c r="D185" s="8" t="s">
        <v>78</v>
      </c>
      <c r="E185" s="8" t="s">
        <v>79</v>
      </c>
      <c r="F185" s="8" t="s">
        <v>1315</v>
      </c>
      <c r="G185" s="8" t="s">
        <v>80</v>
      </c>
      <c r="H185" s="8" t="s">
        <v>333</v>
      </c>
      <c r="I185" s="8" t="s">
        <v>118</v>
      </c>
      <c r="J185" s="8"/>
      <c r="K185" s="8" t="s">
        <v>1538</v>
      </c>
      <c r="L185" s="12" t="s">
        <v>1539</v>
      </c>
      <c r="M185" s="8" t="s">
        <v>1540</v>
      </c>
      <c r="N185" s="8" t="s">
        <v>86</v>
      </c>
      <c r="O185" s="8" t="s">
        <v>347</v>
      </c>
      <c r="P185" s="8" t="s">
        <v>1541</v>
      </c>
      <c r="Q185" s="8" t="s">
        <v>1542</v>
      </c>
      <c r="R185" s="8" t="s">
        <v>90</v>
      </c>
      <c r="S185" s="8" t="s">
        <v>91</v>
      </c>
      <c r="T185" s="8" t="s">
        <v>627</v>
      </c>
      <c r="U185" s="8" t="s">
        <v>93</v>
      </c>
      <c r="V185" s="8" t="s">
        <v>1543</v>
      </c>
      <c r="W185" s="8" t="s">
        <v>1544</v>
      </c>
      <c r="X185" s="12" t="s">
        <v>1545</v>
      </c>
      <c r="Y185" s="8" t="s">
        <v>97</v>
      </c>
      <c r="Z185" s="8" t="s">
        <v>1808</v>
      </c>
      <c r="AA185" s="8">
        <v>1</v>
      </c>
      <c r="AB185" s="10">
        <v>4339514</v>
      </c>
      <c r="AC185" s="10">
        <v>4339514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5000</v>
      </c>
      <c r="AJ185" s="10">
        <v>0</v>
      </c>
      <c r="AK185" s="10">
        <v>0</v>
      </c>
      <c r="AL185" s="10">
        <v>0</v>
      </c>
      <c r="AM185" s="10">
        <v>0</v>
      </c>
      <c r="AN185" s="10">
        <v>15000</v>
      </c>
      <c r="AO185" s="10">
        <v>10125</v>
      </c>
      <c r="AP185" s="10">
        <v>0</v>
      </c>
      <c r="AQ185" s="10">
        <v>0</v>
      </c>
      <c r="AR185" s="10">
        <v>0</v>
      </c>
      <c r="AS185" s="10">
        <v>0</v>
      </c>
      <c r="AT185" s="10">
        <f t="shared" si="21"/>
        <v>4369639</v>
      </c>
      <c r="AU185" s="10">
        <v>0</v>
      </c>
      <c r="AV185" s="10"/>
      <c r="AW185" s="10">
        <v>43395.14</v>
      </c>
      <c r="AX185" s="10"/>
      <c r="AY185" s="10"/>
      <c r="AZ185" s="10">
        <v>86790.28</v>
      </c>
      <c r="BA185" s="10">
        <v>43395.14</v>
      </c>
      <c r="BB185" s="10">
        <f t="shared" si="22"/>
        <v>173580.56</v>
      </c>
      <c r="BC185" s="10">
        <f t="shared" si="23"/>
        <v>4196058.4400000004</v>
      </c>
      <c r="BD185" s="10">
        <v>0</v>
      </c>
      <c r="BE185" s="10">
        <v>0</v>
      </c>
      <c r="BF185" s="10">
        <f t="shared" si="24"/>
        <v>0</v>
      </c>
      <c r="BG185" s="10">
        <f t="shared" si="25"/>
        <v>4196058.4400000004</v>
      </c>
      <c r="BH185" s="10"/>
      <c r="BI185" s="10">
        <v>0</v>
      </c>
      <c r="BJ185" s="10">
        <v>0</v>
      </c>
      <c r="BK185" s="10">
        <v>0</v>
      </c>
      <c r="BL185" s="10">
        <v>0</v>
      </c>
      <c r="BM185" s="10">
        <v>43395.14</v>
      </c>
      <c r="BN185" s="10">
        <v>173580.56</v>
      </c>
      <c r="BO185" s="10">
        <v>0</v>
      </c>
      <c r="BP185" s="10">
        <v>0</v>
      </c>
      <c r="BQ185" s="10">
        <v>0</v>
      </c>
      <c r="BR185" s="10">
        <v>0</v>
      </c>
      <c r="BS185" s="10">
        <v>0</v>
      </c>
      <c r="BT185" s="10">
        <v>0</v>
      </c>
      <c r="BU185" s="10">
        <v>38621.67</v>
      </c>
      <c r="BV185" s="10">
        <v>13018.54</v>
      </c>
      <c r="BW185" s="10">
        <v>160562.01999999999</v>
      </c>
      <c r="BX185" s="10">
        <v>86790.28</v>
      </c>
      <c r="BY185" s="10">
        <v>0</v>
      </c>
      <c r="BZ185" s="10">
        <v>0</v>
      </c>
      <c r="CA185" s="10">
        <v>0</v>
      </c>
      <c r="CB185" s="10">
        <v>0</v>
      </c>
      <c r="CC185" s="10">
        <v>0</v>
      </c>
      <c r="CD185" s="10">
        <v>0</v>
      </c>
      <c r="CE185" s="10">
        <v>43395.14</v>
      </c>
      <c r="CF185" s="10">
        <v>86790.28</v>
      </c>
      <c r="CG185" s="10">
        <v>0</v>
      </c>
      <c r="CH185" s="10">
        <v>0</v>
      </c>
      <c r="CI185" s="10">
        <v>0</v>
      </c>
      <c r="CJ185" s="10">
        <v>4196058</v>
      </c>
    </row>
    <row r="186" spans="2:88" s="5" customFormat="1" x14ac:dyDescent="0.35">
      <c r="B186" s="124">
        <v>177</v>
      </c>
      <c r="C186" s="8" t="s">
        <v>77</v>
      </c>
      <c r="D186" s="8" t="s">
        <v>78</v>
      </c>
      <c r="E186" s="8" t="s">
        <v>79</v>
      </c>
      <c r="F186" s="8" t="s">
        <v>1315</v>
      </c>
      <c r="G186" s="8" t="s">
        <v>80</v>
      </c>
      <c r="H186" s="8" t="s">
        <v>333</v>
      </c>
      <c r="I186" s="8" t="s">
        <v>118</v>
      </c>
      <c r="J186" s="8"/>
      <c r="K186" s="8" t="s">
        <v>1547</v>
      </c>
      <c r="L186" s="12" t="s">
        <v>1548</v>
      </c>
      <c r="M186" s="8" t="s">
        <v>1549</v>
      </c>
      <c r="N186" s="8" t="s">
        <v>86</v>
      </c>
      <c r="O186" s="8" t="s">
        <v>122</v>
      </c>
      <c r="P186" s="8" t="s">
        <v>1550</v>
      </c>
      <c r="Q186" s="8" t="s">
        <v>1551</v>
      </c>
      <c r="R186" s="8" t="s">
        <v>90</v>
      </c>
      <c r="S186" s="8" t="s">
        <v>91</v>
      </c>
      <c r="T186" s="8" t="s">
        <v>627</v>
      </c>
      <c r="U186" s="8" t="s">
        <v>93</v>
      </c>
      <c r="V186" s="8" t="s">
        <v>1552</v>
      </c>
      <c r="W186" s="8" t="s">
        <v>1553</v>
      </c>
      <c r="X186" s="12" t="s">
        <v>1554</v>
      </c>
      <c r="Y186" s="8" t="s">
        <v>97</v>
      </c>
      <c r="Z186" s="8" t="s">
        <v>1549</v>
      </c>
      <c r="AA186" s="8">
        <v>1</v>
      </c>
      <c r="AB186" s="10">
        <v>4339514</v>
      </c>
      <c r="AC186" s="10">
        <v>4339514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5000</v>
      </c>
      <c r="AJ186" s="10">
        <v>0</v>
      </c>
      <c r="AK186" s="10">
        <v>0</v>
      </c>
      <c r="AL186" s="10">
        <v>0</v>
      </c>
      <c r="AM186" s="10">
        <v>7500</v>
      </c>
      <c r="AN186" s="10">
        <v>15000</v>
      </c>
      <c r="AO186" s="10">
        <v>10125</v>
      </c>
      <c r="AP186" s="10">
        <v>0</v>
      </c>
      <c r="AQ186" s="10">
        <v>0</v>
      </c>
      <c r="AR186" s="10">
        <v>0</v>
      </c>
      <c r="AS186" s="10">
        <v>0</v>
      </c>
      <c r="AT186" s="10">
        <f t="shared" si="21"/>
        <v>4377139</v>
      </c>
      <c r="AU186" s="10">
        <v>0</v>
      </c>
      <c r="AV186" s="10"/>
      <c r="AW186" s="10">
        <v>43395.14</v>
      </c>
      <c r="AX186" s="10"/>
      <c r="AY186" s="10"/>
      <c r="AZ186" s="10">
        <v>86790.28</v>
      </c>
      <c r="BA186" s="10">
        <v>43395.14</v>
      </c>
      <c r="BB186" s="10">
        <f t="shared" si="22"/>
        <v>173580.56</v>
      </c>
      <c r="BC186" s="10">
        <f t="shared" si="23"/>
        <v>4203558.4400000004</v>
      </c>
      <c r="BD186" s="10">
        <v>0</v>
      </c>
      <c r="BE186" s="10">
        <v>0</v>
      </c>
      <c r="BF186" s="10">
        <f t="shared" si="24"/>
        <v>0</v>
      </c>
      <c r="BG186" s="10">
        <f t="shared" si="25"/>
        <v>4203558.4400000004</v>
      </c>
      <c r="BH186" s="10"/>
      <c r="BI186" s="10">
        <v>0</v>
      </c>
      <c r="BJ186" s="10">
        <v>0</v>
      </c>
      <c r="BK186" s="10">
        <v>0</v>
      </c>
      <c r="BL186" s="10">
        <v>0</v>
      </c>
      <c r="BM186" s="10">
        <v>43395.14</v>
      </c>
      <c r="BN186" s="10">
        <v>173580.56</v>
      </c>
      <c r="BO186" s="10">
        <v>0</v>
      </c>
      <c r="BP186" s="10">
        <v>0</v>
      </c>
      <c r="BQ186" s="10">
        <v>0</v>
      </c>
      <c r="BR186" s="10">
        <v>0</v>
      </c>
      <c r="BS186" s="10">
        <v>0</v>
      </c>
      <c r="BT186" s="10">
        <v>0</v>
      </c>
      <c r="BU186" s="10">
        <v>38621.67</v>
      </c>
      <c r="BV186" s="10">
        <v>13018.54</v>
      </c>
      <c r="BW186" s="10">
        <v>160562.01999999999</v>
      </c>
      <c r="BX186" s="10">
        <v>86790.28</v>
      </c>
      <c r="BY186" s="10">
        <v>0</v>
      </c>
      <c r="BZ186" s="10">
        <v>0</v>
      </c>
      <c r="CA186" s="10">
        <v>0</v>
      </c>
      <c r="CB186" s="10">
        <v>0</v>
      </c>
      <c r="CC186" s="10">
        <v>0</v>
      </c>
      <c r="CD186" s="10">
        <v>0</v>
      </c>
      <c r="CE186" s="10">
        <v>43395.14</v>
      </c>
      <c r="CF186" s="10">
        <v>86790.28</v>
      </c>
      <c r="CG186" s="10">
        <v>0</v>
      </c>
      <c r="CH186" s="10">
        <v>0</v>
      </c>
      <c r="CI186" s="10">
        <v>0</v>
      </c>
      <c r="CJ186" s="10">
        <v>4203558</v>
      </c>
    </row>
    <row r="187" spans="2:88" s="5" customFormat="1" x14ac:dyDescent="0.35">
      <c r="B187" s="124">
        <v>178</v>
      </c>
      <c r="C187" s="8" t="s">
        <v>77</v>
      </c>
      <c r="D187" s="8" t="s">
        <v>78</v>
      </c>
      <c r="E187" s="8" t="s">
        <v>79</v>
      </c>
      <c r="F187" s="8" t="s">
        <v>1315</v>
      </c>
      <c r="G187" s="8" t="s">
        <v>80</v>
      </c>
      <c r="H187" s="8" t="s">
        <v>333</v>
      </c>
      <c r="I187" s="8" t="s">
        <v>118</v>
      </c>
      <c r="J187" s="8"/>
      <c r="K187" s="8" t="s">
        <v>1556</v>
      </c>
      <c r="L187" s="12" t="s">
        <v>1557</v>
      </c>
      <c r="M187" s="8" t="s">
        <v>1558</v>
      </c>
      <c r="N187" s="8" t="s">
        <v>86</v>
      </c>
      <c r="O187" s="8" t="s">
        <v>122</v>
      </c>
      <c r="P187" s="8" t="s">
        <v>1550</v>
      </c>
      <c r="Q187" s="8" t="s">
        <v>1559</v>
      </c>
      <c r="R187" s="8" t="s">
        <v>90</v>
      </c>
      <c r="S187" s="8" t="s">
        <v>91</v>
      </c>
      <c r="T187" s="8" t="s">
        <v>627</v>
      </c>
      <c r="U187" s="8" t="s">
        <v>93</v>
      </c>
      <c r="V187" s="8" t="s">
        <v>1560</v>
      </c>
      <c r="W187" s="8" t="s">
        <v>1561</v>
      </c>
      <c r="X187" s="12" t="s">
        <v>1562</v>
      </c>
      <c r="Y187" s="8" t="s">
        <v>97</v>
      </c>
      <c r="Z187" s="8" t="s">
        <v>1809</v>
      </c>
      <c r="AA187" s="8">
        <v>1</v>
      </c>
      <c r="AB187" s="10">
        <v>4339514</v>
      </c>
      <c r="AC187" s="10">
        <v>4339514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5000</v>
      </c>
      <c r="AJ187" s="10">
        <v>0</v>
      </c>
      <c r="AK187" s="10">
        <v>0</v>
      </c>
      <c r="AL187" s="10">
        <v>0</v>
      </c>
      <c r="AM187" s="10">
        <v>0</v>
      </c>
      <c r="AN187" s="10">
        <v>15000</v>
      </c>
      <c r="AO187" s="10">
        <v>11250</v>
      </c>
      <c r="AP187" s="10">
        <v>0</v>
      </c>
      <c r="AQ187" s="10">
        <v>0</v>
      </c>
      <c r="AR187" s="10">
        <v>0</v>
      </c>
      <c r="AS187" s="10">
        <v>0</v>
      </c>
      <c r="AT187" s="10">
        <f t="shared" si="21"/>
        <v>4370764</v>
      </c>
      <c r="AU187" s="10">
        <v>0</v>
      </c>
      <c r="AV187" s="10"/>
      <c r="AW187" s="10">
        <v>43395.14</v>
      </c>
      <c r="AX187" s="10"/>
      <c r="AY187" s="10"/>
      <c r="AZ187" s="10">
        <v>86790.28</v>
      </c>
      <c r="BA187" s="10">
        <v>43395.14</v>
      </c>
      <c r="BB187" s="10">
        <f t="shared" si="22"/>
        <v>173580.56</v>
      </c>
      <c r="BC187" s="10">
        <f t="shared" si="23"/>
        <v>4197183.4400000004</v>
      </c>
      <c r="BD187" s="10">
        <v>0</v>
      </c>
      <c r="BE187" s="10">
        <v>0</v>
      </c>
      <c r="BF187" s="10">
        <f t="shared" si="24"/>
        <v>0</v>
      </c>
      <c r="BG187" s="10">
        <f t="shared" si="25"/>
        <v>4197183.4400000004</v>
      </c>
      <c r="BH187" s="10"/>
      <c r="BI187" s="10">
        <v>0</v>
      </c>
      <c r="BJ187" s="10">
        <v>0</v>
      </c>
      <c r="BK187" s="10">
        <v>0</v>
      </c>
      <c r="BL187" s="10">
        <v>0</v>
      </c>
      <c r="BM187" s="10">
        <v>43395.14</v>
      </c>
      <c r="BN187" s="10">
        <v>173580.56</v>
      </c>
      <c r="BO187" s="10">
        <v>0</v>
      </c>
      <c r="BP187" s="10">
        <v>0</v>
      </c>
      <c r="BQ187" s="10">
        <v>0</v>
      </c>
      <c r="BR187" s="10">
        <v>0</v>
      </c>
      <c r="BS187" s="10">
        <v>0</v>
      </c>
      <c r="BT187" s="10">
        <v>0</v>
      </c>
      <c r="BU187" s="10">
        <v>38621.67</v>
      </c>
      <c r="BV187" s="10">
        <v>13018.54</v>
      </c>
      <c r="BW187" s="10">
        <v>160562.01999999999</v>
      </c>
      <c r="BX187" s="10">
        <v>86790.28</v>
      </c>
      <c r="BY187" s="10">
        <v>0</v>
      </c>
      <c r="BZ187" s="10">
        <v>0</v>
      </c>
      <c r="CA187" s="10">
        <v>0</v>
      </c>
      <c r="CB187" s="10">
        <v>0</v>
      </c>
      <c r="CC187" s="10">
        <v>0</v>
      </c>
      <c r="CD187" s="10">
        <v>0</v>
      </c>
      <c r="CE187" s="10">
        <v>43395.14</v>
      </c>
      <c r="CF187" s="10">
        <v>86790.28</v>
      </c>
      <c r="CG187" s="10">
        <v>0</v>
      </c>
      <c r="CH187" s="10">
        <v>0</v>
      </c>
      <c r="CI187" s="10">
        <v>0</v>
      </c>
      <c r="CJ187" s="10">
        <v>4197183</v>
      </c>
    </row>
    <row r="188" spans="2:88" s="5" customFormat="1" x14ac:dyDescent="0.35">
      <c r="B188" s="124">
        <v>179</v>
      </c>
      <c r="C188" s="8" t="s">
        <v>77</v>
      </c>
      <c r="D188" s="8" t="s">
        <v>78</v>
      </c>
      <c r="E188" s="8" t="s">
        <v>79</v>
      </c>
      <c r="F188" s="8" t="s">
        <v>1315</v>
      </c>
      <c r="G188" s="8" t="s">
        <v>80</v>
      </c>
      <c r="H188" s="8" t="s">
        <v>333</v>
      </c>
      <c r="I188" s="8" t="s">
        <v>118</v>
      </c>
      <c r="J188" s="8"/>
      <c r="K188" s="8" t="s">
        <v>1564</v>
      </c>
      <c r="L188" s="12" t="s">
        <v>1565</v>
      </c>
      <c r="M188" s="8" t="s">
        <v>1566</v>
      </c>
      <c r="N188" s="8" t="s">
        <v>86</v>
      </c>
      <c r="O188" s="8" t="s">
        <v>347</v>
      </c>
      <c r="P188" s="8" t="s">
        <v>1567</v>
      </c>
      <c r="Q188" s="8" t="s">
        <v>1568</v>
      </c>
      <c r="R188" s="8" t="s">
        <v>90</v>
      </c>
      <c r="S188" s="8" t="s">
        <v>91</v>
      </c>
      <c r="T188" s="8" t="s">
        <v>627</v>
      </c>
      <c r="U188" s="8" t="s">
        <v>93</v>
      </c>
      <c r="V188" s="8" t="s">
        <v>1569</v>
      </c>
      <c r="W188" s="8" t="s">
        <v>1570</v>
      </c>
      <c r="X188" s="12" t="s">
        <v>1571</v>
      </c>
      <c r="Y188" s="8" t="s">
        <v>97</v>
      </c>
      <c r="Z188" s="8" t="s">
        <v>1810</v>
      </c>
      <c r="AA188" s="8">
        <v>1</v>
      </c>
      <c r="AB188" s="10">
        <v>4339514</v>
      </c>
      <c r="AC188" s="10">
        <v>4339514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5000</v>
      </c>
      <c r="AJ188" s="10">
        <v>0</v>
      </c>
      <c r="AK188" s="10">
        <v>0</v>
      </c>
      <c r="AL188" s="10">
        <v>0</v>
      </c>
      <c r="AM188" s="10">
        <v>8750</v>
      </c>
      <c r="AN188" s="10">
        <v>15000</v>
      </c>
      <c r="AO188" s="10">
        <v>6750</v>
      </c>
      <c r="AP188" s="10">
        <v>0</v>
      </c>
      <c r="AQ188" s="10">
        <v>0</v>
      </c>
      <c r="AR188" s="10">
        <v>0</v>
      </c>
      <c r="AS188" s="10">
        <v>0</v>
      </c>
      <c r="AT188" s="10">
        <f t="shared" si="21"/>
        <v>4375014</v>
      </c>
      <c r="AU188" s="10">
        <v>0</v>
      </c>
      <c r="AV188" s="10"/>
      <c r="AW188" s="10">
        <v>43395.14</v>
      </c>
      <c r="AX188" s="10"/>
      <c r="AY188" s="10"/>
      <c r="AZ188" s="10">
        <v>86790.28</v>
      </c>
      <c r="BA188" s="10">
        <v>43395.14</v>
      </c>
      <c r="BB188" s="10">
        <f t="shared" si="22"/>
        <v>173580.56</v>
      </c>
      <c r="BC188" s="10">
        <f t="shared" si="23"/>
        <v>4201433.4400000004</v>
      </c>
      <c r="BD188" s="10">
        <v>0</v>
      </c>
      <c r="BE188" s="10">
        <v>0</v>
      </c>
      <c r="BF188" s="10">
        <f t="shared" si="24"/>
        <v>0</v>
      </c>
      <c r="BG188" s="10">
        <f t="shared" si="25"/>
        <v>4201433.4400000004</v>
      </c>
      <c r="BH188" s="10"/>
      <c r="BI188" s="10">
        <v>0</v>
      </c>
      <c r="BJ188" s="10">
        <v>0</v>
      </c>
      <c r="BK188" s="10">
        <v>0</v>
      </c>
      <c r="BL188" s="10">
        <v>0</v>
      </c>
      <c r="BM188" s="10">
        <v>43395.14</v>
      </c>
      <c r="BN188" s="10">
        <v>173580.56</v>
      </c>
      <c r="BO188" s="10">
        <v>0</v>
      </c>
      <c r="BP188" s="10">
        <v>0</v>
      </c>
      <c r="BQ188" s="10">
        <v>0</v>
      </c>
      <c r="BR188" s="10">
        <v>0</v>
      </c>
      <c r="BS188" s="10">
        <v>0</v>
      </c>
      <c r="BT188" s="10">
        <v>0</v>
      </c>
      <c r="BU188" s="10">
        <v>38621.67</v>
      </c>
      <c r="BV188" s="10">
        <v>13018.54</v>
      </c>
      <c r="BW188" s="10">
        <v>160562.01999999999</v>
      </c>
      <c r="BX188" s="10">
        <v>86790.28</v>
      </c>
      <c r="BY188" s="10">
        <v>0</v>
      </c>
      <c r="BZ188" s="10">
        <v>0</v>
      </c>
      <c r="CA188" s="10">
        <v>0</v>
      </c>
      <c r="CB188" s="10">
        <v>0</v>
      </c>
      <c r="CC188" s="10">
        <v>0</v>
      </c>
      <c r="CD188" s="10">
        <v>0</v>
      </c>
      <c r="CE188" s="10">
        <v>43395.14</v>
      </c>
      <c r="CF188" s="10">
        <v>86790.28</v>
      </c>
      <c r="CG188" s="10">
        <v>0</v>
      </c>
      <c r="CH188" s="10">
        <v>0</v>
      </c>
      <c r="CI188" s="10">
        <v>0</v>
      </c>
      <c r="CJ188" s="10">
        <v>4201433</v>
      </c>
    </row>
    <row r="189" spans="2:88" s="5" customFormat="1" x14ac:dyDescent="0.35">
      <c r="B189" s="124">
        <v>180</v>
      </c>
      <c r="C189" s="8" t="s">
        <v>77</v>
      </c>
      <c r="D189" s="8" t="s">
        <v>78</v>
      </c>
      <c r="E189" s="8" t="s">
        <v>79</v>
      </c>
      <c r="F189" s="8" t="s">
        <v>1315</v>
      </c>
      <c r="G189" s="8" t="s">
        <v>80</v>
      </c>
      <c r="H189" s="8" t="s">
        <v>333</v>
      </c>
      <c r="I189" s="8" t="s">
        <v>118</v>
      </c>
      <c r="J189" s="8"/>
      <c r="K189" s="8" t="s">
        <v>1573</v>
      </c>
      <c r="L189" s="12" t="s">
        <v>1574</v>
      </c>
      <c r="M189" s="8" t="s">
        <v>1575</v>
      </c>
      <c r="N189" s="8" t="s">
        <v>86</v>
      </c>
      <c r="O189" s="8" t="s">
        <v>347</v>
      </c>
      <c r="P189" s="8" t="s">
        <v>1576</v>
      </c>
      <c r="Q189" s="8" t="s">
        <v>1577</v>
      </c>
      <c r="R189" s="8" t="s">
        <v>90</v>
      </c>
      <c r="S189" s="8" t="s">
        <v>91</v>
      </c>
      <c r="T189" s="8" t="s">
        <v>627</v>
      </c>
      <c r="U189" s="8" t="s">
        <v>93</v>
      </c>
      <c r="V189" s="8" t="s">
        <v>1578</v>
      </c>
      <c r="W189" s="8" t="s">
        <v>1579</v>
      </c>
      <c r="X189" s="12" t="s">
        <v>1580</v>
      </c>
      <c r="Y189" s="8" t="s">
        <v>97</v>
      </c>
      <c r="Z189" s="8" t="s">
        <v>1811</v>
      </c>
      <c r="AA189" s="8">
        <v>1</v>
      </c>
      <c r="AB189" s="10">
        <v>4339514</v>
      </c>
      <c r="AC189" s="10">
        <v>4339514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5000</v>
      </c>
      <c r="AJ189" s="10">
        <v>0</v>
      </c>
      <c r="AK189" s="10">
        <v>0</v>
      </c>
      <c r="AL189" s="10">
        <v>0</v>
      </c>
      <c r="AM189" s="10">
        <v>7500</v>
      </c>
      <c r="AN189" s="10">
        <v>15000</v>
      </c>
      <c r="AO189" s="10">
        <v>10125</v>
      </c>
      <c r="AP189" s="10">
        <v>0</v>
      </c>
      <c r="AQ189" s="10">
        <v>0</v>
      </c>
      <c r="AR189" s="10">
        <v>0</v>
      </c>
      <c r="AS189" s="10">
        <v>0</v>
      </c>
      <c r="AT189" s="10">
        <f t="shared" si="21"/>
        <v>4377139</v>
      </c>
      <c r="AU189" s="10">
        <v>0</v>
      </c>
      <c r="AV189" s="10"/>
      <c r="AW189" s="10">
        <v>43395.14</v>
      </c>
      <c r="AX189" s="10"/>
      <c r="AY189" s="10"/>
      <c r="AZ189" s="10">
        <v>86790.28</v>
      </c>
      <c r="BA189" s="10">
        <v>43395.14</v>
      </c>
      <c r="BB189" s="10">
        <f t="shared" si="22"/>
        <v>173580.56</v>
      </c>
      <c r="BC189" s="10">
        <f t="shared" si="23"/>
        <v>4203558.4400000004</v>
      </c>
      <c r="BD189" s="10">
        <v>0</v>
      </c>
      <c r="BE189" s="10">
        <v>0</v>
      </c>
      <c r="BF189" s="10">
        <f t="shared" si="24"/>
        <v>0</v>
      </c>
      <c r="BG189" s="10">
        <f t="shared" si="25"/>
        <v>4203558.4400000004</v>
      </c>
      <c r="BH189" s="10"/>
      <c r="BI189" s="10">
        <v>0</v>
      </c>
      <c r="BJ189" s="10">
        <v>0</v>
      </c>
      <c r="BK189" s="10">
        <v>0</v>
      </c>
      <c r="BL189" s="10">
        <v>0</v>
      </c>
      <c r="BM189" s="10">
        <v>43395.14</v>
      </c>
      <c r="BN189" s="10">
        <v>173580.56</v>
      </c>
      <c r="BO189" s="10">
        <v>0</v>
      </c>
      <c r="BP189" s="10">
        <v>0</v>
      </c>
      <c r="BQ189" s="10">
        <v>0</v>
      </c>
      <c r="BR189" s="10">
        <v>0</v>
      </c>
      <c r="BS189" s="10">
        <v>0</v>
      </c>
      <c r="BT189" s="10">
        <v>0</v>
      </c>
      <c r="BU189" s="10">
        <v>38621.67</v>
      </c>
      <c r="BV189" s="10">
        <v>13018.54</v>
      </c>
      <c r="BW189" s="10">
        <v>160562.01999999999</v>
      </c>
      <c r="BX189" s="10">
        <v>86790.28</v>
      </c>
      <c r="BY189" s="10">
        <v>0</v>
      </c>
      <c r="BZ189" s="10">
        <v>0</v>
      </c>
      <c r="CA189" s="10">
        <v>0</v>
      </c>
      <c r="CB189" s="10">
        <v>0</v>
      </c>
      <c r="CC189" s="10">
        <v>0</v>
      </c>
      <c r="CD189" s="10">
        <v>0</v>
      </c>
      <c r="CE189" s="10">
        <v>43395.14</v>
      </c>
      <c r="CF189" s="10">
        <v>86790.28</v>
      </c>
      <c r="CG189" s="10">
        <v>0</v>
      </c>
      <c r="CH189" s="10">
        <v>0</v>
      </c>
      <c r="CI189" s="10">
        <v>0</v>
      </c>
      <c r="CJ189" s="10">
        <v>4203558</v>
      </c>
    </row>
    <row r="190" spans="2:88" s="5" customFormat="1" x14ac:dyDescent="0.35">
      <c r="B190" s="124">
        <v>181</v>
      </c>
      <c r="C190" s="8" t="s">
        <v>77</v>
      </c>
      <c r="D190" s="8" t="s">
        <v>78</v>
      </c>
      <c r="E190" s="8" t="s">
        <v>79</v>
      </c>
      <c r="F190" s="8" t="s">
        <v>1315</v>
      </c>
      <c r="G190" s="8" t="s">
        <v>80</v>
      </c>
      <c r="H190" s="8" t="s">
        <v>416</v>
      </c>
      <c r="I190" s="8" t="s">
        <v>118</v>
      </c>
      <c r="J190" s="8"/>
      <c r="K190" s="8" t="s">
        <v>1582</v>
      </c>
      <c r="L190" s="12" t="s">
        <v>1583</v>
      </c>
      <c r="M190" s="8" t="s">
        <v>1584</v>
      </c>
      <c r="N190" s="8" t="s">
        <v>86</v>
      </c>
      <c r="O190" s="8" t="s">
        <v>347</v>
      </c>
      <c r="P190" s="8" t="s">
        <v>1585</v>
      </c>
      <c r="Q190" s="8" t="s">
        <v>1586</v>
      </c>
      <c r="R190" s="8" t="s">
        <v>90</v>
      </c>
      <c r="S190" s="8" t="s">
        <v>91</v>
      </c>
      <c r="T190" s="8" t="s">
        <v>627</v>
      </c>
      <c r="U190" s="8" t="s">
        <v>93</v>
      </c>
      <c r="V190" s="8" t="s">
        <v>1587</v>
      </c>
      <c r="W190" s="8" t="s">
        <v>1588</v>
      </c>
      <c r="X190" s="12" t="s">
        <v>1589</v>
      </c>
      <c r="Y190" s="8" t="s">
        <v>97</v>
      </c>
      <c r="Z190" s="8" t="s">
        <v>1584</v>
      </c>
      <c r="AA190" s="8">
        <v>1</v>
      </c>
      <c r="AB190" s="10">
        <v>4339514</v>
      </c>
      <c r="AC190" s="10">
        <v>4339514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5000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11250</v>
      </c>
      <c r="AP190" s="10">
        <v>0</v>
      </c>
      <c r="AQ190" s="10">
        <v>0</v>
      </c>
      <c r="AR190" s="10">
        <v>0</v>
      </c>
      <c r="AS190" s="10">
        <v>0</v>
      </c>
      <c r="AT190" s="10">
        <f t="shared" si="21"/>
        <v>4355764</v>
      </c>
      <c r="AU190" s="10">
        <v>694322</v>
      </c>
      <c r="AV190" s="10"/>
      <c r="AW190" s="10">
        <v>43395.14</v>
      </c>
      <c r="AX190" s="10"/>
      <c r="AY190" s="10"/>
      <c r="AZ190" s="10">
        <v>0</v>
      </c>
      <c r="BA190" s="10">
        <v>0</v>
      </c>
      <c r="BB190" s="10">
        <f t="shared" si="22"/>
        <v>737717.14</v>
      </c>
      <c r="BC190" s="10">
        <f t="shared" si="23"/>
        <v>3618046.86</v>
      </c>
      <c r="BD190" s="10">
        <v>0</v>
      </c>
      <c r="BE190" s="10">
        <v>0</v>
      </c>
      <c r="BF190" s="10">
        <f t="shared" si="24"/>
        <v>0</v>
      </c>
      <c r="BG190" s="10">
        <f t="shared" si="25"/>
        <v>3618046.86</v>
      </c>
      <c r="BH190" s="10"/>
      <c r="BI190" s="10">
        <v>694322</v>
      </c>
      <c r="BJ190" s="10">
        <v>0</v>
      </c>
      <c r="BK190" s="10">
        <v>0</v>
      </c>
      <c r="BL190" s="10">
        <v>0</v>
      </c>
      <c r="BM190" s="10">
        <v>43395.14</v>
      </c>
      <c r="BN190" s="10">
        <v>173580.56</v>
      </c>
      <c r="BO190" s="10">
        <v>0</v>
      </c>
      <c r="BP190" s="10">
        <v>0</v>
      </c>
      <c r="BQ190" s="10">
        <v>0</v>
      </c>
      <c r="BR190" s="10">
        <v>0</v>
      </c>
      <c r="BS190" s="10">
        <v>0</v>
      </c>
      <c r="BT190" s="10">
        <v>0</v>
      </c>
      <c r="BU190" s="10">
        <v>0</v>
      </c>
      <c r="BV190" s="10">
        <v>0</v>
      </c>
      <c r="BW190" s="10">
        <v>0</v>
      </c>
      <c r="BX190" s="10">
        <v>0</v>
      </c>
      <c r="BY190" s="10">
        <v>0</v>
      </c>
      <c r="BZ190" s="10">
        <v>0</v>
      </c>
      <c r="CA190" s="10">
        <v>0</v>
      </c>
      <c r="CB190" s="10">
        <v>0</v>
      </c>
      <c r="CC190" s="10">
        <v>0</v>
      </c>
      <c r="CD190" s="10">
        <v>0</v>
      </c>
      <c r="CE190" s="10">
        <v>0</v>
      </c>
      <c r="CF190" s="10">
        <v>0</v>
      </c>
      <c r="CG190" s="10">
        <v>0</v>
      </c>
      <c r="CH190" s="10">
        <v>0</v>
      </c>
      <c r="CI190" s="10">
        <v>0</v>
      </c>
      <c r="CJ190" s="10">
        <v>3618047</v>
      </c>
    </row>
    <row r="191" spans="2:88" s="5" customFormat="1" x14ac:dyDescent="0.35">
      <c r="B191" s="124">
        <v>182</v>
      </c>
      <c r="C191" s="8" t="s">
        <v>77</v>
      </c>
      <c r="D191" s="8" t="s">
        <v>78</v>
      </c>
      <c r="E191" s="8" t="s">
        <v>79</v>
      </c>
      <c r="F191" s="8" t="s">
        <v>1315</v>
      </c>
      <c r="G191" s="8" t="s">
        <v>425</v>
      </c>
      <c r="H191" s="8" t="s">
        <v>426</v>
      </c>
      <c r="I191" s="8" t="s">
        <v>118</v>
      </c>
      <c r="J191" s="8"/>
      <c r="K191" s="8" t="s">
        <v>1591</v>
      </c>
      <c r="L191" s="12" t="s">
        <v>1592</v>
      </c>
      <c r="M191" s="8" t="s">
        <v>1593</v>
      </c>
      <c r="N191" s="8" t="s">
        <v>86</v>
      </c>
      <c r="O191" s="8" t="s">
        <v>122</v>
      </c>
      <c r="P191" s="8" t="s">
        <v>1594</v>
      </c>
      <c r="Q191" s="8" t="s">
        <v>1595</v>
      </c>
      <c r="R191" s="8" t="s">
        <v>90</v>
      </c>
      <c r="S191" s="8" t="s">
        <v>91</v>
      </c>
      <c r="T191" s="8" t="s">
        <v>627</v>
      </c>
      <c r="U191" s="8" t="s">
        <v>93</v>
      </c>
      <c r="V191" s="8" t="s">
        <v>1596</v>
      </c>
      <c r="W191" s="8" t="s">
        <v>1597</v>
      </c>
      <c r="X191" s="12" t="s">
        <v>1598</v>
      </c>
      <c r="Y191" s="8" t="s">
        <v>97</v>
      </c>
      <c r="Z191" s="8" t="s">
        <v>1593</v>
      </c>
      <c r="AA191" s="8">
        <v>1</v>
      </c>
      <c r="AB191" s="10">
        <v>4339514</v>
      </c>
      <c r="AC191" s="10">
        <v>4339514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5000</v>
      </c>
      <c r="AJ191" s="10">
        <v>0</v>
      </c>
      <c r="AK191" s="10">
        <v>0</v>
      </c>
      <c r="AL191" s="10">
        <v>0</v>
      </c>
      <c r="AM191" s="10">
        <v>10000</v>
      </c>
      <c r="AN191" s="10">
        <v>15000</v>
      </c>
      <c r="AO191" s="10">
        <v>7875</v>
      </c>
      <c r="AP191" s="10">
        <v>0</v>
      </c>
      <c r="AQ191" s="10">
        <v>0</v>
      </c>
      <c r="AR191" s="10">
        <v>0</v>
      </c>
      <c r="AS191" s="10">
        <v>0</v>
      </c>
      <c r="AT191" s="10">
        <f t="shared" si="21"/>
        <v>4377389</v>
      </c>
      <c r="AU191" s="10">
        <v>0</v>
      </c>
      <c r="AV191" s="10"/>
      <c r="AW191" s="10">
        <v>43395.14</v>
      </c>
      <c r="AX191" s="10"/>
      <c r="AY191" s="10"/>
      <c r="AZ191" s="10">
        <v>86790.28</v>
      </c>
      <c r="BA191" s="10">
        <v>43395.14</v>
      </c>
      <c r="BB191" s="10">
        <f t="shared" si="22"/>
        <v>173580.56</v>
      </c>
      <c r="BC191" s="10">
        <f t="shared" si="23"/>
        <v>4203808.4400000004</v>
      </c>
      <c r="BD191" s="10">
        <v>0</v>
      </c>
      <c r="BE191" s="10">
        <v>0</v>
      </c>
      <c r="BF191" s="10">
        <f t="shared" si="24"/>
        <v>0</v>
      </c>
      <c r="BG191" s="10">
        <f t="shared" si="25"/>
        <v>4203808.4400000004</v>
      </c>
      <c r="BH191" s="10"/>
      <c r="BI191" s="10">
        <v>0</v>
      </c>
      <c r="BJ191" s="10">
        <v>0</v>
      </c>
      <c r="BK191" s="10">
        <v>0</v>
      </c>
      <c r="BL191" s="10">
        <v>0</v>
      </c>
      <c r="BM191" s="10">
        <v>43395.14</v>
      </c>
      <c r="BN191" s="10">
        <v>173580.56</v>
      </c>
      <c r="BO191" s="10">
        <v>0</v>
      </c>
      <c r="BP191" s="10">
        <v>0</v>
      </c>
      <c r="BQ191" s="10">
        <v>0</v>
      </c>
      <c r="BR191" s="10">
        <v>0</v>
      </c>
      <c r="BS191" s="10">
        <v>0</v>
      </c>
      <c r="BT191" s="10">
        <v>0</v>
      </c>
      <c r="BU191" s="10">
        <v>38621.67</v>
      </c>
      <c r="BV191" s="10">
        <v>13018.54</v>
      </c>
      <c r="BW191" s="10">
        <v>160562.01999999999</v>
      </c>
      <c r="BX191" s="10">
        <v>86790.28</v>
      </c>
      <c r="BY191" s="10">
        <v>0</v>
      </c>
      <c r="BZ191" s="10">
        <v>0</v>
      </c>
      <c r="CA191" s="10">
        <v>0</v>
      </c>
      <c r="CB191" s="10">
        <v>0</v>
      </c>
      <c r="CC191" s="10">
        <v>0</v>
      </c>
      <c r="CD191" s="10">
        <v>0</v>
      </c>
      <c r="CE191" s="10">
        <v>43395.14</v>
      </c>
      <c r="CF191" s="10">
        <v>86790.28</v>
      </c>
      <c r="CG191" s="10">
        <v>0</v>
      </c>
      <c r="CH191" s="10">
        <v>0</v>
      </c>
      <c r="CI191" s="10">
        <v>0</v>
      </c>
      <c r="CJ191" s="10">
        <v>4203808</v>
      </c>
    </row>
    <row r="192" spans="2:88" s="5" customFormat="1" x14ac:dyDescent="0.35">
      <c r="B192" s="124">
        <v>183</v>
      </c>
      <c r="C192" s="8" t="s">
        <v>77</v>
      </c>
      <c r="D192" s="8" t="s">
        <v>78</v>
      </c>
      <c r="E192" s="8" t="s">
        <v>79</v>
      </c>
      <c r="F192" s="8" t="s">
        <v>1315</v>
      </c>
      <c r="G192" s="8" t="s">
        <v>588</v>
      </c>
      <c r="H192" s="8" t="s">
        <v>589</v>
      </c>
      <c r="I192" s="8" t="s">
        <v>118</v>
      </c>
      <c r="J192" s="8"/>
      <c r="K192" s="8" t="s">
        <v>1608</v>
      </c>
      <c r="L192" s="12" t="s">
        <v>1609</v>
      </c>
      <c r="M192" s="8" t="s">
        <v>1610</v>
      </c>
      <c r="N192" s="8" t="s">
        <v>86</v>
      </c>
      <c r="O192" s="8" t="s">
        <v>122</v>
      </c>
      <c r="P192" s="8" t="s">
        <v>1611</v>
      </c>
      <c r="Q192" s="8" t="s">
        <v>1612</v>
      </c>
      <c r="R192" s="8" t="s">
        <v>90</v>
      </c>
      <c r="S192" s="8" t="s">
        <v>91</v>
      </c>
      <c r="T192" s="8" t="s">
        <v>627</v>
      </c>
      <c r="U192" s="8" t="s">
        <v>93</v>
      </c>
      <c r="V192" s="8" t="s">
        <v>1613</v>
      </c>
      <c r="W192" s="8" t="s">
        <v>1614</v>
      </c>
      <c r="X192" s="12" t="s">
        <v>1615</v>
      </c>
      <c r="Y192" s="8" t="s">
        <v>97</v>
      </c>
      <c r="Z192" s="8" t="s">
        <v>1610</v>
      </c>
      <c r="AA192" s="8">
        <v>1</v>
      </c>
      <c r="AB192" s="10">
        <v>4339514</v>
      </c>
      <c r="AC192" s="10">
        <v>4339514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5000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1254195</v>
      </c>
      <c r="AQ192" s="10">
        <v>0</v>
      </c>
      <c r="AR192" s="10">
        <v>0</v>
      </c>
      <c r="AS192" s="10">
        <v>0</v>
      </c>
      <c r="AT192" s="10">
        <f t="shared" si="21"/>
        <v>5598709</v>
      </c>
      <c r="AU192" s="10">
        <v>0</v>
      </c>
      <c r="AV192" s="10"/>
      <c r="AW192" s="10">
        <v>43395.14</v>
      </c>
      <c r="AX192" s="10"/>
      <c r="AY192" s="10"/>
      <c r="AZ192" s="10">
        <v>86790.28</v>
      </c>
      <c r="BA192" s="10">
        <v>43395.14</v>
      </c>
      <c r="BB192" s="10">
        <f t="shared" si="22"/>
        <v>173580.56</v>
      </c>
      <c r="BC192" s="10">
        <f t="shared" si="23"/>
        <v>5425128.4400000004</v>
      </c>
      <c r="BD192" s="10">
        <v>100000</v>
      </c>
      <c r="BE192" s="10">
        <v>0</v>
      </c>
      <c r="BF192" s="10">
        <f t="shared" si="24"/>
        <v>100000</v>
      </c>
      <c r="BG192" s="10">
        <f t="shared" si="25"/>
        <v>5325128.4400000004</v>
      </c>
      <c r="BH192" s="10"/>
      <c r="BI192" s="10">
        <v>0</v>
      </c>
      <c r="BJ192" s="10">
        <v>100000</v>
      </c>
      <c r="BK192" s="10">
        <v>0</v>
      </c>
      <c r="BL192" s="10">
        <v>0</v>
      </c>
      <c r="BM192" s="10">
        <v>43395.14</v>
      </c>
      <c r="BN192" s="10">
        <v>173580.56</v>
      </c>
      <c r="BO192" s="10">
        <v>0</v>
      </c>
      <c r="BP192" s="10">
        <v>0</v>
      </c>
      <c r="BQ192" s="10">
        <v>0</v>
      </c>
      <c r="BR192" s="10">
        <v>0</v>
      </c>
      <c r="BS192" s="10">
        <v>0</v>
      </c>
      <c r="BT192" s="10">
        <v>0</v>
      </c>
      <c r="BU192" s="10">
        <v>38621.67</v>
      </c>
      <c r="BV192" s="10">
        <v>13018.54</v>
      </c>
      <c r="BW192" s="10">
        <v>160562.01999999999</v>
      </c>
      <c r="BX192" s="10">
        <v>86790.28</v>
      </c>
      <c r="BY192" s="10">
        <v>0</v>
      </c>
      <c r="BZ192" s="10">
        <v>0</v>
      </c>
      <c r="CA192" s="10">
        <v>0</v>
      </c>
      <c r="CB192" s="10">
        <v>0</v>
      </c>
      <c r="CC192" s="10">
        <v>0</v>
      </c>
      <c r="CD192" s="10">
        <v>0</v>
      </c>
      <c r="CE192" s="10">
        <v>43395.14</v>
      </c>
      <c r="CF192" s="10">
        <v>86790.28</v>
      </c>
      <c r="CG192" s="10">
        <v>0</v>
      </c>
      <c r="CH192" s="10">
        <v>0</v>
      </c>
      <c r="CI192" s="10">
        <v>0</v>
      </c>
      <c r="CJ192" s="10">
        <v>5325128</v>
      </c>
    </row>
    <row r="193" spans="2:88" s="5" customFormat="1" x14ac:dyDescent="0.35">
      <c r="B193" s="124">
        <v>184</v>
      </c>
      <c r="C193" s="8" t="s">
        <v>77</v>
      </c>
      <c r="D193" s="8" t="s">
        <v>78</v>
      </c>
      <c r="E193" s="8" t="s">
        <v>79</v>
      </c>
      <c r="F193" s="8" t="s">
        <v>1315</v>
      </c>
      <c r="G193" s="8" t="s">
        <v>632</v>
      </c>
      <c r="H193" s="8" t="s">
        <v>633</v>
      </c>
      <c r="I193" s="8" t="s">
        <v>118</v>
      </c>
      <c r="J193" s="8"/>
      <c r="K193" s="8" t="s">
        <v>1625</v>
      </c>
      <c r="L193" s="12" t="s">
        <v>1626</v>
      </c>
      <c r="M193" s="8" t="s">
        <v>1627</v>
      </c>
      <c r="N193" s="8" t="s">
        <v>86</v>
      </c>
      <c r="O193" s="8" t="s">
        <v>103</v>
      </c>
      <c r="P193" s="8" t="s">
        <v>1628</v>
      </c>
      <c r="Q193" s="8" t="s">
        <v>1629</v>
      </c>
      <c r="R193" s="8" t="s">
        <v>90</v>
      </c>
      <c r="S193" s="8" t="s">
        <v>91</v>
      </c>
      <c r="T193" s="8" t="s">
        <v>627</v>
      </c>
      <c r="U193" s="8" t="s">
        <v>93</v>
      </c>
      <c r="V193" s="8" t="s">
        <v>1630</v>
      </c>
      <c r="W193" s="8" t="s">
        <v>1631</v>
      </c>
      <c r="X193" s="12" t="s">
        <v>1632</v>
      </c>
      <c r="Y193" s="8" t="s">
        <v>97</v>
      </c>
      <c r="Z193" s="8" t="s">
        <v>1627</v>
      </c>
      <c r="AA193" s="8">
        <v>1</v>
      </c>
      <c r="AB193" s="10">
        <v>4339514</v>
      </c>
      <c r="AC193" s="10">
        <v>4339514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5000</v>
      </c>
      <c r="AJ193" s="10">
        <v>0</v>
      </c>
      <c r="AK193" s="10">
        <v>0</v>
      </c>
      <c r="AL193" s="10">
        <v>0</v>
      </c>
      <c r="AM193" s="10">
        <v>0</v>
      </c>
      <c r="AN193" s="10">
        <v>15000</v>
      </c>
      <c r="AO193" s="10">
        <v>0</v>
      </c>
      <c r="AP193" s="10">
        <v>0</v>
      </c>
      <c r="AQ193" s="10">
        <v>0</v>
      </c>
      <c r="AR193" s="10">
        <v>0</v>
      </c>
      <c r="AS193" s="10">
        <v>0</v>
      </c>
      <c r="AT193" s="10">
        <f t="shared" si="21"/>
        <v>4359514</v>
      </c>
      <c r="AU193" s="10">
        <v>0</v>
      </c>
      <c r="AV193" s="10"/>
      <c r="AW193" s="10">
        <v>43395.14</v>
      </c>
      <c r="AX193" s="10"/>
      <c r="AY193" s="10"/>
      <c r="AZ193" s="10">
        <v>86790.28</v>
      </c>
      <c r="BA193" s="10">
        <v>43395.14</v>
      </c>
      <c r="BB193" s="10">
        <f t="shared" si="22"/>
        <v>173580.56</v>
      </c>
      <c r="BC193" s="10">
        <f t="shared" si="23"/>
        <v>4185933.44</v>
      </c>
      <c r="BD193" s="10">
        <v>0</v>
      </c>
      <c r="BE193" s="10">
        <v>0</v>
      </c>
      <c r="BF193" s="10">
        <f t="shared" si="24"/>
        <v>0</v>
      </c>
      <c r="BG193" s="10">
        <f t="shared" si="25"/>
        <v>4185933.44</v>
      </c>
      <c r="BH193" s="10"/>
      <c r="BI193" s="10">
        <v>0</v>
      </c>
      <c r="BJ193" s="10">
        <v>0</v>
      </c>
      <c r="BK193" s="10">
        <v>0</v>
      </c>
      <c r="BL193" s="10">
        <v>0</v>
      </c>
      <c r="BM193" s="10">
        <v>43395.14</v>
      </c>
      <c r="BN193" s="10">
        <v>173580.56</v>
      </c>
      <c r="BO193" s="10">
        <v>0</v>
      </c>
      <c r="BP193" s="10">
        <v>0</v>
      </c>
      <c r="BQ193" s="10">
        <v>0</v>
      </c>
      <c r="BR193" s="10">
        <v>0</v>
      </c>
      <c r="BS193" s="10">
        <v>0</v>
      </c>
      <c r="BT193" s="10">
        <v>0</v>
      </c>
      <c r="BU193" s="10">
        <v>38621.67</v>
      </c>
      <c r="BV193" s="10">
        <v>13018.54</v>
      </c>
      <c r="BW193" s="10">
        <v>160562.01999999999</v>
      </c>
      <c r="BX193" s="10">
        <v>86790.28</v>
      </c>
      <c r="BY193" s="10">
        <v>0</v>
      </c>
      <c r="BZ193" s="10">
        <v>0</v>
      </c>
      <c r="CA193" s="10">
        <v>0</v>
      </c>
      <c r="CB193" s="10">
        <v>0</v>
      </c>
      <c r="CC193" s="10">
        <v>0</v>
      </c>
      <c r="CD193" s="10">
        <v>0</v>
      </c>
      <c r="CE193" s="10">
        <v>43395.14</v>
      </c>
      <c r="CF193" s="10">
        <v>86790.28</v>
      </c>
      <c r="CG193" s="10">
        <v>0</v>
      </c>
      <c r="CH193" s="10">
        <v>0</v>
      </c>
      <c r="CI193" s="10">
        <v>0</v>
      </c>
      <c r="CJ193" s="10">
        <v>4185933</v>
      </c>
    </row>
    <row r="194" spans="2:88" s="5" customFormat="1" x14ac:dyDescent="0.35">
      <c r="B194" s="124">
        <v>185</v>
      </c>
      <c r="C194" s="8" t="s">
        <v>77</v>
      </c>
      <c r="D194" s="8" t="s">
        <v>78</v>
      </c>
      <c r="E194" s="8" t="s">
        <v>79</v>
      </c>
      <c r="F194" s="8" t="s">
        <v>1315</v>
      </c>
      <c r="G194" s="8" t="s">
        <v>632</v>
      </c>
      <c r="H194" s="8" t="s">
        <v>682</v>
      </c>
      <c r="I194" s="8" t="s">
        <v>118</v>
      </c>
      <c r="J194" s="8"/>
      <c r="K194" s="8" t="s">
        <v>1643</v>
      </c>
      <c r="L194" s="12" t="s">
        <v>1644</v>
      </c>
      <c r="M194" s="8" t="s">
        <v>1645</v>
      </c>
      <c r="N194" s="8" t="s">
        <v>86</v>
      </c>
      <c r="O194" s="8" t="s">
        <v>87</v>
      </c>
      <c r="P194" s="8" t="s">
        <v>1646</v>
      </c>
      <c r="Q194" s="8" t="s">
        <v>1647</v>
      </c>
      <c r="R194" s="8" t="s">
        <v>90</v>
      </c>
      <c r="S194" s="8" t="s">
        <v>91</v>
      </c>
      <c r="T194" s="8" t="s">
        <v>627</v>
      </c>
      <c r="U194" s="8" t="s">
        <v>93</v>
      </c>
      <c r="V194" s="8" t="s">
        <v>1648</v>
      </c>
      <c r="W194" s="8" t="s">
        <v>1649</v>
      </c>
      <c r="X194" s="12" t="s">
        <v>1650</v>
      </c>
      <c r="Y194" s="8" t="s">
        <v>97</v>
      </c>
      <c r="Z194" s="8" t="s">
        <v>1645</v>
      </c>
      <c r="AA194" s="8">
        <v>1</v>
      </c>
      <c r="AB194" s="10">
        <v>4339514</v>
      </c>
      <c r="AC194" s="10">
        <v>4339514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5000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f t="shared" si="21"/>
        <v>4344514</v>
      </c>
      <c r="AU194" s="10">
        <v>0</v>
      </c>
      <c r="AV194" s="10"/>
      <c r="AW194" s="10">
        <v>43395.14</v>
      </c>
      <c r="AX194" s="10"/>
      <c r="AY194" s="10"/>
      <c r="AZ194" s="10">
        <v>86790.28</v>
      </c>
      <c r="BA194" s="10">
        <v>43395.14</v>
      </c>
      <c r="BB194" s="10">
        <f t="shared" si="22"/>
        <v>173580.56</v>
      </c>
      <c r="BC194" s="10">
        <f t="shared" si="23"/>
        <v>4170933.44</v>
      </c>
      <c r="BD194" s="10">
        <v>0</v>
      </c>
      <c r="BE194" s="10">
        <v>48966</v>
      </c>
      <c r="BF194" s="10">
        <f t="shared" si="24"/>
        <v>48966</v>
      </c>
      <c r="BG194" s="10">
        <f t="shared" si="25"/>
        <v>4121967.44</v>
      </c>
      <c r="BH194" s="10"/>
      <c r="BI194" s="10">
        <v>0</v>
      </c>
      <c r="BJ194" s="10">
        <v>0</v>
      </c>
      <c r="BK194" s="10">
        <v>0</v>
      </c>
      <c r="BL194" s="10">
        <v>48966</v>
      </c>
      <c r="BM194" s="10">
        <v>43395.14</v>
      </c>
      <c r="BN194" s="10">
        <v>173580.56</v>
      </c>
      <c r="BO194" s="10">
        <v>0</v>
      </c>
      <c r="BP194" s="10">
        <v>0</v>
      </c>
      <c r="BQ194" s="10">
        <v>0</v>
      </c>
      <c r="BR194" s="10">
        <v>0</v>
      </c>
      <c r="BS194" s="10">
        <v>0</v>
      </c>
      <c r="BT194" s="10">
        <v>0</v>
      </c>
      <c r="BU194" s="10">
        <v>38621.67</v>
      </c>
      <c r="BV194" s="10">
        <v>13018.54</v>
      </c>
      <c r="BW194" s="10">
        <v>160562.01999999999</v>
      </c>
      <c r="BX194" s="10">
        <v>86790.28</v>
      </c>
      <c r="BY194" s="10">
        <v>0</v>
      </c>
      <c r="BZ194" s="10">
        <v>0</v>
      </c>
      <c r="CA194" s="10">
        <v>0</v>
      </c>
      <c r="CB194" s="10">
        <v>0</v>
      </c>
      <c r="CC194" s="10">
        <v>0</v>
      </c>
      <c r="CD194" s="10">
        <v>0</v>
      </c>
      <c r="CE194" s="10">
        <v>43395.14</v>
      </c>
      <c r="CF194" s="10">
        <v>86790.28</v>
      </c>
      <c r="CG194" s="10">
        <v>0</v>
      </c>
      <c r="CH194" s="10">
        <v>0</v>
      </c>
      <c r="CI194" s="10">
        <v>0</v>
      </c>
      <c r="CJ194" s="10">
        <v>4121967</v>
      </c>
    </row>
    <row r="195" spans="2:88" s="5" customFormat="1" x14ac:dyDescent="0.35">
      <c r="B195" s="124">
        <v>186</v>
      </c>
      <c r="C195" s="8" t="s">
        <v>77</v>
      </c>
      <c r="D195" s="8" t="s">
        <v>78</v>
      </c>
      <c r="E195" s="8" t="s">
        <v>79</v>
      </c>
      <c r="F195" s="8" t="s">
        <v>1315</v>
      </c>
      <c r="G195" s="8" t="s">
        <v>632</v>
      </c>
      <c r="H195" s="8" t="s">
        <v>682</v>
      </c>
      <c r="I195" s="8" t="s">
        <v>118</v>
      </c>
      <c r="J195" s="8"/>
      <c r="K195" s="8" t="s">
        <v>1652</v>
      </c>
      <c r="L195" s="12" t="s">
        <v>1653</v>
      </c>
      <c r="M195" s="8" t="s">
        <v>1654</v>
      </c>
      <c r="N195" s="8" t="s">
        <v>86</v>
      </c>
      <c r="O195" s="8" t="s">
        <v>122</v>
      </c>
      <c r="P195" s="8" t="s">
        <v>1376</v>
      </c>
      <c r="Q195" s="8" t="s">
        <v>1655</v>
      </c>
      <c r="R195" s="8" t="s">
        <v>90</v>
      </c>
      <c r="S195" s="8" t="s">
        <v>91</v>
      </c>
      <c r="T195" s="8" t="s">
        <v>627</v>
      </c>
      <c r="U195" s="8" t="s">
        <v>93</v>
      </c>
      <c r="V195" s="8" t="s">
        <v>1656</v>
      </c>
      <c r="W195" s="8" t="s">
        <v>1657</v>
      </c>
      <c r="X195" s="12" t="s">
        <v>1658</v>
      </c>
      <c r="Y195" s="8" t="s">
        <v>97</v>
      </c>
      <c r="Z195" s="8" t="s">
        <v>1654</v>
      </c>
      <c r="AA195" s="8">
        <v>1</v>
      </c>
      <c r="AB195" s="10">
        <v>4339514</v>
      </c>
      <c r="AC195" s="10">
        <v>4339514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5000</v>
      </c>
      <c r="AJ195" s="10">
        <v>0</v>
      </c>
      <c r="AK195" s="10">
        <v>0</v>
      </c>
      <c r="AL195" s="10">
        <v>0</v>
      </c>
      <c r="AM195" s="10">
        <v>0</v>
      </c>
      <c r="AN195" s="10">
        <v>15000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f t="shared" si="21"/>
        <v>4359514</v>
      </c>
      <c r="AU195" s="10">
        <v>0</v>
      </c>
      <c r="AV195" s="10"/>
      <c r="AW195" s="10">
        <v>43395.14</v>
      </c>
      <c r="AX195" s="10"/>
      <c r="AY195" s="10"/>
      <c r="AZ195" s="10">
        <v>86790.28</v>
      </c>
      <c r="BA195" s="10">
        <v>43395.14</v>
      </c>
      <c r="BB195" s="10">
        <f t="shared" si="22"/>
        <v>173580.56</v>
      </c>
      <c r="BC195" s="10">
        <f t="shared" si="23"/>
        <v>4185933.44</v>
      </c>
      <c r="BD195" s="10">
        <v>0</v>
      </c>
      <c r="BE195" s="10">
        <v>0</v>
      </c>
      <c r="BF195" s="10">
        <f t="shared" si="24"/>
        <v>0</v>
      </c>
      <c r="BG195" s="10">
        <f t="shared" si="25"/>
        <v>4185933.44</v>
      </c>
      <c r="BH195" s="10"/>
      <c r="BI195" s="10">
        <v>0</v>
      </c>
      <c r="BJ195" s="10">
        <v>0</v>
      </c>
      <c r="BK195" s="10">
        <v>0</v>
      </c>
      <c r="BL195" s="10">
        <v>0</v>
      </c>
      <c r="BM195" s="10">
        <v>43395.14</v>
      </c>
      <c r="BN195" s="10">
        <v>173580.56</v>
      </c>
      <c r="BO195" s="10">
        <v>0</v>
      </c>
      <c r="BP195" s="10">
        <v>0</v>
      </c>
      <c r="BQ195" s="10">
        <v>0</v>
      </c>
      <c r="BR195" s="10">
        <v>0</v>
      </c>
      <c r="BS195" s="10">
        <v>0</v>
      </c>
      <c r="BT195" s="10">
        <v>0</v>
      </c>
      <c r="BU195" s="10">
        <v>38621.67</v>
      </c>
      <c r="BV195" s="10">
        <v>13018.54</v>
      </c>
      <c r="BW195" s="10">
        <v>160562.01999999999</v>
      </c>
      <c r="BX195" s="10">
        <v>86790.28</v>
      </c>
      <c r="BY195" s="10">
        <v>0</v>
      </c>
      <c r="BZ195" s="10">
        <v>0</v>
      </c>
      <c r="CA195" s="10">
        <v>0</v>
      </c>
      <c r="CB195" s="10">
        <v>0</v>
      </c>
      <c r="CC195" s="10">
        <v>0</v>
      </c>
      <c r="CD195" s="10">
        <v>0</v>
      </c>
      <c r="CE195" s="10">
        <v>43395.14</v>
      </c>
      <c r="CF195" s="10">
        <v>86790.28</v>
      </c>
      <c r="CG195" s="10">
        <v>0</v>
      </c>
      <c r="CH195" s="10">
        <v>0</v>
      </c>
      <c r="CI195" s="10">
        <v>0</v>
      </c>
      <c r="CJ195" s="10">
        <v>4185933</v>
      </c>
    </row>
    <row r="196" spans="2:88" s="5" customFormat="1" x14ac:dyDescent="0.35">
      <c r="B196" s="124">
        <v>187</v>
      </c>
      <c r="C196" s="8" t="s">
        <v>77</v>
      </c>
      <c r="D196" s="8" t="s">
        <v>78</v>
      </c>
      <c r="E196" s="8" t="s">
        <v>79</v>
      </c>
      <c r="F196" s="8" t="s">
        <v>1315</v>
      </c>
      <c r="G196" s="8" t="s">
        <v>632</v>
      </c>
      <c r="H196" s="8" t="s">
        <v>682</v>
      </c>
      <c r="I196" s="8" t="s">
        <v>118</v>
      </c>
      <c r="J196" s="8"/>
      <c r="K196" s="8" t="s">
        <v>1660</v>
      </c>
      <c r="L196" s="12" t="s">
        <v>1661</v>
      </c>
      <c r="M196" s="8" t="s">
        <v>1662</v>
      </c>
      <c r="N196" s="8" t="s">
        <v>86</v>
      </c>
      <c r="O196" s="8" t="s">
        <v>122</v>
      </c>
      <c r="P196" s="8" t="s">
        <v>1376</v>
      </c>
      <c r="Q196" s="8" t="s">
        <v>1663</v>
      </c>
      <c r="R196" s="8" t="s">
        <v>90</v>
      </c>
      <c r="S196" s="8" t="s">
        <v>91</v>
      </c>
      <c r="T196" s="8" t="s">
        <v>627</v>
      </c>
      <c r="U196" s="8" t="s">
        <v>93</v>
      </c>
      <c r="V196" s="8" t="s">
        <v>1664</v>
      </c>
      <c r="W196" s="8" t="s">
        <v>1665</v>
      </c>
      <c r="X196" s="12" t="s">
        <v>1666</v>
      </c>
      <c r="Y196" s="8" t="s">
        <v>97</v>
      </c>
      <c r="Z196" s="8" t="s">
        <v>1662</v>
      </c>
      <c r="AA196" s="8">
        <v>1</v>
      </c>
      <c r="AB196" s="10">
        <v>4339514</v>
      </c>
      <c r="AC196" s="10">
        <v>4339514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5000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11250</v>
      </c>
      <c r="AP196" s="10">
        <v>0</v>
      </c>
      <c r="AQ196" s="10">
        <v>0</v>
      </c>
      <c r="AR196" s="10">
        <v>0</v>
      </c>
      <c r="AS196" s="10">
        <v>0</v>
      </c>
      <c r="AT196" s="10">
        <f t="shared" si="21"/>
        <v>4355764</v>
      </c>
      <c r="AU196" s="10">
        <v>0</v>
      </c>
      <c r="AV196" s="10"/>
      <c r="AW196" s="10">
        <v>43395.14</v>
      </c>
      <c r="AX196" s="10"/>
      <c r="AY196" s="10"/>
      <c r="AZ196" s="10">
        <v>86790.28</v>
      </c>
      <c r="BA196" s="10">
        <v>43395.14</v>
      </c>
      <c r="BB196" s="10">
        <f t="shared" si="22"/>
        <v>173580.56</v>
      </c>
      <c r="BC196" s="10">
        <f t="shared" si="23"/>
        <v>4182183.44</v>
      </c>
      <c r="BD196" s="10">
        <v>699140</v>
      </c>
      <c r="BE196" s="10">
        <v>0</v>
      </c>
      <c r="BF196" s="10">
        <f t="shared" si="24"/>
        <v>699140</v>
      </c>
      <c r="BG196" s="10">
        <f t="shared" si="25"/>
        <v>3483043.44</v>
      </c>
      <c r="BH196" s="10"/>
      <c r="BI196" s="10">
        <v>0</v>
      </c>
      <c r="BJ196" s="10">
        <v>699140</v>
      </c>
      <c r="BK196" s="10">
        <v>0</v>
      </c>
      <c r="BL196" s="10">
        <v>0</v>
      </c>
      <c r="BM196" s="10">
        <v>43395.14</v>
      </c>
      <c r="BN196" s="10">
        <v>173580.56</v>
      </c>
      <c r="BO196" s="10">
        <v>0</v>
      </c>
      <c r="BP196" s="10">
        <v>0</v>
      </c>
      <c r="BQ196" s="10">
        <v>0</v>
      </c>
      <c r="BR196" s="10">
        <v>0</v>
      </c>
      <c r="BS196" s="10">
        <v>0</v>
      </c>
      <c r="BT196" s="10">
        <v>0</v>
      </c>
      <c r="BU196" s="10">
        <v>38621.67</v>
      </c>
      <c r="BV196" s="10">
        <v>13018.54</v>
      </c>
      <c r="BW196" s="10">
        <v>160562.01999999999</v>
      </c>
      <c r="BX196" s="10">
        <v>86790.28</v>
      </c>
      <c r="BY196" s="10">
        <v>0</v>
      </c>
      <c r="BZ196" s="10">
        <v>0</v>
      </c>
      <c r="CA196" s="10">
        <v>0</v>
      </c>
      <c r="CB196" s="10">
        <v>0</v>
      </c>
      <c r="CC196" s="10">
        <v>0</v>
      </c>
      <c r="CD196" s="10">
        <v>0</v>
      </c>
      <c r="CE196" s="10">
        <v>43395.14</v>
      </c>
      <c r="CF196" s="10">
        <v>86790.28</v>
      </c>
      <c r="CG196" s="10">
        <v>0</v>
      </c>
      <c r="CH196" s="10">
        <v>0</v>
      </c>
      <c r="CI196" s="10">
        <v>0</v>
      </c>
      <c r="CJ196" s="10">
        <v>3483043</v>
      </c>
    </row>
    <row r="197" spans="2:88" s="5" customFormat="1" x14ac:dyDescent="0.35">
      <c r="B197" s="124">
        <v>188</v>
      </c>
      <c r="C197" s="8" t="s">
        <v>77</v>
      </c>
      <c r="D197" s="8" t="s">
        <v>78</v>
      </c>
      <c r="E197" s="8" t="s">
        <v>79</v>
      </c>
      <c r="F197" s="8" t="s">
        <v>1315</v>
      </c>
      <c r="G197" s="8" t="s">
        <v>632</v>
      </c>
      <c r="H197" s="8" t="s">
        <v>682</v>
      </c>
      <c r="I197" s="8" t="s">
        <v>118</v>
      </c>
      <c r="J197" s="8"/>
      <c r="K197" s="8" t="s">
        <v>1668</v>
      </c>
      <c r="L197" s="12" t="s">
        <v>1669</v>
      </c>
      <c r="M197" s="8" t="s">
        <v>1670</v>
      </c>
      <c r="N197" s="8" t="s">
        <v>86</v>
      </c>
      <c r="O197" s="8" t="s">
        <v>103</v>
      </c>
      <c r="P197" s="8" t="s">
        <v>1376</v>
      </c>
      <c r="Q197" s="8" t="s">
        <v>1671</v>
      </c>
      <c r="R197" s="8" t="s">
        <v>90</v>
      </c>
      <c r="S197" s="8" t="s">
        <v>91</v>
      </c>
      <c r="T197" s="8" t="s">
        <v>627</v>
      </c>
      <c r="U197" s="8" t="s">
        <v>93</v>
      </c>
      <c r="V197" s="8" t="s">
        <v>1672</v>
      </c>
      <c r="W197" s="8" t="s">
        <v>1673</v>
      </c>
      <c r="X197" s="12" t="s">
        <v>1674</v>
      </c>
      <c r="Y197" s="8" t="s">
        <v>97</v>
      </c>
      <c r="Z197" s="8" t="s">
        <v>1670</v>
      </c>
      <c r="AA197" s="8">
        <v>1</v>
      </c>
      <c r="AB197" s="10">
        <v>4339514</v>
      </c>
      <c r="AC197" s="10">
        <v>4339514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5000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12375</v>
      </c>
      <c r="AP197" s="10">
        <v>0</v>
      </c>
      <c r="AQ197" s="10">
        <v>0</v>
      </c>
      <c r="AR197" s="10">
        <v>0</v>
      </c>
      <c r="AS197" s="10">
        <v>0</v>
      </c>
      <c r="AT197" s="10">
        <f t="shared" si="21"/>
        <v>4356889</v>
      </c>
      <c r="AU197" s="10">
        <v>0</v>
      </c>
      <c r="AV197" s="10"/>
      <c r="AW197" s="10">
        <v>43395.14</v>
      </c>
      <c r="AX197" s="10"/>
      <c r="AY197" s="10"/>
      <c r="AZ197" s="10">
        <v>86790.28</v>
      </c>
      <c r="BA197" s="10">
        <v>43395.14</v>
      </c>
      <c r="BB197" s="10">
        <f t="shared" si="22"/>
        <v>173580.56</v>
      </c>
      <c r="BC197" s="10">
        <f t="shared" si="23"/>
        <v>4183308.44</v>
      </c>
      <c r="BD197" s="10">
        <v>161270</v>
      </c>
      <c r="BE197" s="10">
        <v>0</v>
      </c>
      <c r="BF197" s="10">
        <f t="shared" si="24"/>
        <v>161270</v>
      </c>
      <c r="BG197" s="10">
        <f t="shared" si="25"/>
        <v>4022038.44</v>
      </c>
      <c r="BH197" s="10"/>
      <c r="BI197" s="10">
        <v>0</v>
      </c>
      <c r="BJ197" s="10">
        <v>161270</v>
      </c>
      <c r="BK197" s="10">
        <v>0</v>
      </c>
      <c r="BL197" s="10">
        <v>0</v>
      </c>
      <c r="BM197" s="10">
        <v>43395.14</v>
      </c>
      <c r="BN197" s="10">
        <v>173580.56</v>
      </c>
      <c r="BO197" s="10">
        <v>0</v>
      </c>
      <c r="BP197" s="10">
        <v>0</v>
      </c>
      <c r="BQ197" s="10">
        <v>0</v>
      </c>
      <c r="BR197" s="10">
        <v>0</v>
      </c>
      <c r="BS197" s="10">
        <v>0</v>
      </c>
      <c r="BT197" s="10">
        <v>0</v>
      </c>
      <c r="BU197" s="10">
        <v>38621.67</v>
      </c>
      <c r="BV197" s="10">
        <v>13018.54</v>
      </c>
      <c r="BW197" s="10">
        <v>160562.01999999999</v>
      </c>
      <c r="BX197" s="10">
        <v>86790.28</v>
      </c>
      <c r="BY197" s="10">
        <v>0</v>
      </c>
      <c r="BZ197" s="10">
        <v>0</v>
      </c>
      <c r="CA197" s="10">
        <v>0</v>
      </c>
      <c r="CB197" s="10">
        <v>0</v>
      </c>
      <c r="CC197" s="10">
        <v>0</v>
      </c>
      <c r="CD197" s="10">
        <v>0</v>
      </c>
      <c r="CE197" s="10">
        <v>43395.14</v>
      </c>
      <c r="CF197" s="10">
        <v>86790.28</v>
      </c>
      <c r="CG197" s="10">
        <v>0</v>
      </c>
      <c r="CH197" s="10">
        <v>0</v>
      </c>
      <c r="CI197" s="10">
        <v>0</v>
      </c>
      <c r="CJ197" s="10">
        <v>4022038</v>
      </c>
    </row>
    <row r="198" spans="2:88" s="5" customFormat="1" x14ac:dyDescent="0.35">
      <c r="B198" s="124">
        <v>189</v>
      </c>
      <c r="C198" s="8" t="s">
        <v>77</v>
      </c>
      <c r="D198" s="8" t="s">
        <v>78</v>
      </c>
      <c r="E198" s="8" t="s">
        <v>79</v>
      </c>
      <c r="F198" s="8" t="s">
        <v>1315</v>
      </c>
      <c r="G198" s="8" t="s">
        <v>632</v>
      </c>
      <c r="H198" s="8" t="s">
        <v>682</v>
      </c>
      <c r="I198" s="8" t="s">
        <v>118</v>
      </c>
      <c r="J198" s="8"/>
      <c r="K198" s="8" t="s">
        <v>1676</v>
      </c>
      <c r="L198" s="12" t="s">
        <v>1677</v>
      </c>
      <c r="M198" s="8" t="s">
        <v>1678</v>
      </c>
      <c r="N198" s="8" t="s">
        <v>86</v>
      </c>
      <c r="O198" s="8" t="s">
        <v>347</v>
      </c>
      <c r="P198" s="8" t="s">
        <v>1628</v>
      </c>
      <c r="Q198" s="8" t="s">
        <v>1679</v>
      </c>
      <c r="R198" s="8" t="s">
        <v>90</v>
      </c>
      <c r="S198" s="8" t="s">
        <v>91</v>
      </c>
      <c r="T198" s="8" t="s">
        <v>627</v>
      </c>
      <c r="U198" s="8" t="s">
        <v>93</v>
      </c>
      <c r="V198" s="8" t="s">
        <v>1680</v>
      </c>
      <c r="W198" s="8" t="s">
        <v>1681</v>
      </c>
      <c r="X198" s="12" t="s">
        <v>1682</v>
      </c>
      <c r="Y198" s="8" t="s">
        <v>97</v>
      </c>
      <c r="Z198" s="8" t="s">
        <v>1678</v>
      </c>
      <c r="AA198" s="8">
        <v>1</v>
      </c>
      <c r="AB198" s="10">
        <v>4339514</v>
      </c>
      <c r="AC198" s="10">
        <v>4339514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5000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11250</v>
      </c>
      <c r="AP198" s="10">
        <v>0</v>
      </c>
      <c r="AQ198" s="10">
        <v>0</v>
      </c>
      <c r="AR198" s="10">
        <v>0</v>
      </c>
      <c r="AS198" s="10">
        <v>0</v>
      </c>
      <c r="AT198" s="10">
        <f t="shared" si="21"/>
        <v>4355764</v>
      </c>
      <c r="AU198" s="10">
        <v>0</v>
      </c>
      <c r="AV198" s="10"/>
      <c r="AW198" s="10">
        <v>43395.14</v>
      </c>
      <c r="AX198" s="10"/>
      <c r="AY198" s="10"/>
      <c r="AZ198" s="10">
        <v>86790.28</v>
      </c>
      <c r="BA198" s="10">
        <v>43395.14</v>
      </c>
      <c r="BB198" s="10">
        <f t="shared" si="22"/>
        <v>173580.56</v>
      </c>
      <c r="BC198" s="10">
        <f t="shared" si="23"/>
        <v>4182183.44</v>
      </c>
      <c r="BD198" s="10">
        <v>0</v>
      </c>
      <c r="BE198" s="10">
        <v>0</v>
      </c>
      <c r="BF198" s="10">
        <f t="shared" si="24"/>
        <v>0</v>
      </c>
      <c r="BG198" s="10">
        <f t="shared" si="25"/>
        <v>4182183.44</v>
      </c>
      <c r="BH198" s="10"/>
      <c r="BI198" s="10">
        <v>0</v>
      </c>
      <c r="BJ198" s="10">
        <v>0</v>
      </c>
      <c r="BK198" s="10">
        <v>0</v>
      </c>
      <c r="BL198" s="10">
        <v>0</v>
      </c>
      <c r="BM198" s="10">
        <v>43395.14</v>
      </c>
      <c r="BN198" s="10">
        <v>173580.56</v>
      </c>
      <c r="BO198" s="10">
        <v>0</v>
      </c>
      <c r="BP198" s="10">
        <v>0</v>
      </c>
      <c r="BQ198" s="10">
        <v>0</v>
      </c>
      <c r="BR198" s="10">
        <v>0</v>
      </c>
      <c r="BS198" s="10">
        <v>0</v>
      </c>
      <c r="BT198" s="10">
        <v>0</v>
      </c>
      <c r="BU198" s="10">
        <v>38621.67</v>
      </c>
      <c r="BV198" s="10">
        <v>13018.54</v>
      </c>
      <c r="BW198" s="10">
        <v>160562.01999999999</v>
      </c>
      <c r="BX198" s="10">
        <v>86790.28</v>
      </c>
      <c r="BY198" s="10">
        <v>0</v>
      </c>
      <c r="BZ198" s="10">
        <v>0</v>
      </c>
      <c r="CA198" s="10">
        <v>0</v>
      </c>
      <c r="CB198" s="10">
        <v>0</v>
      </c>
      <c r="CC198" s="10">
        <v>0</v>
      </c>
      <c r="CD198" s="10">
        <v>0</v>
      </c>
      <c r="CE198" s="10">
        <v>43395.14</v>
      </c>
      <c r="CF198" s="10">
        <v>86790.28</v>
      </c>
      <c r="CG198" s="10">
        <v>0</v>
      </c>
      <c r="CH198" s="10">
        <v>0</v>
      </c>
      <c r="CI198" s="10">
        <v>0</v>
      </c>
      <c r="CJ198" s="10">
        <v>4182183</v>
      </c>
    </row>
    <row r="199" spans="2:88" s="5" customFormat="1" x14ac:dyDescent="0.35">
      <c r="B199" s="124">
        <v>190</v>
      </c>
      <c r="C199" s="8" t="s">
        <v>77</v>
      </c>
      <c r="D199" s="8" t="s">
        <v>78</v>
      </c>
      <c r="E199" s="8" t="s">
        <v>79</v>
      </c>
      <c r="F199" s="8" t="s">
        <v>1694</v>
      </c>
      <c r="G199" s="8" t="s">
        <v>792</v>
      </c>
      <c r="H199" s="8" t="s">
        <v>802</v>
      </c>
      <c r="I199" s="8" t="s">
        <v>118</v>
      </c>
      <c r="J199" s="8"/>
      <c r="K199" s="8" t="s">
        <v>1704</v>
      </c>
      <c r="L199" s="12" t="s">
        <v>1705</v>
      </c>
      <c r="M199" s="8" t="s">
        <v>1706</v>
      </c>
      <c r="N199" s="8" t="s">
        <v>86</v>
      </c>
      <c r="O199" s="8" t="s">
        <v>87</v>
      </c>
      <c r="P199" s="8" t="s">
        <v>1707</v>
      </c>
      <c r="Q199" s="8" t="s">
        <v>1708</v>
      </c>
      <c r="R199" s="8" t="s">
        <v>90</v>
      </c>
      <c r="S199" s="8" t="s">
        <v>91</v>
      </c>
      <c r="T199" s="8" t="s">
        <v>627</v>
      </c>
      <c r="U199" s="8" t="s">
        <v>93</v>
      </c>
      <c r="V199" s="8" t="s">
        <v>1709</v>
      </c>
      <c r="W199" s="8" t="s">
        <v>1710</v>
      </c>
      <c r="X199" s="12" t="s">
        <v>1711</v>
      </c>
      <c r="Y199" s="8" t="s">
        <v>97</v>
      </c>
      <c r="Z199" s="8" t="s">
        <v>1814</v>
      </c>
      <c r="AA199" s="8">
        <v>1</v>
      </c>
      <c r="AB199" s="10">
        <v>4339514</v>
      </c>
      <c r="AC199" s="10">
        <v>4339514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5000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f t="shared" si="21"/>
        <v>4344514</v>
      </c>
      <c r="AU199" s="10">
        <v>0</v>
      </c>
      <c r="AV199" s="10"/>
      <c r="AW199" s="10">
        <v>43395.14</v>
      </c>
      <c r="AX199" s="10"/>
      <c r="AY199" s="10"/>
      <c r="AZ199" s="10">
        <v>86790.28</v>
      </c>
      <c r="BA199" s="10">
        <v>43395.14</v>
      </c>
      <c r="BB199" s="10">
        <f t="shared" si="22"/>
        <v>173580.56</v>
      </c>
      <c r="BC199" s="10">
        <f t="shared" si="23"/>
        <v>4170933.44</v>
      </c>
      <c r="BD199" s="10">
        <v>872315</v>
      </c>
      <c r="BE199" s="10">
        <v>0</v>
      </c>
      <c r="BF199" s="10">
        <f t="shared" si="24"/>
        <v>872315</v>
      </c>
      <c r="BG199" s="10">
        <f t="shared" si="25"/>
        <v>3298618.44</v>
      </c>
      <c r="BH199" s="10"/>
      <c r="BI199" s="10">
        <v>0</v>
      </c>
      <c r="BJ199" s="10">
        <v>872315</v>
      </c>
      <c r="BK199" s="10">
        <v>0</v>
      </c>
      <c r="BL199" s="10">
        <v>0</v>
      </c>
      <c r="BM199" s="10">
        <v>43395.14</v>
      </c>
      <c r="BN199" s="10">
        <v>173580.56</v>
      </c>
      <c r="BO199" s="10">
        <v>0</v>
      </c>
      <c r="BP199" s="10">
        <v>0</v>
      </c>
      <c r="BQ199" s="10">
        <v>0</v>
      </c>
      <c r="BR199" s="10">
        <v>0</v>
      </c>
      <c r="BS199" s="10">
        <v>0</v>
      </c>
      <c r="BT199" s="10">
        <v>0</v>
      </c>
      <c r="BU199" s="10">
        <v>38621.67</v>
      </c>
      <c r="BV199" s="10">
        <v>13018.54</v>
      </c>
      <c r="BW199" s="10">
        <v>160562.01999999999</v>
      </c>
      <c r="BX199" s="10">
        <v>86790.28</v>
      </c>
      <c r="BY199" s="10">
        <v>0</v>
      </c>
      <c r="BZ199" s="10">
        <v>0</v>
      </c>
      <c r="CA199" s="10">
        <v>0</v>
      </c>
      <c r="CB199" s="10">
        <v>0</v>
      </c>
      <c r="CC199" s="10">
        <v>0</v>
      </c>
      <c r="CD199" s="10">
        <v>0</v>
      </c>
      <c r="CE199" s="10">
        <v>43395.14</v>
      </c>
      <c r="CF199" s="10">
        <v>86790.28</v>
      </c>
      <c r="CG199" s="10">
        <v>0</v>
      </c>
      <c r="CH199" s="10">
        <v>0</v>
      </c>
      <c r="CI199" s="10">
        <v>0</v>
      </c>
      <c r="CJ199" s="10">
        <v>3298618</v>
      </c>
    </row>
    <row r="200" spans="2:88" s="5" customFormat="1" x14ac:dyDescent="0.35">
      <c r="B200" s="124">
        <v>191</v>
      </c>
      <c r="C200" s="8" t="s">
        <v>77</v>
      </c>
      <c r="D200" s="8" t="s">
        <v>78</v>
      </c>
      <c r="E200" s="8" t="s">
        <v>79</v>
      </c>
      <c r="F200" s="8" t="s">
        <v>1694</v>
      </c>
      <c r="G200" s="8" t="s">
        <v>792</v>
      </c>
      <c r="H200" s="8" t="s">
        <v>802</v>
      </c>
      <c r="I200" s="8" t="s">
        <v>118</v>
      </c>
      <c r="J200" s="8"/>
      <c r="K200" s="8" t="s">
        <v>1713</v>
      </c>
      <c r="L200" s="12" t="s">
        <v>1714</v>
      </c>
      <c r="M200" s="8" t="s">
        <v>1715</v>
      </c>
      <c r="N200" s="8" t="s">
        <v>86</v>
      </c>
      <c r="O200" s="8" t="s">
        <v>122</v>
      </c>
      <c r="P200" s="8" t="s">
        <v>1716</v>
      </c>
      <c r="Q200" s="8" t="s">
        <v>1717</v>
      </c>
      <c r="R200" s="8" t="s">
        <v>90</v>
      </c>
      <c r="S200" s="8" t="s">
        <v>91</v>
      </c>
      <c r="T200" s="8" t="s">
        <v>627</v>
      </c>
      <c r="U200" s="8" t="s">
        <v>93</v>
      </c>
      <c r="V200" s="8" t="s">
        <v>1718</v>
      </c>
      <c r="W200" s="8" t="s">
        <v>1719</v>
      </c>
      <c r="X200" s="12" t="s">
        <v>1720</v>
      </c>
      <c r="Y200" s="8" t="s">
        <v>97</v>
      </c>
      <c r="Z200" s="8" t="s">
        <v>1815</v>
      </c>
      <c r="AA200" s="8">
        <v>1</v>
      </c>
      <c r="AB200" s="10">
        <v>4339514</v>
      </c>
      <c r="AC200" s="10">
        <v>4339514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5000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f t="shared" si="21"/>
        <v>4344514</v>
      </c>
      <c r="AU200" s="10">
        <v>0</v>
      </c>
      <c r="AV200" s="10"/>
      <c r="AW200" s="10">
        <v>43395.14</v>
      </c>
      <c r="AX200" s="10"/>
      <c r="AY200" s="10"/>
      <c r="AZ200" s="10">
        <v>86790.28</v>
      </c>
      <c r="BA200" s="10">
        <v>43395.14</v>
      </c>
      <c r="BB200" s="10">
        <f t="shared" si="22"/>
        <v>173580.56</v>
      </c>
      <c r="BC200" s="10">
        <f t="shared" si="23"/>
        <v>4170933.44</v>
      </c>
      <c r="BD200" s="10">
        <v>0</v>
      </c>
      <c r="BE200" s="10">
        <v>0</v>
      </c>
      <c r="BF200" s="10">
        <f t="shared" si="24"/>
        <v>0</v>
      </c>
      <c r="BG200" s="10">
        <f t="shared" si="25"/>
        <v>4170933.44</v>
      </c>
      <c r="BH200" s="10"/>
      <c r="BI200" s="10">
        <v>0</v>
      </c>
      <c r="BJ200" s="10">
        <v>0</v>
      </c>
      <c r="BK200" s="10">
        <v>0</v>
      </c>
      <c r="BL200" s="10">
        <v>0</v>
      </c>
      <c r="BM200" s="10">
        <v>43395.14</v>
      </c>
      <c r="BN200" s="10">
        <v>173580.56</v>
      </c>
      <c r="BO200" s="10">
        <v>0</v>
      </c>
      <c r="BP200" s="10">
        <v>0</v>
      </c>
      <c r="BQ200" s="10">
        <v>0</v>
      </c>
      <c r="BR200" s="10">
        <v>0</v>
      </c>
      <c r="BS200" s="10">
        <v>0</v>
      </c>
      <c r="BT200" s="10">
        <v>0</v>
      </c>
      <c r="BU200" s="10">
        <v>38621.67</v>
      </c>
      <c r="BV200" s="10">
        <v>13018.54</v>
      </c>
      <c r="BW200" s="10">
        <v>160562.01999999999</v>
      </c>
      <c r="BX200" s="10">
        <v>86790.28</v>
      </c>
      <c r="BY200" s="10">
        <v>0</v>
      </c>
      <c r="BZ200" s="10">
        <v>0</v>
      </c>
      <c r="CA200" s="10">
        <v>0</v>
      </c>
      <c r="CB200" s="10">
        <v>0</v>
      </c>
      <c r="CC200" s="10">
        <v>0</v>
      </c>
      <c r="CD200" s="10">
        <v>0</v>
      </c>
      <c r="CE200" s="10">
        <v>43395.14</v>
      </c>
      <c r="CF200" s="10">
        <v>86790.28</v>
      </c>
      <c r="CG200" s="10">
        <v>0</v>
      </c>
      <c r="CH200" s="10">
        <v>0</v>
      </c>
      <c r="CI200" s="10">
        <v>0</v>
      </c>
      <c r="CJ200" s="10">
        <v>4170933</v>
      </c>
    </row>
    <row r="201" spans="2:88" s="5" customFormat="1" x14ac:dyDescent="0.35">
      <c r="B201" s="124">
        <v>192</v>
      </c>
      <c r="C201" s="8" t="s">
        <v>77</v>
      </c>
      <c r="D201" s="8" t="s">
        <v>78</v>
      </c>
      <c r="E201" s="8" t="s">
        <v>79</v>
      </c>
      <c r="F201" s="8" t="s">
        <v>1694</v>
      </c>
      <c r="G201" s="8" t="s">
        <v>792</v>
      </c>
      <c r="H201" s="8" t="s">
        <v>872</v>
      </c>
      <c r="I201" s="8" t="s">
        <v>82</v>
      </c>
      <c r="J201" s="8"/>
      <c r="K201" s="8" t="s">
        <v>1730</v>
      </c>
      <c r="L201" s="12" t="s">
        <v>1731</v>
      </c>
      <c r="M201" s="8" t="s">
        <v>1732</v>
      </c>
      <c r="N201" s="8" t="s">
        <v>86</v>
      </c>
      <c r="O201" s="8" t="s">
        <v>87</v>
      </c>
      <c r="P201" s="8" t="s">
        <v>1733</v>
      </c>
      <c r="Q201" s="8" t="s">
        <v>1734</v>
      </c>
      <c r="R201" s="8" t="s">
        <v>90</v>
      </c>
      <c r="S201" s="8" t="s">
        <v>91</v>
      </c>
      <c r="T201" s="8" t="s">
        <v>627</v>
      </c>
      <c r="U201" s="8" t="s">
        <v>93</v>
      </c>
      <c r="V201" s="8" t="s">
        <v>1735</v>
      </c>
      <c r="W201" s="8" t="s">
        <v>1736</v>
      </c>
      <c r="X201" s="12" t="s">
        <v>1737</v>
      </c>
      <c r="Y201" s="8" t="s">
        <v>97</v>
      </c>
      <c r="Z201" s="8" t="s">
        <v>1732</v>
      </c>
      <c r="AA201" s="8">
        <v>1</v>
      </c>
      <c r="AB201" s="10">
        <v>4339514</v>
      </c>
      <c r="AC201" s="10">
        <v>4339514</v>
      </c>
      <c r="AD201" s="10">
        <v>80000</v>
      </c>
      <c r="AE201" s="10">
        <v>0</v>
      </c>
      <c r="AF201" s="10">
        <v>0</v>
      </c>
      <c r="AG201" s="10">
        <v>6240</v>
      </c>
      <c r="AH201" s="10">
        <v>0</v>
      </c>
      <c r="AI201" s="10">
        <v>5000</v>
      </c>
      <c r="AJ201" s="10">
        <v>0</v>
      </c>
      <c r="AK201" s="10">
        <v>0</v>
      </c>
      <c r="AL201" s="10">
        <v>0</v>
      </c>
      <c r="AM201" s="10">
        <v>8750</v>
      </c>
      <c r="AN201" s="10">
        <v>15000</v>
      </c>
      <c r="AO201" s="10">
        <v>7875</v>
      </c>
      <c r="AP201" s="10">
        <v>357648</v>
      </c>
      <c r="AQ201" s="10">
        <v>0</v>
      </c>
      <c r="AR201" s="10">
        <v>0</v>
      </c>
      <c r="AS201" s="10">
        <v>0</v>
      </c>
      <c r="AT201" s="10">
        <f t="shared" si="21"/>
        <v>4820027</v>
      </c>
      <c r="AU201" s="10">
        <v>0</v>
      </c>
      <c r="AV201" s="10"/>
      <c r="AW201" s="10">
        <v>44195.14</v>
      </c>
      <c r="AX201" s="10"/>
      <c r="AY201" s="10"/>
      <c r="AZ201" s="10">
        <v>88390.28</v>
      </c>
      <c r="BA201" s="10">
        <v>44195.14</v>
      </c>
      <c r="BB201" s="10">
        <f t="shared" si="22"/>
        <v>176780.56</v>
      </c>
      <c r="BC201" s="10">
        <f t="shared" si="23"/>
        <v>4643246.4400000004</v>
      </c>
      <c r="BD201" s="10">
        <v>1287000</v>
      </c>
      <c r="BE201" s="10">
        <v>0</v>
      </c>
      <c r="BF201" s="10">
        <f t="shared" si="24"/>
        <v>1287000</v>
      </c>
      <c r="BG201" s="10">
        <f t="shared" si="25"/>
        <v>3356246.4400000004</v>
      </c>
      <c r="BH201" s="10"/>
      <c r="BI201" s="10">
        <v>0</v>
      </c>
      <c r="BJ201" s="10">
        <v>1287000</v>
      </c>
      <c r="BK201" s="10">
        <v>0</v>
      </c>
      <c r="BL201" s="10">
        <v>0</v>
      </c>
      <c r="BM201" s="10">
        <v>44195.14</v>
      </c>
      <c r="BN201" s="10">
        <v>176780.56</v>
      </c>
      <c r="BO201" s="10">
        <v>0</v>
      </c>
      <c r="BP201" s="10">
        <v>0</v>
      </c>
      <c r="BQ201" s="10">
        <v>0</v>
      </c>
      <c r="BR201" s="10">
        <v>0</v>
      </c>
      <c r="BS201" s="10">
        <v>0</v>
      </c>
      <c r="BT201" s="10">
        <v>0</v>
      </c>
      <c r="BU201" s="10">
        <v>39333.67</v>
      </c>
      <c r="BV201" s="10">
        <v>13258.54</v>
      </c>
      <c r="BW201" s="10">
        <v>163522.01999999999</v>
      </c>
      <c r="BX201" s="10">
        <v>88390.28</v>
      </c>
      <c r="BY201" s="10">
        <v>0</v>
      </c>
      <c r="BZ201" s="10">
        <v>0</v>
      </c>
      <c r="CA201" s="10">
        <v>0</v>
      </c>
      <c r="CB201" s="10">
        <v>0</v>
      </c>
      <c r="CC201" s="10">
        <v>0</v>
      </c>
      <c r="CD201" s="10">
        <v>0</v>
      </c>
      <c r="CE201" s="10">
        <v>44195.14</v>
      </c>
      <c r="CF201" s="10">
        <v>88390.28</v>
      </c>
      <c r="CG201" s="10">
        <v>0</v>
      </c>
      <c r="CH201" s="10">
        <v>0</v>
      </c>
      <c r="CI201" s="10">
        <v>0</v>
      </c>
      <c r="CJ201" s="10">
        <v>3356246</v>
      </c>
    </row>
    <row r="202" spans="2:88" s="5" customFormat="1" x14ac:dyDescent="0.35">
      <c r="B202" s="124">
        <v>193</v>
      </c>
      <c r="C202" s="8" t="s">
        <v>77</v>
      </c>
      <c r="D202" s="8" t="s">
        <v>78</v>
      </c>
      <c r="E202" s="8" t="s">
        <v>79</v>
      </c>
      <c r="F202" s="8" t="s">
        <v>1694</v>
      </c>
      <c r="G202" s="8" t="s">
        <v>792</v>
      </c>
      <c r="H202" s="8" t="s">
        <v>872</v>
      </c>
      <c r="I202" s="8" t="s">
        <v>118</v>
      </c>
      <c r="J202" s="8"/>
      <c r="K202" s="8" t="s">
        <v>1739</v>
      </c>
      <c r="L202" s="12" t="s">
        <v>1740</v>
      </c>
      <c r="M202" s="8" t="s">
        <v>1741</v>
      </c>
      <c r="N202" s="8" t="s">
        <v>86</v>
      </c>
      <c r="O202" s="8" t="s">
        <v>347</v>
      </c>
      <c r="P202" s="8" t="s">
        <v>1742</v>
      </c>
      <c r="Q202" s="8" t="s">
        <v>1743</v>
      </c>
      <c r="R202" s="8" t="s">
        <v>90</v>
      </c>
      <c r="S202" s="8" t="s">
        <v>91</v>
      </c>
      <c r="T202" s="8" t="s">
        <v>627</v>
      </c>
      <c r="U202" s="8" t="s">
        <v>93</v>
      </c>
      <c r="V202" s="8"/>
      <c r="W202" s="8" t="s">
        <v>1744</v>
      </c>
      <c r="X202" s="12" t="s">
        <v>1745</v>
      </c>
      <c r="Y202" s="8" t="s">
        <v>97</v>
      </c>
      <c r="Z202" s="8" t="s">
        <v>1816</v>
      </c>
      <c r="AA202" s="8">
        <v>1</v>
      </c>
      <c r="AB202" s="10">
        <v>4339514</v>
      </c>
      <c r="AC202" s="10">
        <v>4339514</v>
      </c>
      <c r="AD202" s="10">
        <v>0</v>
      </c>
      <c r="AE202" s="10">
        <v>0</v>
      </c>
      <c r="AF202" s="10">
        <v>0</v>
      </c>
      <c r="AG202" s="10">
        <v>6240</v>
      </c>
      <c r="AH202" s="10">
        <v>0</v>
      </c>
      <c r="AI202" s="10">
        <v>5000</v>
      </c>
      <c r="AJ202" s="10">
        <v>0</v>
      </c>
      <c r="AK202" s="10">
        <v>0</v>
      </c>
      <c r="AL202" s="10">
        <v>0</v>
      </c>
      <c r="AM202" s="10">
        <v>11250</v>
      </c>
      <c r="AN202" s="10">
        <v>15000</v>
      </c>
      <c r="AO202" s="10">
        <v>7875</v>
      </c>
      <c r="AP202" s="10">
        <v>351175</v>
      </c>
      <c r="AQ202" s="10">
        <v>0</v>
      </c>
      <c r="AR202" s="10">
        <v>0</v>
      </c>
      <c r="AS202" s="10">
        <v>0</v>
      </c>
      <c r="AT202" s="10">
        <f t="shared" si="21"/>
        <v>4736054</v>
      </c>
      <c r="AU202" s="10">
        <v>0</v>
      </c>
      <c r="AV202" s="10"/>
      <c r="AW202" s="10">
        <v>43395.14</v>
      </c>
      <c r="AX202" s="10"/>
      <c r="AY202" s="10"/>
      <c r="AZ202" s="10">
        <v>86790.28</v>
      </c>
      <c r="BA202" s="10">
        <v>43395.14</v>
      </c>
      <c r="BB202" s="10">
        <f t="shared" si="22"/>
        <v>173580.56</v>
      </c>
      <c r="BC202" s="10">
        <f t="shared" si="23"/>
        <v>4562473.4400000004</v>
      </c>
      <c r="BD202" s="10">
        <v>0</v>
      </c>
      <c r="BE202" s="10">
        <v>0</v>
      </c>
      <c r="BF202" s="10">
        <f t="shared" si="24"/>
        <v>0</v>
      </c>
      <c r="BG202" s="10">
        <f t="shared" si="25"/>
        <v>4562473.4400000004</v>
      </c>
      <c r="BH202" s="10"/>
      <c r="BI202" s="10">
        <v>0</v>
      </c>
      <c r="BJ202" s="10">
        <v>0</v>
      </c>
      <c r="BK202" s="10">
        <v>0</v>
      </c>
      <c r="BL202" s="10">
        <v>0</v>
      </c>
      <c r="BM202" s="10">
        <v>43395.14</v>
      </c>
      <c r="BN202" s="10">
        <v>173580.56</v>
      </c>
      <c r="BO202" s="10">
        <v>0</v>
      </c>
      <c r="BP202" s="10">
        <v>0</v>
      </c>
      <c r="BQ202" s="10">
        <v>0</v>
      </c>
      <c r="BR202" s="10">
        <v>0</v>
      </c>
      <c r="BS202" s="10">
        <v>0</v>
      </c>
      <c r="BT202" s="10">
        <v>0</v>
      </c>
      <c r="BU202" s="10">
        <v>38621.67</v>
      </c>
      <c r="BV202" s="10">
        <v>13018.54</v>
      </c>
      <c r="BW202" s="10">
        <v>160562.01999999999</v>
      </c>
      <c r="BX202" s="10">
        <v>86790.28</v>
      </c>
      <c r="BY202" s="10">
        <v>0</v>
      </c>
      <c r="BZ202" s="10">
        <v>0</v>
      </c>
      <c r="CA202" s="10">
        <v>0</v>
      </c>
      <c r="CB202" s="10">
        <v>0</v>
      </c>
      <c r="CC202" s="10">
        <v>0</v>
      </c>
      <c r="CD202" s="10">
        <v>0</v>
      </c>
      <c r="CE202" s="10">
        <v>43395.14</v>
      </c>
      <c r="CF202" s="10">
        <v>86790.28</v>
      </c>
      <c r="CG202" s="10">
        <v>0</v>
      </c>
      <c r="CH202" s="10">
        <v>0</v>
      </c>
      <c r="CI202" s="10">
        <v>0</v>
      </c>
      <c r="CJ202" s="10">
        <v>4562473</v>
      </c>
    </row>
    <row r="203" spans="2:88" s="5" customFormat="1" x14ac:dyDescent="0.35">
      <c r="B203" s="124">
        <v>194</v>
      </c>
      <c r="C203" s="8" t="s">
        <v>77</v>
      </c>
      <c r="D203" s="8" t="s">
        <v>78</v>
      </c>
      <c r="E203" s="8" t="s">
        <v>79</v>
      </c>
      <c r="F203" s="8" t="s">
        <v>1756</v>
      </c>
      <c r="G203" s="8" t="s">
        <v>1293</v>
      </c>
      <c r="H203" s="8" t="s">
        <v>1294</v>
      </c>
      <c r="I203" s="8" t="s">
        <v>118</v>
      </c>
      <c r="J203" s="8"/>
      <c r="K203" s="8" t="s">
        <v>1757</v>
      </c>
      <c r="L203" s="12" t="s">
        <v>1758</v>
      </c>
      <c r="M203" s="8" t="s">
        <v>1759</v>
      </c>
      <c r="N203" s="8" t="s">
        <v>346</v>
      </c>
      <c r="O203" s="8" t="s">
        <v>347</v>
      </c>
      <c r="P203" s="8" t="s">
        <v>1760</v>
      </c>
      <c r="Q203" s="8" t="s">
        <v>1761</v>
      </c>
      <c r="R203" s="8" t="s">
        <v>90</v>
      </c>
      <c r="S203" s="8" t="s">
        <v>91</v>
      </c>
      <c r="T203" s="8" t="s">
        <v>627</v>
      </c>
      <c r="U203" s="8" t="s">
        <v>93</v>
      </c>
      <c r="V203" s="8" t="s">
        <v>1762</v>
      </c>
      <c r="W203" s="8" t="s">
        <v>1763</v>
      </c>
      <c r="X203" s="12" t="s">
        <v>1764</v>
      </c>
      <c r="Y203" s="8" t="s">
        <v>97</v>
      </c>
      <c r="Z203" s="8" t="s">
        <v>1759</v>
      </c>
      <c r="AA203" s="8">
        <v>1</v>
      </c>
      <c r="AB203" s="10">
        <v>4339514</v>
      </c>
      <c r="AC203" s="10">
        <v>4339514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5000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0</v>
      </c>
      <c r="AQ203" s="10">
        <v>0</v>
      </c>
      <c r="AR203" s="10">
        <v>0</v>
      </c>
      <c r="AS203" s="10">
        <v>0</v>
      </c>
      <c r="AT203" s="10">
        <f t="shared" si="21"/>
        <v>4344514</v>
      </c>
      <c r="AU203" s="10">
        <v>0</v>
      </c>
      <c r="AV203" s="10"/>
      <c r="AW203" s="10">
        <v>43395.14</v>
      </c>
      <c r="AX203" s="10"/>
      <c r="AY203" s="10"/>
      <c r="AZ203" s="10">
        <v>86790.28</v>
      </c>
      <c r="BA203" s="10">
        <v>43395.14</v>
      </c>
      <c r="BB203" s="10">
        <f t="shared" si="22"/>
        <v>173580.56</v>
      </c>
      <c r="BC203" s="10">
        <f t="shared" si="23"/>
        <v>4170933.44</v>
      </c>
      <c r="BD203" s="10">
        <v>128600</v>
      </c>
      <c r="BE203" s="10">
        <v>0</v>
      </c>
      <c r="BF203" s="10">
        <f t="shared" si="24"/>
        <v>128600</v>
      </c>
      <c r="BG203" s="10">
        <f t="shared" si="25"/>
        <v>4042333.44</v>
      </c>
      <c r="BH203" s="10"/>
      <c r="BI203" s="10">
        <v>0</v>
      </c>
      <c r="BJ203" s="10">
        <v>128600</v>
      </c>
      <c r="BK203" s="10">
        <v>0</v>
      </c>
      <c r="BL203" s="10">
        <v>0</v>
      </c>
      <c r="BM203" s="10">
        <v>43395.14</v>
      </c>
      <c r="BN203" s="10">
        <v>173580.56</v>
      </c>
      <c r="BO203" s="10">
        <v>0</v>
      </c>
      <c r="BP203" s="10">
        <v>0</v>
      </c>
      <c r="BQ203" s="10">
        <v>0</v>
      </c>
      <c r="BR203" s="10">
        <v>0</v>
      </c>
      <c r="BS203" s="10">
        <v>0</v>
      </c>
      <c r="BT203" s="10">
        <v>0</v>
      </c>
      <c r="BU203" s="10">
        <v>38621.67</v>
      </c>
      <c r="BV203" s="10">
        <v>13018.54</v>
      </c>
      <c r="BW203" s="10">
        <v>160562.01999999999</v>
      </c>
      <c r="BX203" s="10">
        <v>86790.28</v>
      </c>
      <c r="BY203" s="10">
        <v>0</v>
      </c>
      <c r="BZ203" s="10">
        <v>0</v>
      </c>
      <c r="CA203" s="10">
        <v>0</v>
      </c>
      <c r="CB203" s="10">
        <v>0</v>
      </c>
      <c r="CC203" s="10">
        <v>0</v>
      </c>
      <c r="CD203" s="10">
        <v>0</v>
      </c>
      <c r="CE203" s="10">
        <v>43395.14</v>
      </c>
      <c r="CF203" s="10">
        <v>86790.28</v>
      </c>
      <c r="CG203" s="10">
        <v>0</v>
      </c>
      <c r="CH203" s="10">
        <v>0</v>
      </c>
      <c r="CI203" s="10">
        <v>0</v>
      </c>
      <c r="CJ203" s="10">
        <v>4042333</v>
      </c>
    </row>
    <row r="204" spans="2:88" s="5" customFormat="1" x14ac:dyDescent="0.35">
      <c r="B204" s="124"/>
      <c r="C204" s="8"/>
      <c r="D204" s="8"/>
      <c r="E204" s="8"/>
      <c r="F204" s="8"/>
      <c r="G204" s="8"/>
      <c r="H204" s="8"/>
      <c r="I204" s="8"/>
      <c r="J204" s="8"/>
      <c r="K204" s="8"/>
      <c r="L204" s="12"/>
      <c r="M204" s="27" t="s">
        <v>1850</v>
      </c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12"/>
      <c r="Y204" s="8"/>
      <c r="Z204" s="8"/>
      <c r="AA204" s="8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</row>
    <row r="205" spans="2:88" s="5" customFormat="1" x14ac:dyDescent="0.35">
      <c r="B205" s="124">
        <v>195</v>
      </c>
      <c r="C205" s="8" t="s">
        <v>77</v>
      </c>
      <c r="D205" s="8" t="s">
        <v>78</v>
      </c>
      <c r="E205" s="8" t="s">
        <v>79</v>
      </c>
      <c r="F205" s="8" t="s">
        <v>1315</v>
      </c>
      <c r="G205" s="8" t="s">
        <v>588</v>
      </c>
      <c r="H205" s="8" t="s">
        <v>589</v>
      </c>
      <c r="I205" s="8" t="s">
        <v>118</v>
      </c>
      <c r="J205" s="8"/>
      <c r="K205" s="8" t="s">
        <v>1617</v>
      </c>
      <c r="L205" s="12" t="s">
        <v>1618</v>
      </c>
      <c r="M205" s="8" t="s">
        <v>1619</v>
      </c>
      <c r="N205" s="8" t="s">
        <v>86</v>
      </c>
      <c r="O205" s="8" t="s">
        <v>87</v>
      </c>
      <c r="P205" s="8" t="s">
        <v>1620</v>
      </c>
      <c r="Q205" s="8" t="s">
        <v>1621</v>
      </c>
      <c r="R205" s="8" t="s">
        <v>90</v>
      </c>
      <c r="S205" s="8" t="s">
        <v>91</v>
      </c>
      <c r="T205" s="8" t="s">
        <v>627</v>
      </c>
      <c r="U205" s="8" t="s">
        <v>93</v>
      </c>
      <c r="V205" s="8"/>
      <c r="W205" s="8" t="s">
        <v>1622</v>
      </c>
      <c r="X205" s="12" t="s">
        <v>1623</v>
      </c>
      <c r="Y205" s="8" t="s">
        <v>97</v>
      </c>
      <c r="Z205" s="8" t="s">
        <v>1619</v>
      </c>
      <c r="AA205" s="8">
        <v>1</v>
      </c>
      <c r="AB205" s="10">
        <v>4339514</v>
      </c>
      <c r="AC205" s="10">
        <v>4339514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5000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903020</v>
      </c>
      <c r="AQ205" s="10">
        <v>0</v>
      </c>
      <c r="AR205" s="10">
        <v>0</v>
      </c>
      <c r="AS205" s="10">
        <v>0</v>
      </c>
      <c r="AT205" s="10">
        <f t="shared" ref="AT205" si="26">SUM(AC205:AS205)</f>
        <v>5247534</v>
      </c>
      <c r="AU205" s="10">
        <f>1215064</f>
        <v>1215064</v>
      </c>
      <c r="AV205" s="10"/>
      <c r="AW205" s="10">
        <v>0</v>
      </c>
      <c r="AX205" s="10"/>
      <c r="AY205" s="10"/>
      <c r="AZ205" s="10">
        <v>86790.28</v>
      </c>
      <c r="BA205" s="10">
        <v>43395.14</v>
      </c>
      <c r="BB205" s="10">
        <f t="shared" ref="BB205" si="27">SUM(AU205:BA205)</f>
        <v>1345249.42</v>
      </c>
      <c r="BC205" s="10">
        <f t="shared" ref="BC205" si="28">+AT205-BB205</f>
        <v>3902284.58</v>
      </c>
      <c r="BD205" s="10">
        <v>0</v>
      </c>
      <c r="BE205" s="10">
        <v>0</v>
      </c>
      <c r="BF205" s="10">
        <f t="shared" ref="BF205" si="29">SUM(BD205:BE205)</f>
        <v>0</v>
      </c>
      <c r="BG205" s="10">
        <f t="shared" ref="BG205" si="30">+BC205-BF205</f>
        <v>3902284.58</v>
      </c>
      <c r="BH205" s="10"/>
      <c r="BI205" s="10">
        <v>1041483</v>
      </c>
      <c r="BJ205" s="10">
        <v>0</v>
      </c>
      <c r="BK205" s="10">
        <v>0</v>
      </c>
      <c r="BL205" s="10">
        <v>0</v>
      </c>
      <c r="BM205" s="10">
        <v>0</v>
      </c>
      <c r="BN205" s="10">
        <v>0</v>
      </c>
      <c r="BO205" s="10">
        <v>0</v>
      </c>
      <c r="BP205" s="10">
        <v>0</v>
      </c>
      <c r="BQ205" s="10">
        <v>0</v>
      </c>
      <c r="BR205" s="10">
        <v>0</v>
      </c>
      <c r="BS205" s="10">
        <v>0</v>
      </c>
      <c r="BT205" s="10">
        <v>0</v>
      </c>
      <c r="BU205" s="10">
        <v>38621.67</v>
      </c>
      <c r="BV205" s="10">
        <v>13018.54</v>
      </c>
      <c r="BW205" s="10">
        <v>160562.01999999999</v>
      </c>
      <c r="BX205" s="10">
        <v>86790.28</v>
      </c>
      <c r="BY205" s="10">
        <v>0</v>
      </c>
      <c r="BZ205" s="10">
        <v>0</v>
      </c>
      <c r="CA205" s="10">
        <v>0</v>
      </c>
      <c r="CB205" s="10">
        <v>0</v>
      </c>
      <c r="CC205" s="10">
        <v>0</v>
      </c>
      <c r="CD205" s="10">
        <v>0</v>
      </c>
      <c r="CE205" s="10">
        <v>43395.14</v>
      </c>
      <c r="CF205" s="10">
        <v>86790.28</v>
      </c>
      <c r="CG205" s="10">
        <v>0</v>
      </c>
      <c r="CH205" s="10">
        <v>0</v>
      </c>
      <c r="CI205" s="10">
        <v>0</v>
      </c>
      <c r="CJ205" s="10">
        <v>4075866</v>
      </c>
    </row>
    <row r="206" spans="2:88" s="5" customFormat="1" x14ac:dyDescent="0.35">
      <c r="B206" s="124"/>
      <c r="C206" s="8"/>
      <c r="D206" s="8"/>
      <c r="E206" s="8"/>
      <c r="F206" s="8"/>
      <c r="G206" s="8"/>
      <c r="H206" s="8"/>
      <c r="I206" s="8"/>
      <c r="J206" s="8"/>
      <c r="K206" s="8"/>
      <c r="L206" s="12"/>
      <c r="M206" s="8" t="s">
        <v>1820</v>
      </c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12"/>
      <c r="Y206" s="8"/>
      <c r="Z206" s="8"/>
      <c r="AA206" s="8"/>
      <c r="AB206" s="8"/>
      <c r="AC206" s="9">
        <f>SUM(AC163:AC205)</f>
        <v>182259588</v>
      </c>
      <c r="AD206" s="10">
        <f t="shared" ref="AD206:BG206" si="31">SUM(AD163:AD205)</f>
        <v>80000</v>
      </c>
      <c r="AE206" s="10">
        <f t="shared" si="31"/>
        <v>0</v>
      </c>
      <c r="AF206" s="10">
        <f t="shared" si="31"/>
        <v>0</v>
      </c>
      <c r="AG206" s="10">
        <f t="shared" si="31"/>
        <v>31200</v>
      </c>
      <c r="AH206" s="10">
        <f t="shared" si="31"/>
        <v>0</v>
      </c>
      <c r="AI206" s="10">
        <f t="shared" si="31"/>
        <v>210000</v>
      </c>
      <c r="AJ206" s="10">
        <f t="shared" si="31"/>
        <v>0</v>
      </c>
      <c r="AK206" s="10">
        <f t="shared" si="31"/>
        <v>0</v>
      </c>
      <c r="AL206" s="10">
        <f t="shared" si="31"/>
        <v>0</v>
      </c>
      <c r="AM206" s="10">
        <f t="shared" si="31"/>
        <v>206250</v>
      </c>
      <c r="AN206" s="10">
        <f t="shared" si="31"/>
        <v>420000</v>
      </c>
      <c r="AO206" s="10">
        <f t="shared" si="31"/>
        <v>255375</v>
      </c>
      <c r="AP206" s="10">
        <f t="shared" si="31"/>
        <v>5273758</v>
      </c>
      <c r="AQ206" s="10">
        <f t="shared" si="31"/>
        <v>0</v>
      </c>
      <c r="AR206" s="10">
        <f t="shared" si="31"/>
        <v>0</v>
      </c>
      <c r="AS206" s="10">
        <f t="shared" si="31"/>
        <v>0</v>
      </c>
      <c r="AT206" s="10">
        <f t="shared" si="31"/>
        <v>188736171</v>
      </c>
      <c r="AU206" s="10">
        <f t="shared" si="31"/>
        <v>1909386</v>
      </c>
      <c r="AV206" s="10">
        <f t="shared" si="31"/>
        <v>0</v>
      </c>
      <c r="AW206" s="10">
        <f t="shared" si="31"/>
        <v>1780000.7399999986</v>
      </c>
      <c r="AX206" s="10">
        <f t="shared" si="31"/>
        <v>0</v>
      </c>
      <c r="AY206" s="10">
        <f t="shared" si="31"/>
        <v>0</v>
      </c>
      <c r="AZ206" s="10">
        <f t="shared" si="31"/>
        <v>3560001.4799999972</v>
      </c>
      <c r="BA206" s="10">
        <f t="shared" si="31"/>
        <v>1780000.7399999986</v>
      </c>
      <c r="BB206" s="10">
        <f t="shared" si="31"/>
        <v>9029388.9599999934</v>
      </c>
      <c r="BC206" s="10">
        <f t="shared" si="31"/>
        <v>179706782.03999996</v>
      </c>
      <c r="BD206" s="10">
        <f t="shared" si="31"/>
        <v>5624325</v>
      </c>
      <c r="BE206" s="10">
        <f t="shared" si="31"/>
        <v>97932</v>
      </c>
      <c r="BF206" s="10">
        <f t="shared" si="31"/>
        <v>5722257</v>
      </c>
      <c r="BG206" s="10">
        <f t="shared" si="31"/>
        <v>173984525.03999996</v>
      </c>
      <c r="BH206" s="10">
        <f t="shared" ref="BH206:CJ206" si="32">SUM(BH163:BH203)</f>
        <v>0</v>
      </c>
      <c r="BI206" s="10">
        <f t="shared" si="32"/>
        <v>694322</v>
      </c>
      <c r="BJ206" s="10">
        <f t="shared" si="32"/>
        <v>5624325</v>
      </c>
      <c r="BK206" s="10">
        <f t="shared" si="32"/>
        <v>0</v>
      </c>
      <c r="BL206" s="10">
        <f t="shared" si="32"/>
        <v>97932</v>
      </c>
      <c r="BM206" s="10">
        <f t="shared" si="32"/>
        <v>1780000.7399999986</v>
      </c>
      <c r="BN206" s="10">
        <f t="shared" si="32"/>
        <v>7120002.9599999944</v>
      </c>
      <c r="BO206" s="10">
        <f t="shared" si="32"/>
        <v>0</v>
      </c>
      <c r="BP206" s="10">
        <f t="shared" si="32"/>
        <v>0</v>
      </c>
      <c r="BQ206" s="10">
        <f t="shared" si="32"/>
        <v>0</v>
      </c>
      <c r="BR206" s="10">
        <f t="shared" si="32"/>
        <v>0</v>
      </c>
      <c r="BS206" s="10">
        <f t="shared" si="32"/>
        <v>0</v>
      </c>
      <c r="BT206" s="10">
        <f t="shared" si="32"/>
        <v>0</v>
      </c>
      <c r="BU206" s="10">
        <f t="shared" si="32"/>
        <v>1545578.7999999996</v>
      </c>
      <c r="BV206" s="10">
        <f t="shared" si="32"/>
        <v>520981.59999999969</v>
      </c>
      <c r="BW206" s="10">
        <f t="shared" si="32"/>
        <v>6425440.7999999942</v>
      </c>
      <c r="BX206" s="10">
        <f t="shared" si="32"/>
        <v>3473211.1999999974</v>
      </c>
      <c r="BY206" s="10">
        <f t="shared" si="32"/>
        <v>0</v>
      </c>
      <c r="BZ206" s="10">
        <f t="shared" si="32"/>
        <v>0</v>
      </c>
      <c r="CA206" s="10">
        <f t="shared" si="32"/>
        <v>0</v>
      </c>
      <c r="CB206" s="10">
        <f t="shared" si="32"/>
        <v>0</v>
      </c>
      <c r="CC206" s="10">
        <f t="shared" si="32"/>
        <v>0</v>
      </c>
      <c r="CD206" s="10">
        <f t="shared" si="32"/>
        <v>0</v>
      </c>
      <c r="CE206" s="10">
        <f t="shared" si="32"/>
        <v>1736605.5999999987</v>
      </c>
      <c r="CF206" s="10">
        <f t="shared" si="32"/>
        <v>3473211.1999999974</v>
      </c>
      <c r="CG206" s="10">
        <f t="shared" si="32"/>
        <v>0</v>
      </c>
      <c r="CH206" s="10">
        <f t="shared" si="32"/>
        <v>0</v>
      </c>
      <c r="CI206" s="10">
        <f t="shared" si="32"/>
        <v>0</v>
      </c>
      <c r="CJ206" s="10">
        <f t="shared" si="32"/>
        <v>169982223</v>
      </c>
    </row>
    <row r="207" spans="2:88" s="5" customFormat="1" x14ac:dyDescent="0.35">
      <c r="B207" s="124"/>
      <c r="C207" s="8"/>
      <c r="D207" s="8"/>
      <c r="E207" s="8"/>
      <c r="F207" s="8"/>
      <c r="G207" s="8"/>
      <c r="H207" s="8"/>
      <c r="I207" s="8"/>
      <c r="J207" s="8"/>
      <c r="K207" s="8"/>
      <c r="L207" s="12"/>
      <c r="M207" s="8" t="s">
        <v>1821</v>
      </c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12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</row>
    <row r="208" spans="2:88" s="5" customFormat="1" x14ac:dyDescent="0.35">
      <c r="B208" s="124">
        <v>196</v>
      </c>
      <c r="C208" s="8"/>
      <c r="D208" s="8"/>
      <c r="E208" s="8"/>
      <c r="F208" s="8"/>
      <c r="G208" s="8"/>
      <c r="H208" s="8"/>
      <c r="I208" s="8"/>
      <c r="J208" s="8"/>
      <c r="K208" s="8"/>
      <c r="L208" s="12">
        <v>250304</v>
      </c>
      <c r="M208" s="8" t="s">
        <v>1822</v>
      </c>
      <c r="N208" s="8" t="s">
        <v>86</v>
      </c>
      <c r="O208" s="8" t="s">
        <v>87</v>
      </c>
      <c r="P208" s="8"/>
      <c r="Q208" s="8"/>
      <c r="R208" s="8"/>
      <c r="S208" s="8"/>
      <c r="T208" s="8"/>
      <c r="U208" s="8"/>
      <c r="V208" s="8"/>
      <c r="W208" s="8"/>
      <c r="X208" s="14">
        <v>1570007661888</v>
      </c>
      <c r="Y208" s="8"/>
      <c r="Z208" s="8"/>
      <c r="AA208" s="8"/>
      <c r="AB208" s="8"/>
      <c r="AC208" s="10">
        <v>4339514</v>
      </c>
      <c r="AD208" s="8"/>
      <c r="AE208" s="8"/>
      <c r="AF208" s="8"/>
      <c r="AG208" s="8"/>
      <c r="AH208" s="8"/>
      <c r="AI208" s="10">
        <v>5000</v>
      </c>
      <c r="AJ208" s="8"/>
      <c r="AK208" s="8"/>
      <c r="AL208" s="8"/>
      <c r="AM208" s="8"/>
      <c r="AN208" s="8"/>
      <c r="AO208" s="8"/>
      <c r="AP208" s="8"/>
      <c r="AQ208" s="8"/>
      <c r="AR208" s="8"/>
      <c r="AS208" s="10">
        <v>173581</v>
      </c>
      <c r="AT208" s="10">
        <f t="shared" ref="AT208:AT210" si="33">SUM(AC208:AS208)</f>
        <v>4518095</v>
      </c>
      <c r="AU208" s="10">
        <v>371958</v>
      </c>
      <c r="AV208" s="10"/>
      <c r="AW208" s="10"/>
      <c r="AX208" s="10"/>
      <c r="AY208" s="10"/>
      <c r="AZ208" s="10">
        <v>86790</v>
      </c>
      <c r="BA208" s="10">
        <v>43395</v>
      </c>
      <c r="BB208" s="9">
        <f>SUM(AU208:BA208)</f>
        <v>502143</v>
      </c>
      <c r="BC208" s="9">
        <f>+AT208-BB208</f>
        <v>4015952</v>
      </c>
      <c r="BD208" s="8"/>
      <c r="BE208" s="8"/>
      <c r="BF208" s="8"/>
      <c r="BG208" s="10">
        <f>+BC208-BF208</f>
        <v>4015952</v>
      </c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</row>
    <row r="209" spans="2:88" s="5" customFormat="1" x14ac:dyDescent="0.35">
      <c r="B209" s="124">
        <v>197</v>
      </c>
      <c r="C209" s="8"/>
      <c r="D209" s="8"/>
      <c r="E209" s="8"/>
      <c r="F209" s="8"/>
      <c r="G209" s="8"/>
      <c r="H209" s="8"/>
      <c r="I209" s="8"/>
      <c r="J209" s="8"/>
      <c r="K209" s="8"/>
      <c r="L209" s="12">
        <v>250308</v>
      </c>
      <c r="M209" s="8" t="s">
        <v>1823</v>
      </c>
      <c r="N209" s="8" t="s">
        <v>86</v>
      </c>
      <c r="O209" s="8" t="s">
        <v>122</v>
      </c>
      <c r="P209" s="8"/>
      <c r="Q209" s="8"/>
      <c r="R209" s="8"/>
      <c r="S209" s="8"/>
      <c r="T209" s="8"/>
      <c r="U209" s="8"/>
      <c r="V209" s="8"/>
      <c r="W209" s="8"/>
      <c r="X209" s="14">
        <v>1570007755714</v>
      </c>
      <c r="Y209" s="8"/>
      <c r="Z209" s="8"/>
      <c r="AA209" s="8"/>
      <c r="AB209" s="8"/>
      <c r="AC209" s="10">
        <v>4339514</v>
      </c>
      <c r="AD209" s="8"/>
      <c r="AE209" s="8"/>
      <c r="AF209" s="8"/>
      <c r="AG209" s="8"/>
      <c r="AH209" s="8"/>
      <c r="AI209" s="10">
        <v>5000</v>
      </c>
      <c r="AJ209" s="8"/>
      <c r="AK209" s="8"/>
      <c r="AL209" s="8"/>
      <c r="AM209" s="8"/>
      <c r="AN209" s="8"/>
      <c r="AO209" s="8"/>
      <c r="AP209" s="8"/>
      <c r="AQ209" s="8"/>
      <c r="AR209" s="8"/>
      <c r="AS209" s="10">
        <v>173581</v>
      </c>
      <c r="AT209" s="10">
        <f t="shared" si="33"/>
        <v>4518095</v>
      </c>
      <c r="AU209" s="10">
        <v>371958</v>
      </c>
      <c r="AV209" s="8"/>
      <c r="AW209" s="8"/>
      <c r="AX209" s="8"/>
      <c r="AY209" s="8"/>
      <c r="AZ209" s="10">
        <v>86790</v>
      </c>
      <c r="BA209" s="10">
        <v>43395</v>
      </c>
      <c r="BB209" s="10">
        <f t="shared" ref="BB209:BB210" si="34">SUM(AU209:BA209)</f>
        <v>502143</v>
      </c>
      <c r="BC209" s="10">
        <f t="shared" ref="BC209:BC210" si="35">+AT209-BB209</f>
        <v>4015952</v>
      </c>
      <c r="BD209" s="8"/>
      <c r="BE209" s="8"/>
      <c r="BF209" s="8"/>
      <c r="BG209" s="10">
        <f t="shared" ref="BG209:BG210" si="36">+BC209-BF209</f>
        <v>4015952</v>
      </c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</row>
    <row r="210" spans="2:88" s="5" customFormat="1" x14ac:dyDescent="0.35">
      <c r="B210" s="124">
        <v>198</v>
      </c>
      <c r="C210" s="8"/>
      <c r="D210" s="8"/>
      <c r="E210" s="8"/>
      <c r="F210" s="8"/>
      <c r="G210" s="8"/>
      <c r="H210" s="8"/>
      <c r="I210" s="8"/>
      <c r="J210" s="8"/>
      <c r="K210" s="8"/>
      <c r="L210" s="12">
        <v>250310</v>
      </c>
      <c r="M210" s="8" t="s">
        <v>1824</v>
      </c>
      <c r="N210" s="8" t="s">
        <v>86</v>
      </c>
      <c r="O210" s="8" t="s">
        <v>87</v>
      </c>
      <c r="P210" s="8"/>
      <c r="Q210" s="8"/>
      <c r="R210" s="8"/>
      <c r="S210" s="8"/>
      <c r="T210" s="8"/>
      <c r="U210" s="8"/>
      <c r="V210" s="8"/>
      <c r="W210" s="8"/>
      <c r="X210" s="14">
        <v>1570007968036</v>
      </c>
      <c r="Y210" s="8"/>
      <c r="Z210" s="8"/>
      <c r="AA210" s="8"/>
      <c r="AB210" s="8"/>
      <c r="AC210" s="10">
        <v>4339514</v>
      </c>
      <c r="AD210" s="8"/>
      <c r="AE210" s="8"/>
      <c r="AF210" s="8"/>
      <c r="AG210" s="8"/>
      <c r="AH210" s="8"/>
      <c r="AI210" s="10">
        <v>5000</v>
      </c>
      <c r="AJ210" s="8"/>
      <c r="AK210" s="8"/>
      <c r="AL210" s="8"/>
      <c r="AM210" s="8"/>
      <c r="AN210" s="8"/>
      <c r="AO210" s="8"/>
      <c r="AP210" s="8"/>
      <c r="AQ210" s="8"/>
      <c r="AR210" s="8"/>
      <c r="AS210" s="10">
        <v>173581</v>
      </c>
      <c r="AT210" s="10">
        <f t="shared" si="33"/>
        <v>4518095</v>
      </c>
      <c r="AU210" s="10">
        <v>198378</v>
      </c>
      <c r="AV210" s="8"/>
      <c r="AW210" s="8"/>
      <c r="AX210" s="8"/>
      <c r="AY210" s="8"/>
      <c r="AZ210" s="10">
        <v>86790</v>
      </c>
      <c r="BA210" s="10">
        <v>43395</v>
      </c>
      <c r="BB210" s="10">
        <f t="shared" si="34"/>
        <v>328563</v>
      </c>
      <c r="BC210" s="10">
        <f t="shared" si="35"/>
        <v>4189532</v>
      </c>
      <c r="BD210" s="8"/>
      <c r="BE210" s="8"/>
      <c r="BF210" s="8"/>
      <c r="BG210" s="10">
        <f t="shared" si="36"/>
        <v>4189532</v>
      </c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</row>
    <row r="211" spans="2:88" s="5" customFormat="1" x14ac:dyDescent="0.35">
      <c r="B211" s="124"/>
      <c r="C211" s="8"/>
      <c r="D211" s="8"/>
      <c r="E211" s="8"/>
      <c r="F211" s="8"/>
      <c r="G211" s="8"/>
      <c r="H211" s="8"/>
      <c r="I211" s="8"/>
      <c r="J211" s="8"/>
      <c r="K211" s="8"/>
      <c r="L211" s="12"/>
      <c r="M211" s="8" t="s">
        <v>1825</v>
      </c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10">
        <f>SUM(AC208:AC210)</f>
        <v>13018542</v>
      </c>
      <c r="AD211" s="10">
        <f t="shared" ref="AD211:BG211" si="37">SUM(AD208:AD210)</f>
        <v>0</v>
      </c>
      <c r="AE211" s="10">
        <f t="shared" si="37"/>
        <v>0</v>
      </c>
      <c r="AF211" s="10">
        <f t="shared" si="37"/>
        <v>0</v>
      </c>
      <c r="AG211" s="10">
        <f t="shared" si="37"/>
        <v>0</v>
      </c>
      <c r="AH211" s="10">
        <f t="shared" si="37"/>
        <v>0</v>
      </c>
      <c r="AI211" s="10">
        <f t="shared" si="37"/>
        <v>15000</v>
      </c>
      <c r="AJ211" s="10">
        <f t="shared" si="37"/>
        <v>0</v>
      </c>
      <c r="AK211" s="10">
        <f t="shared" si="37"/>
        <v>0</v>
      </c>
      <c r="AL211" s="10">
        <f t="shared" si="37"/>
        <v>0</v>
      </c>
      <c r="AM211" s="10">
        <f t="shared" si="37"/>
        <v>0</v>
      </c>
      <c r="AN211" s="10">
        <f t="shared" si="37"/>
        <v>0</v>
      </c>
      <c r="AO211" s="10">
        <f t="shared" si="37"/>
        <v>0</v>
      </c>
      <c r="AP211" s="10">
        <f t="shared" si="37"/>
        <v>0</v>
      </c>
      <c r="AQ211" s="10">
        <f t="shared" si="37"/>
        <v>0</v>
      </c>
      <c r="AR211" s="10">
        <f t="shared" si="37"/>
        <v>0</v>
      </c>
      <c r="AS211" s="10">
        <f t="shared" si="37"/>
        <v>520743</v>
      </c>
      <c r="AT211" s="10">
        <f t="shared" si="37"/>
        <v>13554285</v>
      </c>
      <c r="AU211" s="10">
        <f t="shared" si="37"/>
        <v>942294</v>
      </c>
      <c r="AV211" s="10">
        <f t="shared" si="37"/>
        <v>0</v>
      </c>
      <c r="AW211" s="10">
        <f t="shared" si="37"/>
        <v>0</v>
      </c>
      <c r="AX211" s="10">
        <f t="shared" si="37"/>
        <v>0</v>
      </c>
      <c r="AY211" s="10">
        <f t="shared" si="37"/>
        <v>0</v>
      </c>
      <c r="AZ211" s="10">
        <f t="shared" si="37"/>
        <v>260370</v>
      </c>
      <c r="BA211" s="10">
        <f t="shared" si="37"/>
        <v>130185</v>
      </c>
      <c r="BB211" s="10">
        <f t="shared" si="37"/>
        <v>1332849</v>
      </c>
      <c r="BC211" s="10">
        <f t="shared" si="37"/>
        <v>12221436</v>
      </c>
      <c r="BD211" s="10">
        <f t="shared" si="37"/>
        <v>0</v>
      </c>
      <c r="BE211" s="10">
        <f t="shared" si="37"/>
        <v>0</v>
      </c>
      <c r="BF211" s="10">
        <f t="shared" si="37"/>
        <v>0</v>
      </c>
      <c r="BG211" s="10">
        <f t="shared" si="37"/>
        <v>12221436</v>
      </c>
      <c r="BH211" s="8">
        <f t="shared" ref="BH211:CJ211" si="38">SUM(BH208:BH210)</f>
        <v>0</v>
      </c>
      <c r="BI211" s="8">
        <f t="shared" si="38"/>
        <v>0</v>
      </c>
      <c r="BJ211" s="8">
        <f t="shared" si="38"/>
        <v>0</v>
      </c>
      <c r="BK211" s="8">
        <f t="shared" si="38"/>
        <v>0</v>
      </c>
      <c r="BL211" s="8">
        <f t="shared" si="38"/>
        <v>0</v>
      </c>
      <c r="BM211" s="8">
        <f t="shared" si="38"/>
        <v>0</v>
      </c>
      <c r="BN211" s="8">
        <f t="shared" si="38"/>
        <v>0</v>
      </c>
      <c r="BO211" s="8">
        <f t="shared" si="38"/>
        <v>0</v>
      </c>
      <c r="BP211" s="8">
        <f t="shared" si="38"/>
        <v>0</v>
      </c>
      <c r="BQ211" s="8">
        <f t="shared" si="38"/>
        <v>0</v>
      </c>
      <c r="BR211" s="8">
        <f t="shared" si="38"/>
        <v>0</v>
      </c>
      <c r="BS211" s="8">
        <f t="shared" si="38"/>
        <v>0</v>
      </c>
      <c r="BT211" s="8">
        <f t="shared" si="38"/>
        <v>0</v>
      </c>
      <c r="BU211" s="8">
        <f t="shared" si="38"/>
        <v>0</v>
      </c>
      <c r="BV211" s="8">
        <f t="shared" si="38"/>
        <v>0</v>
      </c>
      <c r="BW211" s="8">
        <f t="shared" si="38"/>
        <v>0</v>
      </c>
      <c r="BX211" s="8">
        <f t="shared" si="38"/>
        <v>0</v>
      </c>
      <c r="BY211" s="8">
        <f t="shared" si="38"/>
        <v>0</v>
      </c>
      <c r="BZ211" s="8">
        <f t="shared" si="38"/>
        <v>0</v>
      </c>
      <c r="CA211" s="8">
        <f t="shared" si="38"/>
        <v>0</v>
      </c>
      <c r="CB211" s="8">
        <f t="shared" si="38"/>
        <v>0</v>
      </c>
      <c r="CC211" s="8">
        <f t="shared" si="38"/>
        <v>0</v>
      </c>
      <c r="CD211" s="8">
        <f t="shared" si="38"/>
        <v>0</v>
      </c>
      <c r="CE211" s="8">
        <f t="shared" si="38"/>
        <v>0</v>
      </c>
      <c r="CF211" s="8">
        <f t="shared" si="38"/>
        <v>0</v>
      </c>
      <c r="CG211" s="8">
        <f t="shared" si="38"/>
        <v>0</v>
      </c>
      <c r="CH211" s="8">
        <f t="shared" si="38"/>
        <v>0</v>
      </c>
      <c r="CI211" s="8">
        <f t="shared" si="38"/>
        <v>0</v>
      </c>
      <c r="CJ211" s="8">
        <f t="shared" si="38"/>
        <v>0</v>
      </c>
    </row>
    <row r="212" spans="2:88" s="5" customFormat="1" x14ac:dyDescent="0.35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12"/>
      <c r="M212" s="8" t="s">
        <v>1826</v>
      </c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10">
        <f>+AC211+AC206+AC161</f>
        <v>959882948</v>
      </c>
      <c r="AD212" s="10">
        <f t="shared" ref="AD212:BG212" si="39">+AD211+AD206+AD161</f>
        <v>2560000</v>
      </c>
      <c r="AE212" s="10">
        <f t="shared" si="39"/>
        <v>6740</v>
      </c>
      <c r="AF212" s="10">
        <f t="shared" si="39"/>
        <v>3200000</v>
      </c>
      <c r="AG212" s="10">
        <f t="shared" si="39"/>
        <v>37440</v>
      </c>
      <c r="AH212" s="10">
        <f t="shared" si="39"/>
        <v>23868000</v>
      </c>
      <c r="AI212" s="10">
        <f t="shared" si="39"/>
        <v>990000</v>
      </c>
      <c r="AJ212" s="10">
        <f t="shared" si="39"/>
        <v>1155000</v>
      </c>
      <c r="AK212" s="10">
        <f t="shared" si="39"/>
        <v>1212750</v>
      </c>
      <c r="AL212" s="10">
        <f t="shared" si="39"/>
        <v>25780500</v>
      </c>
      <c r="AM212" s="10">
        <f t="shared" si="39"/>
        <v>206250</v>
      </c>
      <c r="AN212" s="10">
        <f t="shared" si="39"/>
        <v>3030000</v>
      </c>
      <c r="AO212" s="10">
        <f t="shared" si="39"/>
        <v>255375</v>
      </c>
      <c r="AP212" s="10">
        <f t="shared" si="39"/>
        <v>5694487</v>
      </c>
      <c r="AQ212" s="10">
        <f t="shared" si="39"/>
        <v>0</v>
      </c>
      <c r="AR212" s="10">
        <f t="shared" si="39"/>
        <v>0</v>
      </c>
      <c r="AS212" s="10">
        <f t="shared" si="39"/>
        <v>562993</v>
      </c>
      <c r="AT212" s="10">
        <f t="shared" si="39"/>
        <v>1028442483</v>
      </c>
      <c r="AU212" s="10">
        <f t="shared" si="39"/>
        <v>6540291</v>
      </c>
      <c r="AV212" s="10">
        <f t="shared" si="39"/>
        <v>616631</v>
      </c>
      <c r="AW212" s="10">
        <f t="shared" si="39"/>
        <v>9947333.920000013</v>
      </c>
      <c r="AX212" s="10">
        <f t="shared" si="39"/>
        <v>317602.00999999995</v>
      </c>
      <c r="AY212" s="10">
        <f t="shared" si="39"/>
        <v>105080.22</v>
      </c>
      <c r="AZ212" s="10">
        <f t="shared" si="39"/>
        <v>20155037.840000026</v>
      </c>
      <c r="BA212" s="10">
        <f t="shared" si="39"/>
        <v>10077518.920000013</v>
      </c>
      <c r="BB212" s="10">
        <f t="shared" si="39"/>
        <v>47759494.910000056</v>
      </c>
      <c r="BC212" s="10">
        <f t="shared" si="39"/>
        <v>980682988.08999789</v>
      </c>
      <c r="BD212" s="10">
        <f t="shared" si="39"/>
        <v>170900056</v>
      </c>
      <c r="BE212" s="10">
        <f t="shared" si="39"/>
        <v>7462506</v>
      </c>
      <c r="BF212" s="10">
        <f t="shared" si="39"/>
        <v>178362562</v>
      </c>
      <c r="BG212" s="10">
        <f t="shared" si="39"/>
        <v>802320426.0899992</v>
      </c>
      <c r="BH212" s="10">
        <f t="shared" ref="BH212:CJ212" si="40">+BH211+BH206+BH161</f>
        <v>0</v>
      </c>
      <c r="BI212" s="10">
        <f t="shared" si="40"/>
        <v>694322</v>
      </c>
      <c r="BJ212" s="10">
        <f t="shared" si="40"/>
        <v>171051358</v>
      </c>
      <c r="BK212" s="10">
        <f t="shared" si="40"/>
        <v>0</v>
      </c>
      <c r="BL212" s="10">
        <f t="shared" si="40"/>
        <v>7414521</v>
      </c>
      <c r="BM212" s="10">
        <f t="shared" si="40"/>
        <v>9896103.8100000136</v>
      </c>
      <c r="BN212" s="10">
        <f t="shared" si="40"/>
        <v>39584415.240000054</v>
      </c>
      <c r="BO212" s="10">
        <f t="shared" si="40"/>
        <v>0</v>
      </c>
      <c r="BP212" s="10">
        <f t="shared" si="40"/>
        <v>431522.41</v>
      </c>
      <c r="BQ212" s="10">
        <f t="shared" si="40"/>
        <v>261050.55</v>
      </c>
      <c r="BR212" s="10">
        <f t="shared" si="40"/>
        <v>0</v>
      </c>
      <c r="BS212" s="10">
        <f t="shared" si="40"/>
        <v>0</v>
      </c>
      <c r="BT212" s="10">
        <f t="shared" si="40"/>
        <v>0</v>
      </c>
      <c r="BU212" s="10">
        <f t="shared" si="40"/>
        <v>8768910.7500000075</v>
      </c>
      <c r="BV212" s="10">
        <f t="shared" si="40"/>
        <v>2955812.2199999988</v>
      </c>
      <c r="BW212" s="10">
        <f t="shared" si="40"/>
        <v>36455022.500000007</v>
      </c>
      <c r="BX212" s="10">
        <f t="shared" si="40"/>
        <v>19705417.340000026</v>
      </c>
      <c r="BY212" s="10">
        <f t="shared" si="40"/>
        <v>0</v>
      </c>
      <c r="BZ212" s="10">
        <f t="shared" si="40"/>
        <v>0</v>
      </c>
      <c r="CA212" s="10">
        <f t="shared" si="40"/>
        <v>0</v>
      </c>
      <c r="CB212" s="10">
        <f t="shared" si="40"/>
        <v>0</v>
      </c>
      <c r="CC212" s="10">
        <f t="shared" si="40"/>
        <v>0</v>
      </c>
      <c r="CD212" s="10">
        <f t="shared" si="40"/>
        <v>0</v>
      </c>
      <c r="CE212" s="10">
        <f t="shared" si="40"/>
        <v>9852708.670000013</v>
      </c>
      <c r="CF212" s="10">
        <f t="shared" si="40"/>
        <v>19705417.340000026</v>
      </c>
      <c r="CG212" s="10">
        <f t="shared" si="40"/>
        <v>616631</v>
      </c>
      <c r="CH212" s="10">
        <f t="shared" si="40"/>
        <v>0</v>
      </c>
      <c r="CI212" s="10">
        <f t="shared" si="40"/>
        <v>616631</v>
      </c>
      <c r="CJ212" s="10">
        <f t="shared" si="40"/>
        <v>784460043</v>
      </c>
    </row>
    <row r="213" spans="2:88" s="5" customFormat="1" x14ac:dyDescent="0.35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</row>
    <row r="214" spans="2:88" s="5" customFormat="1" x14ac:dyDescent="0.35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 t="s">
        <v>1827</v>
      </c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14">
        <v>1570009723397</v>
      </c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10">
        <v>7462506</v>
      </c>
      <c r="BG214" s="9">
        <f>+BC212-BE212</f>
        <v>973220482.08999789</v>
      </c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</row>
    <row r="215" spans="2:88" s="5" customFormat="1" x14ac:dyDescent="0.35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 t="s">
        <v>1828</v>
      </c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14" t="s">
        <v>1829</v>
      </c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10">
        <v>170900056</v>
      </c>
      <c r="BG215" s="9">
        <f>+BG214-BF215</f>
        <v>802320426.08999789</v>
      </c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</row>
    <row r="216" spans="2:88" s="5" customFormat="1" x14ac:dyDescent="0.35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</row>
    <row r="217" spans="2:88" s="5" customFormat="1" x14ac:dyDescent="0.35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 t="s">
        <v>1830</v>
      </c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9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</row>
    <row r="218" spans="2:88" s="5" customFormat="1" x14ac:dyDescent="0.35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9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</row>
    <row r="219" spans="2:88" s="5" customFormat="1" x14ac:dyDescent="0.35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27" t="s">
        <v>1847</v>
      </c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27" t="s">
        <v>1848</v>
      </c>
      <c r="Y219" s="8"/>
      <c r="Z219" s="8"/>
      <c r="AA219" s="8"/>
      <c r="AB219" s="8"/>
      <c r="AC219" s="9">
        <v>959882948</v>
      </c>
      <c r="AD219" s="10">
        <v>2560000</v>
      </c>
      <c r="AE219" s="10">
        <v>6740</v>
      </c>
      <c r="AF219" s="10">
        <v>3200000</v>
      </c>
      <c r="AG219" s="10">
        <v>37440</v>
      </c>
      <c r="AH219" s="10">
        <v>23868000</v>
      </c>
      <c r="AI219" s="10">
        <v>990000</v>
      </c>
      <c r="AJ219" s="10">
        <v>1155000</v>
      </c>
      <c r="AK219" s="10">
        <v>1212750</v>
      </c>
      <c r="AL219" s="10">
        <v>25780500</v>
      </c>
      <c r="AM219" s="10">
        <v>206250</v>
      </c>
      <c r="AN219" s="10">
        <v>3030000</v>
      </c>
      <c r="AO219" s="10">
        <v>255375</v>
      </c>
      <c r="AP219" s="10">
        <v>5694487</v>
      </c>
      <c r="AQ219" s="10">
        <v>0</v>
      </c>
      <c r="AR219" s="10">
        <v>0</v>
      </c>
      <c r="AS219" s="10">
        <v>562993</v>
      </c>
      <c r="AT219" s="10">
        <v>1028442483</v>
      </c>
      <c r="AU219" s="10">
        <v>6540291</v>
      </c>
      <c r="AV219" s="10">
        <v>616631</v>
      </c>
      <c r="AW219" s="10">
        <v>9947333.920000013</v>
      </c>
      <c r="AX219" s="10">
        <v>317602.00999999995</v>
      </c>
      <c r="AY219" s="10">
        <v>105080.22</v>
      </c>
      <c r="AZ219" s="10">
        <v>20155037.840000026</v>
      </c>
      <c r="BA219" s="10">
        <v>10077518.920000013</v>
      </c>
      <c r="BB219" s="10">
        <v>47759494.910000056</v>
      </c>
      <c r="BC219" s="10">
        <v>980682988.08999789</v>
      </c>
      <c r="BD219" s="10">
        <v>170900056</v>
      </c>
      <c r="BE219" s="10">
        <v>7462506</v>
      </c>
      <c r="BF219" s="10">
        <v>178362562</v>
      </c>
      <c r="BG219" s="10">
        <v>802320426.0899992</v>
      </c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</row>
    <row r="220" spans="2:88" s="5" customFormat="1" x14ac:dyDescent="0.35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 t="s">
        <v>1831</v>
      </c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 t="s">
        <v>1832</v>
      </c>
      <c r="Y220" s="8"/>
      <c r="Z220" s="8"/>
      <c r="AA220" s="8"/>
      <c r="AB220" s="8"/>
      <c r="AC220" s="10">
        <v>955543434</v>
      </c>
      <c r="AD220" s="10">
        <v>2560000</v>
      </c>
      <c r="AE220" s="10">
        <v>26960</v>
      </c>
      <c r="AF220" s="10">
        <v>3040000</v>
      </c>
      <c r="AG220" s="10">
        <v>112320</v>
      </c>
      <c r="AH220" s="10">
        <v>23868000</v>
      </c>
      <c r="AI220" s="10">
        <v>985000</v>
      </c>
      <c r="AJ220" s="10">
        <v>1130000</v>
      </c>
      <c r="AK220" s="10">
        <v>1217250</v>
      </c>
      <c r="AL220" s="10">
        <v>25780500</v>
      </c>
      <c r="AM220" s="10">
        <v>211250</v>
      </c>
      <c r="AN220" s="10">
        <v>3030000</v>
      </c>
      <c r="AO220" s="10">
        <v>255375</v>
      </c>
      <c r="AP220" s="10">
        <v>9200364</v>
      </c>
      <c r="AQ220" s="8"/>
      <c r="AR220" s="8"/>
      <c r="AS220" s="10">
        <v>1802420</v>
      </c>
      <c r="AT220" s="10">
        <v>1028762873</v>
      </c>
      <c r="AU220" s="10">
        <v>1909386</v>
      </c>
      <c r="AV220" s="10">
        <v>601718</v>
      </c>
      <c r="AW220" s="10">
        <v>9947333.920000013</v>
      </c>
      <c r="AX220" s="10">
        <v>317602.00999999995</v>
      </c>
      <c r="AY220" s="10">
        <v>105080.22</v>
      </c>
      <c r="AZ220" s="10">
        <v>20155038.680000026</v>
      </c>
      <c r="BA220" s="10">
        <v>10077519.340000013</v>
      </c>
      <c r="BB220" s="10">
        <v>43113678.170000054</v>
      </c>
      <c r="BC220" s="10">
        <v>985649194.8299979</v>
      </c>
      <c r="BD220" s="10">
        <v>156021663</v>
      </c>
      <c r="BE220" s="10">
        <v>7462506</v>
      </c>
      <c r="BF220" s="10">
        <v>163484169</v>
      </c>
      <c r="BG220" s="10">
        <v>822165025.82999921</v>
      </c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</row>
    <row r="221" spans="2:88" s="5" customFormat="1" x14ac:dyDescent="0.35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 t="s">
        <v>1833</v>
      </c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10">
        <f t="shared" ref="AC221:AH221" si="41">+AC219-AC220</f>
        <v>4339514</v>
      </c>
      <c r="AD221" s="10">
        <f t="shared" si="41"/>
        <v>0</v>
      </c>
      <c r="AE221" s="10">
        <f t="shared" si="41"/>
        <v>-20220</v>
      </c>
      <c r="AF221" s="10">
        <f t="shared" si="41"/>
        <v>160000</v>
      </c>
      <c r="AG221" s="10">
        <f t="shared" si="41"/>
        <v>-74880</v>
      </c>
      <c r="AH221" s="10">
        <f t="shared" si="41"/>
        <v>0</v>
      </c>
      <c r="AI221" s="10">
        <f>+AI219-AI220</f>
        <v>5000</v>
      </c>
      <c r="AJ221" s="10">
        <f t="shared" ref="AJ221:BG221" si="42">+AJ219-AJ220</f>
        <v>25000</v>
      </c>
      <c r="AK221" s="10">
        <f t="shared" si="42"/>
        <v>-4500</v>
      </c>
      <c r="AL221" s="10">
        <f t="shared" si="42"/>
        <v>0</v>
      </c>
      <c r="AM221" s="10">
        <f t="shared" si="42"/>
        <v>-5000</v>
      </c>
      <c r="AN221" s="10">
        <f t="shared" si="42"/>
        <v>0</v>
      </c>
      <c r="AO221" s="10">
        <f t="shared" si="42"/>
        <v>0</v>
      </c>
      <c r="AP221" s="10">
        <f t="shared" si="42"/>
        <v>-3505877</v>
      </c>
      <c r="AQ221" s="10">
        <f t="shared" si="42"/>
        <v>0</v>
      </c>
      <c r="AR221" s="10">
        <f t="shared" si="42"/>
        <v>0</v>
      </c>
      <c r="AS221" s="10">
        <f t="shared" si="42"/>
        <v>-1239427</v>
      </c>
      <c r="AT221" s="10">
        <f t="shared" si="42"/>
        <v>-320390</v>
      </c>
      <c r="AU221" s="10">
        <f t="shared" si="42"/>
        <v>4630905</v>
      </c>
      <c r="AV221" s="10">
        <f t="shared" si="42"/>
        <v>14913</v>
      </c>
      <c r="AW221" s="10">
        <f t="shared" si="42"/>
        <v>0</v>
      </c>
      <c r="AX221" s="10">
        <f t="shared" si="42"/>
        <v>0</v>
      </c>
      <c r="AY221" s="10">
        <f t="shared" si="42"/>
        <v>0</v>
      </c>
      <c r="AZ221" s="10">
        <f t="shared" si="42"/>
        <v>-0.83999999985098839</v>
      </c>
      <c r="BA221" s="10">
        <f t="shared" si="42"/>
        <v>-0.41999999992549419</v>
      </c>
      <c r="BB221" s="10">
        <f t="shared" si="42"/>
        <v>4645816.7400000021</v>
      </c>
      <c r="BC221" s="10">
        <f t="shared" si="42"/>
        <v>-4966206.7400000095</v>
      </c>
      <c r="BD221" s="10">
        <f t="shared" si="42"/>
        <v>14878393</v>
      </c>
      <c r="BE221" s="10">
        <f t="shared" si="42"/>
        <v>0</v>
      </c>
      <c r="BF221" s="10">
        <f t="shared" si="42"/>
        <v>14878393</v>
      </c>
      <c r="BG221" s="10">
        <f t="shared" si="42"/>
        <v>-19844599.74000001</v>
      </c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</row>
    <row r="222" spans="2:88" s="5" customFormat="1" x14ac:dyDescent="0.35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</row>
    <row r="223" spans="2:88" s="5" customFormat="1" x14ac:dyDescent="0.35"/>
    <row r="224" spans="2:88" s="5" customFormat="1" x14ac:dyDescent="0.35"/>
    <row r="225" spans="13:88" s="5" customFormat="1" x14ac:dyDescent="0.35"/>
    <row r="226" spans="13:88" s="5" customFormat="1" x14ac:dyDescent="0.35"/>
    <row r="227" spans="13:88" s="5" customFormat="1" x14ac:dyDescent="0.35"/>
    <row r="228" spans="13:88" s="5" customFormat="1" x14ac:dyDescent="0.35"/>
    <row r="229" spans="13:88" s="5" customFormat="1" x14ac:dyDescent="0.35"/>
    <row r="230" spans="13:88" s="5" customFormat="1" x14ac:dyDescent="0.35"/>
    <row r="231" spans="13:88" s="5" customFormat="1" x14ac:dyDescent="0.35"/>
    <row r="232" spans="13:88" s="5" customFormat="1" x14ac:dyDescent="0.35"/>
    <row r="233" spans="13:88" s="5" customFormat="1" x14ac:dyDescent="0.35"/>
    <row r="234" spans="13:88" s="5" customFormat="1" x14ac:dyDescent="0.35"/>
    <row r="235" spans="13:88" s="5" customFormat="1" x14ac:dyDescent="0.35"/>
    <row r="236" spans="13:88" s="5" customFormat="1" x14ac:dyDescent="0.35"/>
    <row r="237" spans="13:88" s="5" customFormat="1" x14ac:dyDescent="0.35"/>
    <row r="238" spans="13:88" s="5" customFormat="1" x14ac:dyDescent="0.35"/>
    <row r="239" spans="13:88" s="5" customFormat="1" x14ac:dyDescent="0.35"/>
    <row r="240" spans="13:88" s="7" customFormat="1" hidden="1" x14ac:dyDescent="0.35">
      <c r="M240" s="7" t="s">
        <v>1830</v>
      </c>
      <c r="AC240" s="7">
        <v>946864406</v>
      </c>
      <c r="AD240" s="7">
        <v>2560000</v>
      </c>
      <c r="AE240" s="7">
        <v>6740</v>
      </c>
      <c r="AF240" s="7">
        <v>3200000</v>
      </c>
      <c r="AG240" s="7">
        <v>37440</v>
      </c>
      <c r="AH240" s="7">
        <v>23868000</v>
      </c>
      <c r="AI240" s="7">
        <v>975000</v>
      </c>
      <c r="AJ240" s="7">
        <v>1155000</v>
      </c>
      <c r="AK240" s="7">
        <v>1212750</v>
      </c>
      <c r="AL240" s="7">
        <v>25780500</v>
      </c>
      <c r="AM240" s="7">
        <v>206250</v>
      </c>
      <c r="AN240" s="7">
        <v>3060000</v>
      </c>
      <c r="AO240" s="7">
        <v>255375</v>
      </c>
      <c r="AP240" s="7">
        <v>5594487</v>
      </c>
      <c r="AQ240" s="7">
        <v>0</v>
      </c>
      <c r="AR240" s="7">
        <v>0</v>
      </c>
      <c r="AS240" s="7">
        <v>42250</v>
      </c>
      <c r="BI240" s="7">
        <v>5424373</v>
      </c>
      <c r="BJ240" s="7">
        <v>171051358</v>
      </c>
      <c r="BK240" s="7">
        <v>0</v>
      </c>
      <c r="BL240" s="7">
        <v>7462506</v>
      </c>
      <c r="BM240" s="7">
        <v>9947333.920000026</v>
      </c>
      <c r="BN240" s="7">
        <v>39789335.680000104</v>
      </c>
      <c r="BO240" s="7">
        <v>0</v>
      </c>
      <c r="BP240" s="7">
        <v>431522.41</v>
      </c>
      <c r="BQ240" s="7">
        <v>261050.55</v>
      </c>
      <c r="BR240" s="7">
        <v>0</v>
      </c>
      <c r="BS240" s="7">
        <v>0</v>
      </c>
      <c r="BT240" s="7">
        <v>0</v>
      </c>
      <c r="BU240" s="7">
        <v>8853127.2200000044</v>
      </c>
      <c r="BV240" s="7">
        <v>2984199.7899999996</v>
      </c>
      <c r="BW240" s="7">
        <v>36805135.93000003</v>
      </c>
      <c r="BX240" s="7">
        <v>19894667.840000052</v>
      </c>
      <c r="BY240" s="7">
        <v>0</v>
      </c>
      <c r="BZ240" s="7">
        <v>0</v>
      </c>
      <c r="CA240" s="7">
        <v>0</v>
      </c>
      <c r="CB240" s="7">
        <v>0</v>
      </c>
      <c r="CC240" s="7">
        <v>0</v>
      </c>
      <c r="CD240" s="7">
        <v>0</v>
      </c>
      <c r="CE240" s="7">
        <v>9947333.920000026</v>
      </c>
      <c r="CF240" s="7">
        <v>19894667.840000052</v>
      </c>
      <c r="CG240" s="7">
        <v>616631</v>
      </c>
      <c r="CH240" s="7">
        <v>0</v>
      </c>
      <c r="CI240" s="7">
        <v>616631</v>
      </c>
      <c r="CJ240" s="7">
        <v>789781447</v>
      </c>
    </row>
    <row r="241" s="5" customFormat="1" x14ac:dyDescent="0.35"/>
    <row r="242" s="5" customFormat="1" x14ac:dyDescent="0.35"/>
    <row r="243" s="5" customFormat="1" x14ac:dyDescent="0.35"/>
    <row r="244" s="5" customFormat="1" x14ac:dyDescent="0.35"/>
    <row r="245" s="5" customFormat="1" x14ac:dyDescent="0.35"/>
    <row r="246" s="5" customFormat="1" x14ac:dyDescent="0.35"/>
    <row r="247" s="5" customFormat="1" x14ac:dyDescent="0.35"/>
    <row r="248" s="5" customFormat="1" x14ac:dyDescent="0.35"/>
    <row r="249" s="5" customFormat="1" x14ac:dyDescent="0.35"/>
    <row r="250" s="5" customFormat="1" x14ac:dyDescent="0.35"/>
    <row r="251" s="5" customFormat="1" x14ac:dyDescent="0.35"/>
    <row r="252" s="5" customFormat="1" x14ac:dyDescent="0.35"/>
    <row r="253" s="5" customFormat="1" x14ac:dyDescent="0.35"/>
    <row r="254" s="5" customFormat="1" x14ac:dyDescent="0.35"/>
    <row r="255" s="5" customFormat="1" x14ac:dyDescent="0.35"/>
    <row r="256" s="5" customFormat="1" x14ac:dyDescent="0.35"/>
    <row r="257" s="5" customFormat="1" x14ac:dyDescent="0.35"/>
    <row r="258" s="5" customFormat="1" x14ac:dyDescent="0.35"/>
    <row r="259" s="5" customFormat="1" x14ac:dyDescent="0.35"/>
    <row r="260" s="5" customFormat="1" x14ac:dyDescent="0.35"/>
    <row r="261" s="5" customFormat="1" x14ac:dyDescent="0.35"/>
    <row r="262" s="5" customFormat="1" x14ac:dyDescent="0.35"/>
    <row r="263" s="5" customFormat="1" x14ac:dyDescent="0.35"/>
    <row r="264" s="5" customFormat="1" x14ac:dyDescent="0.35"/>
    <row r="265" s="5" customFormat="1" x14ac:dyDescent="0.35"/>
    <row r="266" s="5" customFormat="1" x14ac:dyDescent="0.35"/>
    <row r="267" s="5" customFormat="1" x14ac:dyDescent="0.35"/>
    <row r="268" s="5" customFormat="1" x14ac:dyDescent="0.35"/>
    <row r="269" s="5" customFormat="1" x14ac:dyDescent="0.35"/>
    <row r="270" s="5" customFormat="1" x14ac:dyDescent="0.35"/>
    <row r="271" s="5" customFormat="1" x14ac:dyDescent="0.35"/>
    <row r="272" s="5" customFormat="1" x14ac:dyDescent="0.35"/>
    <row r="273" spans="1:1" s="5" customFormat="1" x14ac:dyDescent="0.35"/>
    <row r="274" spans="1:1" s="5" customFormat="1" x14ac:dyDescent="0.35"/>
    <row r="275" spans="1:1" s="5" customFormat="1" x14ac:dyDescent="0.35"/>
    <row r="276" spans="1:1" s="5" customFormat="1" x14ac:dyDescent="0.35"/>
    <row r="277" spans="1:1" s="5" customFormat="1" x14ac:dyDescent="0.35"/>
    <row r="278" spans="1:1" s="5" customFormat="1" x14ac:dyDescent="0.35"/>
    <row r="279" spans="1:1" s="5" customFormat="1" x14ac:dyDescent="0.35"/>
    <row r="280" spans="1:1" s="5" customFormat="1" x14ac:dyDescent="0.35"/>
    <row r="281" spans="1:1" s="5" customFormat="1" x14ac:dyDescent="0.35">
      <c r="A281"/>
    </row>
    <row r="282" spans="1:1" s="5" customFormat="1" x14ac:dyDescent="0.35">
      <c r="A282"/>
    </row>
    <row r="283" spans="1:1" s="5" customFormat="1" x14ac:dyDescent="0.35">
      <c r="A283"/>
    </row>
    <row r="284" spans="1:1" s="5" customFormat="1" x14ac:dyDescent="0.35">
      <c r="A284"/>
    </row>
    <row r="285" spans="1:1" s="5" customFormat="1" x14ac:dyDescent="0.35">
      <c r="A285"/>
    </row>
    <row r="286" spans="1:1" s="5" customFormat="1" x14ac:dyDescent="0.35">
      <c r="A286"/>
    </row>
    <row r="287" spans="1:1" s="5" customFormat="1" x14ac:dyDescent="0.35">
      <c r="A287"/>
    </row>
    <row r="288" spans="1:1" s="5" customFormat="1" x14ac:dyDescent="0.35">
      <c r="A288"/>
    </row>
  </sheetData>
  <mergeCells count="4">
    <mergeCell ref="AU4:BB4"/>
    <mergeCell ref="BC4:BC5"/>
    <mergeCell ref="BD4:BF4"/>
    <mergeCell ref="BG4:BG5"/>
  </mergeCells>
  <pageMargins left="0.19685039370078741" right="0" top="0.19685039370078741" bottom="0" header="0" footer="0"/>
  <pageSetup paperSize="9" scale="5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209"/>
  <sheetViews>
    <sheetView topLeftCell="G187" workbookViewId="0">
      <selection activeCell="I202" sqref="I202"/>
    </sheetView>
  </sheetViews>
  <sheetFormatPr defaultRowHeight="14.5" x14ac:dyDescent="0.35"/>
  <cols>
    <col min="3" max="3" width="7.26953125" customWidth="1"/>
    <col min="5" max="5" width="25.7265625" customWidth="1"/>
    <col min="6" max="6" width="19.453125" customWidth="1"/>
    <col min="7" max="7" width="15.7265625" customWidth="1"/>
    <col min="8" max="8" width="13.7265625" customWidth="1"/>
    <col min="9" max="9" width="12.81640625" customWidth="1"/>
    <col min="10" max="10" width="14.1796875" customWidth="1"/>
    <col min="12" max="12" width="0" hidden="1" customWidth="1"/>
    <col min="13" max="13" width="13.26953125" hidden="1" customWidth="1"/>
  </cols>
  <sheetData>
    <row r="2" spans="3:13" x14ac:dyDescent="0.35">
      <c r="C2" s="135" t="s">
        <v>1854</v>
      </c>
      <c r="D2" s="136"/>
      <c r="E2" s="136"/>
      <c r="F2" s="136"/>
      <c r="G2" s="136"/>
      <c r="H2" s="136"/>
      <c r="I2" s="136"/>
      <c r="J2" s="136"/>
    </row>
    <row r="3" spans="3:13" x14ac:dyDescent="0.35">
      <c r="C3" s="28" t="s">
        <v>4</v>
      </c>
      <c r="D3" s="28" t="s">
        <v>14</v>
      </c>
      <c r="E3" s="28" t="s">
        <v>15</v>
      </c>
      <c r="F3" s="28" t="s">
        <v>26</v>
      </c>
      <c r="G3" s="28" t="s">
        <v>1851</v>
      </c>
      <c r="H3" s="28" t="s">
        <v>1852</v>
      </c>
      <c r="I3" s="19" t="s">
        <v>1855</v>
      </c>
      <c r="J3" s="28" t="s">
        <v>1853</v>
      </c>
    </row>
    <row r="4" spans="3:13" x14ac:dyDescent="0.35">
      <c r="C4" s="121">
        <v>1</v>
      </c>
      <c r="D4" s="113" t="s">
        <v>84</v>
      </c>
      <c r="E4" s="121" t="s">
        <v>85</v>
      </c>
      <c r="F4" s="113" t="s">
        <v>96</v>
      </c>
      <c r="G4" s="123">
        <v>5867293.7599999998</v>
      </c>
      <c r="H4" s="123">
        <v>1349393</v>
      </c>
      <c r="I4" s="123">
        <v>56003</v>
      </c>
      <c r="J4" s="123">
        <v>4461898</v>
      </c>
      <c r="L4" s="126">
        <f>+M4-J4</f>
        <v>-0.24000000022351742</v>
      </c>
      <c r="M4" s="125">
        <v>4461897.76</v>
      </c>
    </row>
    <row r="5" spans="3:13" x14ac:dyDescent="0.35">
      <c r="C5" s="121">
        <v>2</v>
      </c>
      <c r="D5" s="113" t="s">
        <v>101</v>
      </c>
      <c r="E5" s="121" t="s">
        <v>102</v>
      </c>
      <c r="F5" s="113" t="s">
        <v>108</v>
      </c>
      <c r="G5" s="123">
        <v>5174434.5599999996</v>
      </c>
      <c r="H5" s="123">
        <v>1865715</v>
      </c>
      <c r="I5" s="123">
        <v>50262</v>
      </c>
      <c r="J5" s="123">
        <v>3258458</v>
      </c>
      <c r="M5" s="125">
        <v>3258457.5599999996</v>
      </c>
    </row>
    <row r="6" spans="3:13" x14ac:dyDescent="0.35">
      <c r="C6" s="121">
        <v>3</v>
      </c>
      <c r="D6" s="113" t="s">
        <v>111</v>
      </c>
      <c r="E6" s="121" t="s">
        <v>112</v>
      </c>
      <c r="F6" s="113" t="s">
        <v>116</v>
      </c>
      <c r="G6" s="123">
        <v>5353130.5599999996</v>
      </c>
      <c r="H6" s="123">
        <v>569175</v>
      </c>
      <c r="I6" s="123">
        <v>50612</v>
      </c>
      <c r="J6" s="123">
        <v>4733344</v>
      </c>
      <c r="M6" s="125">
        <v>4733343.5599999996</v>
      </c>
    </row>
    <row r="7" spans="3:13" x14ac:dyDescent="0.35">
      <c r="C7" s="121">
        <v>4</v>
      </c>
      <c r="D7" s="113" t="s">
        <v>120</v>
      </c>
      <c r="E7" s="121" t="s">
        <v>121</v>
      </c>
      <c r="F7" s="113" t="s">
        <v>127</v>
      </c>
      <c r="G7" s="123">
        <v>5097050.5599999996</v>
      </c>
      <c r="H7" s="123">
        <v>1757715</v>
      </c>
      <c r="I7" s="123">
        <v>48745</v>
      </c>
      <c r="J7" s="123">
        <v>3290590</v>
      </c>
      <c r="M7" s="125">
        <v>3290590.5599999996</v>
      </c>
    </row>
    <row r="8" spans="3:13" x14ac:dyDescent="0.35">
      <c r="C8" s="121">
        <v>5</v>
      </c>
      <c r="D8" s="113" t="s">
        <v>130</v>
      </c>
      <c r="E8" s="121" t="s">
        <v>131</v>
      </c>
      <c r="F8" s="113" t="s">
        <v>135</v>
      </c>
      <c r="G8" s="123">
        <v>5099050.5599999996</v>
      </c>
      <c r="H8" s="123">
        <v>0</v>
      </c>
      <c r="I8" s="123">
        <v>48745</v>
      </c>
      <c r="J8" s="123">
        <v>5050306</v>
      </c>
      <c r="M8" s="125">
        <v>5050305.5599999996</v>
      </c>
    </row>
    <row r="9" spans="3:13" x14ac:dyDescent="0.35">
      <c r="C9" s="121">
        <v>6</v>
      </c>
      <c r="D9" s="113" t="s">
        <v>138</v>
      </c>
      <c r="E9" s="121" t="s">
        <v>139</v>
      </c>
      <c r="F9" s="113" t="s">
        <v>143</v>
      </c>
      <c r="G9" s="123">
        <v>5062900.5599999996</v>
      </c>
      <c r="H9" s="123">
        <v>0</v>
      </c>
      <c r="I9" s="123">
        <v>46756</v>
      </c>
      <c r="J9" s="123">
        <v>5016145</v>
      </c>
      <c r="M9" s="125">
        <v>5016144.5599999996</v>
      </c>
    </row>
    <row r="10" spans="3:13" x14ac:dyDescent="0.35">
      <c r="C10" s="121">
        <v>7</v>
      </c>
      <c r="D10" s="113" t="s">
        <v>146</v>
      </c>
      <c r="E10" s="121" t="s">
        <v>147</v>
      </c>
      <c r="F10" s="113" t="s">
        <v>151</v>
      </c>
      <c r="G10" s="123">
        <v>5039650.5599999996</v>
      </c>
      <c r="H10" s="123">
        <v>2121152</v>
      </c>
      <c r="I10" s="123">
        <v>48095</v>
      </c>
      <c r="J10" s="123">
        <v>2870404</v>
      </c>
      <c r="M10" s="125">
        <v>2870403.5599999996</v>
      </c>
    </row>
    <row r="11" spans="3:13" x14ac:dyDescent="0.35">
      <c r="C11" s="121">
        <v>8</v>
      </c>
      <c r="D11" s="113" t="s">
        <v>154</v>
      </c>
      <c r="E11" s="121" t="s">
        <v>155</v>
      </c>
      <c r="F11" s="113" t="s">
        <v>159</v>
      </c>
      <c r="G11" s="123">
        <v>5096800.5599999996</v>
      </c>
      <c r="H11" s="123">
        <v>0</v>
      </c>
      <c r="I11" s="123">
        <v>48745</v>
      </c>
      <c r="J11" s="123">
        <v>5048056</v>
      </c>
      <c r="M11" s="125">
        <v>5048055.5599999996</v>
      </c>
    </row>
    <row r="12" spans="3:13" x14ac:dyDescent="0.35">
      <c r="C12" s="121">
        <v>9</v>
      </c>
      <c r="D12" s="113" t="s">
        <v>162</v>
      </c>
      <c r="E12" s="121" t="s">
        <v>163</v>
      </c>
      <c r="F12" s="113" t="s">
        <v>167</v>
      </c>
      <c r="G12" s="123">
        <v>5056800.5599999996</v>
      </c>
      <c r="H12" s="123">
        <v>0</v>
      </c>
      <c r="I12" s="123">
        <v>48745</v>
      </c>
      <c r="J12" s="123">
        <v>5008056</v>
      </c>
      <c r="M12" s="125">
        <v>5008055.5599999996</v>
      </c>
    </row>
    <row r="13" spans="3:13" x14ac:dyDescent="0.35">
      <c r="C13" s="121">
        <v>10</v>
      </c>
      <c r="D13" s="113" t="s">
        <v>171</v>
      </c>
      <c r="E13" s="121" t="s">
        <v>172</v>
      </c>
      <c r="F13" s="113" t="s">
        <v>176</v>
      </c>
      <c r="G13" s="123">
        <v>4996050.5599999996</v>
      </c>
      <c r="H13" s="123">
        <v>982070</v>
      </c>
      <c r="I13" s="123">
        <v>48745</v>
      </c>
      <c r="J13" s="123">
        <v>3965236</v>
      </c>
      <c r="M13" s="125">
        <v>3965235.5599999996</v>
      </c>
    </row>
    <row r="14" spans="3:13" x14ac:dyDescent="0.35">
      <c r="C14" s="121">
        <v>11</v>
      </c>
      <c r="D14" s="113" t="s">
        <v>180</v>
      </c>
      <c r="E14" s="121" t="s">
        <v>181</v>
      </c>
      <c r="F14" s="113" t="s">
        <v>186</v>
      </c>
      <c r="G14" s="123">
        <v>5744790.0800000001</v>
      </c>
      <c r="H14" s="123">
        <v>1400000</v>
      </c>
      <c r="I14" s="123">
        <v>56544</v>
      </c>
      <c r="J14" s="123">
        <v>4288246</v>
      </c>
      <c r="M14" s="125">
        <v>4288246.08</v>
      </c>
    </row>
    <row r="15" spans="3:13" x14ac:dyDescent="0.35">
      <c r="C15" s="121">
        <v>12</v>
      </c>
      <c r="D15" s="113" t="s">
        <v>189</v>
      </c>
      <c r="E15" s="121" t="s">
        <v>190</v>
      </c>
      <c r="F15" s="113" t="s">
        <v>194</v>
      </c>
      <c r="G15" s="123">
        <v>5146450.5599999996</v>
      </c>
      <c r="H15" s="123">
        <v>193970</v>
      </c>
      <c r="I15" s="123">
        <v>49095</v>
      </c>
      <c r="J15" s="123">
        <v>4903386</v>
      </c>
      <c r="M15" s="125">
        <v>4903385.5599999996</v>
      </c>
    </row>
    <row r="16" spans="3:13" x14ac:dyDescent="0.35">
      <c r="C16" s="121">
        <v>13</v>
      </c>
      <c r="D16" s="113" t="s">
        <v>198</v>
      </c>
      <c r="E16" s="121" t="s">
        <v>199</v>
      </c>
      <c r="F16" s="113" t="s">
        <v>204</v>
      </c>
      <c r="G16" s="123">
        <v>5746446.7199999997</v>
      </c>
      <c r="H16" s="123">
        <v>412000</v>
      </c>
      <c r="I16" s="123">
        <v>55832</v>
      </c>
      <c r="J16" s="123">
        <v>5278615</v>
      </c>
      <c r="M16" s="125">
        <v>5278614.72</v>
      </c>
    </row>
    <row r="17" spans="3:13" x14ac:dyDescent="0.35">
      <c r="C17" s="121">
        <v>14</v>
      </c>
      <c r="D17" s="113" t="s">
        <v>207</v>
      </c>
      <c r="E17" s="121" t="s">
        <v>208</v>
      </c>
      <c r="F17" s="113" t="s">
        <v>212</v>
      </c>
      <c r="G17" s="123">
        <v>5850390.2800000003</v>
      </c>
      <c r="H17" s="123">
        <v>3329055</v>
      </c>
      <c r="I17" s="123">
        <v>56967</v>
      </c>
      <c r="J17" s="123">
        <v>2464368</v>
      </c>
      <c r="M17" s="125">
        <v>2464368.2800000003</v>
      </c>
    </row>
    <row r="18" spans="3:13" x14ac:dyDescent="0.35">
      <c r="C18" s="121">
        <v>15</v>
      </c>
      <c r="D18" s="113" t="s">
        <v>216</v>
      </c>
      <c r="E18" s="121" t="s">
        <v>217</v>
      </c>
      <c r="F18" s="113" t="s">
        <v>223</v>
      </c>
      <c r="G18" s="123">
        <v>5775170.2400000002</v>
      </c>
      <c r="H18" s="123">
        <v>2209355</v>
      </c>
      <c r="I18" s="123">
        <v>56861</v>
      </c>
      <c r="J18" s="123">
        <v>3508954</v>
      </c>
      <c r="M18" s="125">
        <v>3508954.24</v>
      </c>
    </row>
    <row r="19" spans="3:13" x14ac:dyDescent="0.35">
      <c r="C19" s="121">
        <v>16</v>
      </c>
      <c r="D19" s="113" t="s">
        <v>226</v>
      </c>
      <c r="E19" s="121" t="s">
        <v>227</v>
      </c>
      <c r="F19" s="113" t="s">
        <v>231</v>
      </c>
      <c r="G19" s="123">
        <v>5506918.0800000001</v>
      </c>
      <c r="H19" s="123">
        <v>0</v>
      </c>
      <c r="I19" s="123">
        <v>53650</v>
      </c>
      <c r="J19" s="123">
        <v>5453268</v>
      </c>
      <c r="M19" s="125">
        <v>5453268.0800000001</v>
      </c>
    </row>
    <row r="20" spans="3:13" x14ac:dyDescent="0.35">
      <c r="C20" s="121">
        <v>17</v>
      </c>
      <c r="D20" s="113" t="s">
        <v>234</v>
      </c>
      <c r="E20" s="121" t="s">
        <v>235</v>
      </c>
      <c r="F20" s="113" t="s">
        <v>239</v>
      </c>
      <c r="G20" s="123">
        <v>4957650.5599999996</v>
      </c>
      <c r="H20" s="123">
        <v>1837009</v>
      </c>
      <c r="I20" s="123">
        <v>48345</v>
      </c>
      <c r="J20" s="123">
        <v>3072297</v>
      </c>
      <c r="M20" s="125">
        <v>3072296.5599999996</v>
      </c>
    </row>
    <row r="21" spans="3:13" x14ac:dyDescent="0.35">
      <c r="C21" s="121">
        <v>18</v>
      </c>
      <c r="D21" s="113" t="s">
        <v>242</v>
      </c>
      <c r="E21" s="121" t="s">
        <v>243</v>
      </c>
      <c r="F21" s="113" t="s">
        <v>247</v>
      </c>
      <c r="G21" s="123">
        <v>5007250.5599999996</v>
      </c>
      <c r="H21" s="123">
        <v>1838326</v>
      </c>
      <c r="I21" s="123">
        <v>48445</v>
      </c>
      <c r="J21" s="123">
        <v>3120480</v>
      </c>
      <c r="M21" s="125">
        <v>3120479.5599999996</v>
      </c>
    </row>
    <row r="22" spans="3:13" x14ac:dyDescent="0.35">
      <c r="C22" s="121">
        <v>19</v>
      </c>
      <c r="D22" s="113" t="s">
        <v>250</v>
      </c>
      <c r="E22" s="121" t="s">
        <v>251</v>
      </c>
      <c r="F22" s="113" t="s">
        <v>255</v>
      </c>
      <c r="G22" s="123">
        <v>4997650.5599999996</v>
      </c>
      <c r="H22" s="123">
        <v>641210</v>
      </c>
      <c r="I22" s="123">
        <v>48345</v>
      </c>
      <c r="J22" s="123">
        <v>4308096</v>
      </c>
      <c r="M22" s="125">
        <v>4308095.5599999996</v>
      </c>
    </row>
    <row r="23" spans="3:13" x14ac:dyDescent="0.35">
      <c r="C23" s="121">
        <v>20</v>
      </c>
      <c r="D23" s="113" t="s">
        <v>259</v>
      </c>
      <c r="E23" s="121" t="s">
        <v>260</v>
      </c>
      <c r="F23" s="113" t="s">
        <v>265</v>
      </c>
      <c r="G23" s="123">
        <v>5405390.1600000001</v>
      </c>
      <c r="H23" s="123">
        <v>100000</v>
      </c>
      <c r="I23" s="123">
        <v>51206</v>
      </c>
      <c r="J23" s="123">
        <v>5254184</v>
      </c>
      <c r="M23" s="125">
        <v>5254184.16</v>
      </c>
    </row>
    <row r="24" spans="3:13" x14ac:dyDescent="0.35">
      <c r="C24" s="121">
        <v>21</v>
      </c>
      <c r="D24" s="113" t="s">
        <v>268</v>
      </c>
      <c r="E24" s="121" t="s">
        <v>269</v>
      </c>
      <c r="F24" s="113" t="s">
        <v>273</v>
      </c>
      <c r="G24" s="123">
        <v>5465362.2400000002</v>
      </c>
      <c r="H24" s="123">
        <v>0</v>
      </c>
      <c r="I24" s="123">
        <v>51781</v>
      </c>
      <c r="J24" s="123">
        <v>5413581</v>
      </c>
      <c r="M24" s="125">
        <v>5413581.2400000002</v>
      </c>
    </row>
    <row r="25" spans="3:13" x14ac:dyDescent="0.35">
      <c r="C25" s="121">
        <v>22</v>
      </c>
      <c r="D25" s="113" t="s">
        <v>276</v>
      </c>
      <c r="E25" s="121" t="s">
        <v>277</v>
      </c>
      <c r="F25" s="113" t="s">
        <v>281</v>
      </c>
      <c r="G25" s="123">
        <v>5025750.5599999996</v>
      </c>
      <c r="H25" s="123">
        <v>0</v>
      </c>
      <c r="I25" s="123">
        <v>48445</v>
      </c>
      <c r="J25" s="123">
        <v>4977306</v>
      </c>
      <c r="M25" s="125">
        <v>4977305.5599999996</v>
      </c>
    </row>
    <row r="26" spans="3:13" x14ac:dyDescent="0.35">
      <c r="C26" s="121">
        <v>23</v>
      </c>
      <c r="D26" s="113" t="s">
        <v>284</v>
      </c>
      <c r="E26" s="121" t="s">
        <v>285</v>
      </c>
      <c r="F26" s="113" t="s">
        <v>289</v>
      </c>
      <c r="G26" s="123">
        <v>5190250.5599999996</v>
      </c>
      <c r="H26" s="123">
        <v>0</v>
      </c>
      <c r="I26" s="123">
        <v>48895</v>
      </c>
      <c r="J26" s="123">
        <v>5141356</v>
      </c>
      <c r="M26" s="125">
        <v>5141355.5599999996</v>
      </c>
    </row>
    <row r="27" spans="3:13" x14ac:dyDescent="0.35">
      <c r="C27" s="121">
        <v>24</v>
      </c>
      <c r="D27" s="113" t="s">
        <v>292</v>
      </c>
      <c r="E27" s="121" t="s">
        <v>293</v>
      </c>
      <c r="F27" s="113" t="s">
        <v>297</v>
      </c>
      <c r="G27" s="123">
        <v>5102050.5599999996</v>
      </c>
      <c r="H27" s="123">
        <v>412000</v>
      </c>
      <c r="I27" s="123">
        <v>48745</v>
      </c>
      <c r="J27" s="123">
        <v>4641306</v>
      </c>
      <c r="M27" s="125">
        <v>4641305.5599999996</v>
      </c>
    </row>
    <row r="28" spans="3:13" x14ac:dyDescent="0.35">
      <c r="C28" s="121">
        <v>25</v>
      </c>
      <c r="D28" s="113" t="s">
        <v>300</v>
      </c>
      <c r="E28" s="121" t="s">
        <v>301</v>
      </c>
      <c r="F28" s="113" t="s">
        <v>305</v>
      </c>
      <c r="G28" s="123">
        <v>5025250.5599999996</v>
      </c>
      <c r="H28" s="123">
        <v>2463003</v>
      </c>
      <c r="I28" s="123">
        <v>47945</v>
      </c>
      <c r="J28" s="123">
        <v>2514303</v>
      </c>
      <c r="M28" s="125">
        <v>2514302.5599999996</v>
      </c>
    </row>
    <row r="29" spans="3:13" x14ac:dyDescent="0.35">
      <c r="C29" s="121">
        <v>26</v>
      </c>
      <c r="D29" s="113" t="s">
        <v>308</v>
      </c>
      <c r="E29" s="121" t="s">
        <v>309</v>
      </c>
      <c r="F29" s="113" t="s">
        <v>313</v>
      </c>
      <c r="G29" s="123">
        <v>5089750.5599999996</v>
      </c>
      <c r="H29" s="123">
        <v>924350</v>
      </c>
      <c r="I29" s="123">
        <v>48695</v>
      </c>
      <c r="J29" s="123">
        <v>4116706</v>
      </c>
      <c r="M29" s="125">
        <v>4116705.5599999996</v>
      </c>
    </row>
    <row r="30" spans="3:13" x14ac:dyDescent="0.35">
      <c r="C30" s="121">
        <v>27</v>
      </c>
      <c r="D30" s="113" t="s">
        <v>316</v>
      </c>
      <c r="E30" s="121" t="s">
        <v>317</v>
      </c>
      <c r="F30" s="113" t="s">
        <v>323</v>
      </c>
      <c r="G30" s="123">
        <v>5051682.5599999996</v>
      </c>
      <c r="H30" s="123">
        <v>662200</v>
      </c>
      <c r="I30" s="123">
        <v>48335</v>
      </c>
      <c r="J30" s="123">
        <v>4341148</v>
      </c>
      <c r="M30" s="125">
        <v>4341147.5599999996</v>
      </c>
    </row>
    <row r="31" spans="3:13" x14ac:dyDescent="0.35">
      <c r="C31" s="121">
        <v>28</v>
      </c>
      <c r="D31" s="113" t="s">
        <v>326</v>
      </c>
      <c r="E31" s="121" t="s">
        <v>327</v>
      </c>
      <c r="F31" s="113" t="s">
        <v>331</v>
      </c>
      <c r="G31" s="123">
        <v>4976790.5599999996</v>
      </c>
      <c r="H31" s="123">
        <v>1970967</v>
      </c>
      <c r="I31" s="123">
        <v>47935</v>
      </c>
      <c r="J31" s="123">
        <v>2957889</v>
      </c>
      <c r="M31" s="125">
        <v>2957888.5599999996</v>
      </c>
    </row>
    <row r="32" spans="3:13" x14ac:dyDescent="0.35">
      <c r="C32" s="121">
        <v>29</v>
      </c>
      <c r="D32" s="113" t="s">
        <v>335</v>
      </c>
      <c r="E32" s="121" t="s">
        <v>336</v>
      </c>
      <c r="F32" s="113" t="s">
        <v>341</v>
      </c>
      <c r="G32" s="123">
        <v>5275229.3600000003</v>
      </c>
      <c r="H32" s="123">
        <v>1995564</v>
      </c>
      <c r="I32" s="123">
        <v>51020</v>
      </c>
      <c r="J32" s="123">
        <v>3228645</v>
      </c>
      <c r="M32" s="125">
        <v>3228645.3600000003</v>
      </c>
    </row>
    <row r="33" spans="3:13" x14ac:dyDescent="0.35">
      <c r="C33" s="121">
        <v>30</v>
      </c>
      <c r="D33" s="113" t="s">
        <v>344</v>
      </c>
      <c r="E33" s="121" t="s">
        <v>345</v>
      </c>
      <c r="F33" s="113" t="s">
        <v>351</v>
      </c>
      <c r="G33" s="123">
        <v>5292276.12</v>
      </c>
      <c r="H33" s="123">
        <v>838350</v>
      </c>
      <c r="I33" s="123">
        <v>51758</v>
      </c>
      <c r="J33" s="123">
        <v>4402168</v>
      </c>
      <c r="M33" s="125">
        <v>4402168.12</v>
      </c>
    </row>
    <row r="34" spans="3:13" x14ac:dyDescent="0.35">
      <c r="C34" s="121">
        <v>31</v>
      </c>
      <c r="D34" s="113" t="s">
        <v>353</v>
      </c>
      <c r="E34" s="121" t="s">
        <v>354</v>
      </c>
      <c r="F34" s="113" t="s">
        <v>358</v>
      </c>
      <c r="G34" s="123">
        <v>5354638.7</v>
      </c>
      <c r="H34" s="123">
        <v>723165</v>
      </c>
      <c r="I34" s="123">
        <v>51206</v>
      </c>
      <c r="J34" s="123">
        <v>4580268</v>
      </c>
      <c r="M34" s="125">
        <v>4580267.7</v>
      </c>
    </row>
    <row r="35" spans="3:13" x14ac:dyDescent="0.35">
      <c r="C35" s="121">
        <v>32</v>
      </c>
      <c r="D35" s="113" t="s">
        <v>361</v>
      </c>
      <c r="E35" s="121" t="s">
        <v>362</v>
      </c>
      <c r="F35" s="113" t="s">
        <v>366</v>
      </c>
      <c r="G35" s="123">
        <v>5265376.16</v>
      </c>
      <c r="H35" s="123">
        <v>0</v>
      </c>
      <c r="I35" s="123">
        <v>50941</v>
      </c>
      <c r="J35" s="123">
        <v>5214435</v>
      </c>
      <c r="M35" s="125">
        <v>5214435.16</v>
      </c>
    </row>
    <row r="36" spans="3:13" x14ac:dyDescent="0.35">
      <c r="C36" s="121">
        <v>33</v>
      </c>
      <c r="D36" s="113" t="s">
        <v>369</v>
      </c>
      <c r="E36" s="121" t="s">
        <v>370</v>
      </c>
      <c r="F36" s="113" t="s">
        <v>374</v>
      </c>
      <c r="G36" s="123">
        <v>5211700.5599999996</v>
      </c>
      <c r="H36" s="123">
        <v>0</v>
      </c>
      <c r="I36" s="123">
        <v>49095</v>
      </c>
      <c r="J36" s="123">
        <v>5162606</v>
      </c>
      <c r="M36" s="125">
        <v>5162605.5599999996</v>
      </c>
    </row>
    <row r="37" spans="3:13" x14ac:dyDescent="0.35">
      <c r="C37" s="121">
        <v>34</v>
      </c>
      <c r="D37" s="113" t="s">
        <v>377</v>
      </c>
      <c r="E37" s="121" t="s">
        <v>378</v>
      </c>
      <c r="F37" s="113" t="s">
        <v>382</v>
      </c>
      <c r="G37" s="123">
        <v>5015900.5599999996</v>
      </c>
      <c r="H37" s="123">
        <v>493856</v>
      </c>
      <c r="I37" s="123">
        <v>48345</v>
      </c>
      <c r="J37" s="123">
        <v>4473700</v>
      </c>
      <c r="M37" s="127">
        <v>4473699.5599999996</v>
      </c>
    </row>
    <row r="38" spans="3:13" x14ac:dyDescent="0.35">
      <c r="C38" s="121">
        <v>35</v>
      </c>
      <c r="D38" s="113" t="s">
        <v>385</v>
      </c>
      <c r="E38" s="121" t="s">
        <v>386</v>
      </c>
      <c r="F38" s="113" t="s">
        <v>390</v>
      </c>
      <c r="G38" s="123">
        <v>5058850.5599999996</v>
      </c>
      <c r="H38" s="123">
        <v>0</v>
      </c>
      <c r="I38" s="123">
        <v>48295</v>
      </c>
      <c r="J38" s="123">
        <v>5010556</v>
      </c>
      <c r="M38" s="125">
        <v>5010555.5599999996</v>
      </c>
    </row>
    <row r="39" spans="3:13" x14ac:dyDescent="0.35">
      <c r="C39" s="121">
        <v>36</v>
      </c>
      <c r="D39" s="113" t="s">
        <v>393</v>
      </c>
      <c r="E39" s="121" t="s">
        <v>394</v>
      </c>
      <c r="F39" s="113" t="s">
        <v>398</v>
      </c>
      <c r="G39" s="123">
        <v>5014150.5599999996</v>
      </c>
      <c r="H39" s="123">
        <v>508357</v>
      </c>
      <c r="I39" s="123">
        <v>48345</v>
      </c>
      <c r="J39" s="123">
        <v>4457449</v>
      </c>
      <c r="M39" s="125">
        <v>4457448.5599999996</v>
      </c>
    </row>
    <row r="40" spans="3:13" x14ac:dyDescent="0.35">
      <c r="C40" s="121">
        <v>37</v>
      </c>
      <c r="D40" s="113" t="s">
        <v>401</v>
      </c>
      <c r="E40" s="121" t="s">
        <v>402</v>
      </c>
      <c r="F40" s="113" t="s">
        <v>406</v>
      </c>
      <c r="G40" s="123">
        <v>5030800.5599999996</v>
      </c>
      <c r="H40" s="123">
        <v>0</v>
      </c>
      <c r="I40" s="123">
        <v>48495</v>
      </c>
      <c r="J40" s="123">
        <v>4982306</v>
      </c>
      <c r="M40" s="125">
        <v>4982305.5599999996</v>
      </c>
    </row>
    <row r="41" spans="3:13" x14ac:dyDescent="0.35">
      <c r="C41" s="121">
        <v>38</v>
      </c>
      <c r="D41" s="113" t="s">
        <v>409</v>
      </c>
      <c r="E41" s="121" t="s">
        <v>410</v>
      </c>
      <c r="F41" s="113" t="s">
        <v>414</v>
      </c>
      <c r="G41" s="123">
        <v>4965257.5599999996</v>
      </c>
      <c r="H41" s="123">
        <v>0</v>
      </c>
      <c r="I41" s="123">
        <v>47985</v>
      </c>
      <c r="J41" s="123">
        <v>4917273</v>
      </c>
      <c r="M41" s="125">
        <v>4917272.5599999996</v>
      </c>
    </row>
    <row r="42" spans="3:13" x14ac:dyDescent="0.35">
      <c r="C42" s="121">
        <v>39</v>
      </c>
      <c r="D42" s="113" t="s">
        <v>418</v>
      </c>
      <c r="E42" s="121" t="s">
        <v>419</v>
      </c>
      <c r="F42" s="113" t="s">
        <v>423</v>
      </c>
      <c r="G42" s="123">
        <v>4991560.45</v>
      </c>
      <c r="H42" s="123">
        <v>1260440</v>
      </c>
      <c r="I42" s="123">
        <v>49245</v>
      </c>
      <c r="J42" s="123">
        <v>3681875</v>
      </c>
      <c r="M42" s="125">
        <v>3681875.45</v>
      </c>
    </row>
    <row r="43" spans="3:13" x14ac:dyDescent="0.35">
      <c r="C43" s="121">
        <v>40</v>
      </c>
      <c r="D43" s="113" t="s">
        <v>428</v>
      </c>
      <c r="E43" s="121" t="s">
        <v>429</v>
      </c>
      <c r="F43" s="113" t="s">
        <v>433</v>
      </c>
      <c r="G43" s="123">
        <v>5094550.5599999996</v>
      </c>
      <c r="H43" s="123">
        <v>1993215</v>
      </c>
      <c r="I43" s="123">
        <v>48745</v>
      </c>
      <c r="J43" s="123">
        <v>3052590</v>
      </c>
      <c r="M43" s="127">
        <v>3052590.5599999996</v>
      </c>
    </row>
    <row r="44" spans="3:13" x14ac:dyDescent="0.35">
      <c r="C44" s="121">
        <v>41</v>
      </c>
      <c r="D44" s="113" t="s">
        <v>436</v>
      </c>
      <c r="E44" s="121" t="s">
        <v>437</v>
      </c>
      <c r="F44" s="113" t="s">
        <v>441</v>
      </c>
      <c r="G44" s="123">
        <v>5054300.5599999996</v>
      </c>
      <c r="H44" s="123">
        <v>2137169</v>
      </c>
      <c r="I44" s="123">
        <v>48745</v>
      </c>
      <c r="J44" s="123">
        <v>2868387</v>
      </c>
      <c r="M44" s="125">
        <v>2868386.5599999996</v>
      </c>
    </row>
    <row r="45" spans="3:13" x14ac:dyDescent="0.35">
      <c r="C45" s="121">
        <v>42</v>
      </c>
      <c r="D45" s="113" t="s">
        <v>445</v>
      </c>
      <c r="E45" s="121" t="s">
        <v>277</v>
      </c>
      <c r="F45" s="113" t="s">
        <v>449</v>
      </c>
      <c r="G45" s="123">
        <v>5503968.96</v>
      </c>
      <c r="H45" s="123">
        <v>816025</v>
      </c>
      <c r="I45" s="123">
        <v>52865</v>
      </c>
      <c r="J45" s="123">
        <v>4635079</v>
      </c>
      <c r="M45" s="125">
        <v>4635078.96</v>
      </c>
    </row>
    <row r="46" spans="3:13" x14ac:dyDescent="0.35">
      <c r="C46" s="121">
        <v>43</v>
      </c>
      <c r="D46" s="113" t="s">
        <v>452</v>
      </c>
      <c r="E46" s="121" t="s">
        <v>453</v>
      </c>
      <c r="F46" s="113" t="s">
        <v>457</v>
      </c>
      <c r="G46" s="123">
        <v>5073750.5599999996</v>
      </c>
      <c r="H46" s="123">
        <v>2442613</v>
      </c>
      <c r="I46" s="123">
        <v>48945</v>
      </c>
      <c r="J46" s="123">
        <v>2582193</v>
      </c>
      <c r="M46" s="125">
        <v>2582192.5599999996</v>
      </c>
    </row>
    <row r="47" spans="3:13" x14ac:dyDescent="0.35">
      <c r="C47" s="121">
        <v>44</v>
      </c>
      <c r="D47" s="113" t="s">
        <v>460</v>
      </c>
      <c r="E47" s="121" t="s">
        <v>461</v>
      </c>
      <c r="F47" s="113" t="s">
        <v>466</v>
      </c>
      <c r="G47" s="123">
        <v>4971375.5599999996</v>
      </c>
      <c r="H47" s="123">
        <v>1792321</v>
      </c>
      <c r="I47" s="123">
        <v>48245</v>
      </c>
      <c r="J47" s="123">
        <v>3130810</v>
      </c>
      <c r="M47" s="125">
        <v>3130809.5599999996</v>
      </c>
    </row>
    <row r="48" spans="3:13" x14ac:dyDescent="0.35">
      <c r="C48" s="121">
        <v>45</v>
      </c>
      <c r="D48" s="113" t="s">
        <v>469</v>
      </c>
      <c r="E48" s="121" t="s">
        <v>470</v>
      </c>
      <c r="F48" s="113" t="s">
        <v>474</v>
      </c>
      <c r="G48" s="123">
        <v>5061940.5599999996</v>
      </c>
      <c r="H48" s="123">
        <v>1598096</v>
      </c>
      <c r="I48" s="123">
        <v>48335</v>
      </c>
      <c r="J48" s="123">
        <v>3415510</v>
      </c>
      <c r="M48" s="125">
        <v>3415509.5599999996</v>
      </c>
    </row>
    <row r="49" spans="3:13" x14ac:dyDescent="0.35">
      <c r="C49" s="121">
        <v>46</v>
      </c>
      <c r="D49" s="113" t="s">
        <v>478</v>
      </c>
      <c r="E49" s="121" t="s">
        <v>479</v>
      </c>
      <c r="F49" s="113" t="s">
        <v>483</v>
      </c>
      <c r="G49" s="123">
        <v>5364809.12</v>
      </c>
      <c r="H49" s="123">
        <v>1811845</v>
      </c>
      <c r="I49" s="123">
        <v>51508</v>
      </c>
      <c r="J49" s="123">
        <v>3501456</v>
      </c>
      <c r="M49" s="125">
        <v>3501456.12</v>
      </c>
    </row>
    <row r="50" spans="3:13" x14ac:dyDescent="0.35">
      <c r="C50" s="121">
        <v>47</v>
      </c>
      <c r="D50" s="113" t="s">
        <v>486</v>
      </c>
      <c r="E50" s="121" t="s">
        <v>487</v>
      </c>
      <c r="F50" s="113" t="s">
        <v>491</v>
      </c>
      <c r="G50" s="123">
        <v>4944060.45</v>
      </c>
      <c r="H50" s="123">
        <v>1498824</v>
      </c>
      <c r="I50" s="123">
        <v>48745</v>
      </c>
      <c r="J50" s="123">
        <v>3396491</v>
      </c>
      <c r="M50" s="125">
        <v>3396491.45</v>
      </c>
    </row>
    <row r="51" spans="3:13" x14ac:dyDescent="0.35">
      <c r="C51" s="121">
        <v>48</v>
      </c>
      <c r="D51" s="113" t="s">
        <v>496</v>
      </c>
      <c r="E51" s="121" t="s">
        <v>497</v>
      </c>
      <c r="F51" s="113" t="s">
        <v>502</v>
      </c>
      <c r="G51" s="123">
        <v>5885670.3600000003</v>
      </c>
      <c r="H51" s="123">
        <v>1210000</v>
      </c>
      <c r="I51" s="123">
        <v>57530</v>
      </c>
      <c r="J51" s="123">
        <v>4618140</v>
      </c>
      <c r="M51" s="125">
        <v>4618140.3600000003</v>
      </c>
    </row>
    <row r="52" spans="3:13" x14ac:dyDescent="0.35">
      <c r="C52" s="121">
        <v>49</v>
      </c>
      <c r="D52" s="113" t="s">
        <v>505</v>
      </c>
      <c r="E52" s="121" t="s">
        <v>506</v>
      </c>
      <c r="F52" s="113" t="s">
        <v>511</v>
      </c>
      <c r="G52" s="123">
        <v>5415734.4000000004</v>
      </c>
      <c r="H52" s="123">
        <v>1583750</v>
      </c>
      <c r="I52" s="123">
        <v>52700</v>
      </c>
      <c r="J52" s="123">
        <v>3779284</v>
      </c>
      <c r="M52" s="125">
        <v>3779284.4000000004</v>
      </c>
    </row>
    <row r="53" spans="3:13" x14ac:dyDescent="0.35">
      <c r="C53" s="121">
        <v>50</v>
      </c>
      <c r="D53" s="113" t="s">
        <v>514</v>
      </c>
      <c r="E53" s="121" t="s">
        <v>515</v>
      </c>
      <c r="F53" s="113" t="s">
        <v>520</v>
      </c>
      <c r="G53" s="123">
        <v>5409568.3200000003</v>
      </c>
      <c r="H53" s="123">
        <v>1453740</v>
      </c>
      <c r="I53" s="123">
        <v>52323</v>
      </c>
      <c r="J53" s="123">
        <v>3903505</v>
      </c>
      <c r="M53" s="125">
        <v>3903505.3200000003</v>
      </c>
    </row>
    <row r="54" spans="3:13" x14ac:dyDescent="0.35">
      <c r="C54" s="121">
        <v>51</v>
      </c>
      <c r="D54" s="113" t="s">
        <v>523</v>
      </c>
      <c r="E54" s="121" t="s">
        <v>524</v>
      </c>
      <c r="F54" s="113" t="s">
        <v>528</v>
      </c>
      <c r="G54" s="123">
        <v>5272611.2</v>
      </c>
      <c r="H54" s="123">
        <v>440500</v>
      </c>
      <c r="I54" s="123">
        <v>51313</v>
      </c>
      <c r="J54" s="123">
        <v>4780798</v>
      </c>
      <c r="M54" s="125">
        <v>4780798.2</v>
      </c>
    </row>
    <row r="55" spans="3:13" x14ac:dyDescent="0.35">
      <c r="C55" s="121">
        <v>52</v>
      </c>
      <c r="D55" s="113" t="s">
        <v>531</v>
      </c>
      <c r="E55" s="121" t="s">
        <v>532</v>
      </c>
      <c r="F55" s="113" t="s">
        <v>536</v>
      </c>
      <c r="G55" s="123">
        <v>5114050.5599999996</v>
      </c>
      <c r="H55" s="123">
        <v>804700</v>
      </c>
      <c r="I55" s="123">
        <v>49245</v>
      </c>
      <c r="J55" s="123">
        <v>4260106</v>
      </c>
      <c r="M55" s="125">
        <v>4260105.5599999996</v>
      </c>
    </row>
    <row r="56" spans="3:13" x14ac:dyDescent="0.35">
      <c r="C56" s="121">
        <v>53</v>
      </c>
      <c r="D56" s="113" t="s">
        <v>540</v>
      </c>
      <c r="E56" s="121" t="s">
        <v>541</v>
      </c>
      <c r="F56" s="113" t="s">
        <v>545</v>
      </c>
      <c r="G56" s="123">
        <v>5535060.6399999997</v>
      </c>
      <c r="H56" s="123">
        <v>2359832</v>
      </c>
      <c r="I56" s="123">
        <v>53260</v>
      </c>
      <c r="J56" s="123">
        <v>3121967</v>
      </c>
      <c r="M56" s="125">
        <v>3121968.6399999997</v>
      </c>
    </row>
    <row r="57" spans="3:13" x14ac:dyDescent="0.35">
      <c r="C57" s="121">
        <v>54</v>
      </c>
      <c r="D57" s="113" t="s">
        <v>548</v>
      </c>
      <c r="E57" s="121" t="s">
        <v>549</v>
      </c>
      <c r="F57" s="113" t="s">
        <v>553</v>
      </c>
      <c r="G57" s="123">
        <v>5254854.88</v>
      </c>
      <c r="H57" s="123">
        <v>1993250</v>
      </c>
      <c r="I57" s="123">
        <v>50779</v>
      </c>
      <c r="J57" s="123">
        <v>3210826</v>
      </c>
      <c r="M57" s="125">
        <v>3210825.88</v>
      </c>
    </row>
    <row r="58" spans="3:13" x14ac:dyDescent="0.35">
      <c r="C58" s="121">
        <v>55</v>
      </c>
      <c r="D58" s="113" t="s">
        <v>556</v>
      </c>
      <c r="E58" s="121" t="s">
        <v>557</v>
      </c>
      <c r="F58" s="113" t="s">
        <v>561</v>
      </c>
      <c r="G58" s="123">
        <v>4980537.5599999996</v>
      </c>
      <c r="H58" s="123">
        <v>100000</v>
      </c>
      <c r="I58" s="123">
        <v>48345</v>
      </c>
      <c r="J58" s="123">
        <v>4832193</v>
      </c>
      <c r="M58" s="125">
        <v>4832192.5599999996</v>
      </c>
    </row>
    <row r="59" spans="3:13" x14ac:dyDescent="0.35">
      <c r="C59" s="121">
        <v>56</v>
      </c>
      <c r="D59" s="113" t="s">
        <v>564</v>
      </c>
      <c r="E59" s="121" t="s">
        <v>565</v>
      </c>
      <c r="F59" s="113" t="s">
        <v>569</v>
      </c>
      <c r="G59" s="123">
        <v>5043812.5599999996</v>
      </c>
      <c r="H59" s="123">
        <v>100000</v>
      </c>
      <c r="I59" s="123">
        <v>48845</v>
      </c>
      <c r="J59" s="123">
        <v>4894968</v>
      </c>
      <c r="M59" s="125">
        <v>4894967.5599999996</v>
      </c>
    </row>
    <row r="60" spans="3:13" x14ac:dyDescent="0.35">
      <c r="C60" s="121">
        <v>57</v>
      </c>
      <c r="D60" s="113" t="s">
        <v>572</v>
      </c>
      <c r="E60" s="121" t="s">
        <v>573</v>
      </c>
      <c r="F60" s="113" t="s">
        <v>578</v>
      </c>
      <c r="G60" s="123">
        <v>5046690.5599999996</v>
      </c>
      <c r="H60" s="123">
        <v>0</v>
      </c>
      <c r="I60" s="123">
        <v>48585</v>
      </c>
      <c r="J60" s="123">
        <v>4998106</v>
      </c>
      <c r="M60" s="125">
        <v>4998105.5599999996</v>
      </c>
    </row>
    <row r="61" spans="3:13" x14ac:dyDescent="0.35">
      <c r="C61" s="121">
        <v>58</v>
      </c>
      <c r="D61" s="113" t="s">
        <v>581</v>
      </c>
      <c r="E61" s="121" t="s">
        <v>582</v>
      </c>
      <c r="F61" s="113" t="s">
        <v>586</v>
      </c>
      <c r="G61" s="123">
        <v>5053550.5599999996</v>
      </c>
      <c r="H61" s="123">
        <v>577996</v>
      </c>
      <c r="I61" s="123">
        <v>48245</v>
      </c>
      <c r="J61" s="123">
        <v>4427310</v>
      </c>
      <c r="M61" s="125">
        <v>4427309.5599999996</v>
      </c>
    </row>
    <row r="62" spans="3:13" x14ac:dyDescent="0.35">
      <c r="C62" s="121">
        <v>59</v>
      </c>
      <c r="D62" s="113" t="s">
        <v>591</v>
      </c>
      <c r="E62" s="121" t="s">
        <v>592</v>
      </c>
      <c r="F62" s="113" t="s">
        <v>596</v>
      </c>
      <c r="G62" s="123">
        <v>5217603.32</v>
      </c>
      <c r="H62" s="123">
        <v>603550</v>
      </c>
      <c r="I62" s="123">
        <v>51359</v>
      </c>
      <c r="J62" s="123">
        <v>4562694</v>
      </c>
      <c r="M62" s="125">
        <v>4562694.32</v>
      </c>
    </row>
    <row r="63" spans="3:13" x14ac:dyDescent="0.35">
      <c r="C63" s="121">
        <v>60</v>
      </c>
      <c r="D63" s="113" t="s">
        <v>599</v>
      </c>
      <c r="E63" s="121" t="s">
        <v>600</v>
      </c>
      <c r="F63" s="113" t="s">
        <v>604</v>
      </c>
      <c r="G63" s="123">
        <v>4947820.34</v>
      </c>
      <c r="H63" s="123">
        <v>1777112</v>
      </c>
      <c r="I63" s="123">
        <v>48745</v>
      </c>
      <c r="J63" s="123">
        <v>3121963</v>
      </c>
      <c r="M63" s="125">
        <v>3121963.34</v>
      </c>
    </row>
    <row r="64" spans="3:13" x14ac:dyDescent="0.35">
      <c r="C64" s="121">
        <v>61</v>
      </c>
      <c r="D64" s="113" t="s">
        <v>607</v>
      </c>
      <c r="E64" s="121" t="s">
        <v>608</v>
      </c>
      <c r="F64" s="113" t="s">
        <v>612</v>
      </c>
      <c r="G64" s="123">
        <v>5060060.45</v>
      </c>
      <c r="H64" s="123">
        <v>862350</v>
      </c>
      <c r="I64" s="123">
        <v>48745</v>
      </c>
      <c r="J64" s="123">
        <v>4148965</v>
      </c>
      <c r="M64" s="125">
        <v>4148965.45</v>
      </c>
    </row>
    <row r="65" spans="3:13" x14ac:dyDescent="0.35">
      <c r="C65" s="121">
        <v>62</v>
      </c>
      <c r="D65" s="113" t="s">
        <v>615</v>
      </c>
      <c r="E65" s="121" t="s">
        <v>616</v>
      </c>
      <c r="F65" s="113" t="s">
        <v>620</v>
      </c>
      <c r="G65" s="123">
        <v>5013400.5599999996</v>
      </c>
      <c r="H65" s="123">
        <v>1422000</v>
      </c>
      <c r="I65" s="123">
        <v>48345</v>
      </c>
      <c r="J65" s="123">
        <v>3543056</v>
      </c>
      <c r="M65" s="125">
        <v>3543055.5599999996</v>
      </c>
    </row>
    <row r="66" spans="3:13" x14ac:dyDescent="0.35">
      <c r="C66" s="121">
        <v>63</v>
      </c>
      <c r="D66" s="113" t="s">
        <v>635</v>
      </c>
      <c r="E66" s="121" t="s">
        <v>636</v>
      </c>
      <c r="F66" s="113" t="s">
        <v>640</v>
      </c>
      <c r="G66" s="123">
        <v>5679960.96</v>
      </c>
      <c r="H66" s="123">
        <v>1083167</v>
      </c>
      <c r="I66" s="123">
        <v>55696</v>
      </c>
      <c r="J66" s="123">
        <v>4541098</v>
      </c>
      <c r="M66" s="125">
        <v>4541097.96</v>
      </c>
    </row>
    <row r="67" spans="3:13" x14ac:dyDescent="0.35">
      <c r="C67" s="121">
        <v>64</v>
      </c>
      <c r="D67" s="113" t="s">
        <v>643</v>
      </c>
      <c r="E67" s="121" t="s">
        <v>644</v>
      </c>
      <c r="F67" s="113" t="s">
        <v>648</v>
      </c>
      <c r="G67" s="123">
        <v>4930050.5599999996</v>
      </c>
      <c r="H67" s="123">
        <v>3319395</v>
      </c>
      <c r="I67" s="123">
        <v>47745</v>
      </c>
      <c r="J67" s="123">
        <v>1562910</v>
      </c>
      <c r="M67" s="127">
        <v>1562910.5599999996</v>
      </c>
    </row>
    <row r="68" spans="3:13" x14ac:dyDescent="0.35">
      <c r="C68" s="121">
        <v>65</v>
      </c>
      <c r="D68" s="113" t="s">
        <v>651</v>
      </c>
      <c r="E68" s="121" t="s">
        <v>652</v>
      </c>
      <c r="F68" s="113" t="s">
        <v>656</v>
      </c>
      <c r="G68" s="123">
        <v>4982700.5599999996</v>
      </c>
      <c r="H68" s="123">
        <v>3671449</v>
      </c>
      <c r="I68" s="123">
        <v>48395</v>
      </c>
      <c r="J68" s="123">
        <v>1262857</v>
      </c>
      <c r="M68" s="125">
        <v>1262856.5599999996</v>
      </c>
    </row>
    <row r="69" spans="3:13" x14ac:dyDescent="0.35">
      <c r="C69" s="121">
        <v>66</v>
      </c>
      <c r="D69" s="113" t="s">
        <v>659</v>
      </c>
      <c r="E69" s="121" t="s">
        <v>660</v>
      </c>
      <c r="F69" s="113" t="s">
        <v>664</v>
      </c>
      <c r="G69" s="123">
        <v>5021250.5599999996</v>
      </c>
      <c r="H69" s="123">
        <v>3491960</v>
      </c>
      <c r="I69" s="123">
        <v>48695</v>
      </c>
      <c r="J69" s="123">
        <v>1480596</v>
      </c>
      <c r="M69" s="125">
        <v>1480595.5599999996</v>
      </c>
    </row>
    <row r="70" spans="3:13" x14ac:dyDescent="0.35">
      <c r="C70" s="121">
        <v>67</v>
      </c>
      <c r="D70" s="113" t="s">
        <v>667</v>
      </c>
      <c r="E70" s="121" t="s">
        <v>668</v>
      </c>
      <c r="F70" s="113" t="s">
        <v>672</v>
      </c>
      <c r="G70" s="123">
        <v>4965250.5599999996</v>
      </c>
      <c r="H70" s="123">
        <v>1787850</v>
      </c>
      <c r="I70" s="123">
        <v>47695</v>
      </c>
      <c r="J70" s="123">
        <v>3129706</v>
      </c>
      <c r="M70" s="125">
        <v>3129705.5599999996</v>
      </c>
    </row>
    <row r="71" spans="3:13" x14ac:dyDescent="0.35">
      <c r="C71" s="121">
        <v>68</v>
      </c>
      <c r="D71" s="113" t="s">
        <v>675</v>
      </c>
      <c r="E71" s="121" t="s">
        <v>676</v>
      </c>
      <c r="F71" s="113" t="s">
        <v>680</v>
      </c>
      <c r="G71" s="123">
        <v>5026050.5599999996</v>
      </c>
      <c r="H71" s="123">
        <v>497337</v>
      </c>
      <c r="I71" s="123">
        <v>48745</v>
      </c>
      <c r="J71" s="123">
        <v>4479969</v>
      </c>
      <c r="M71" s="125">
        <v>4479968.5599999996</v>
      </c>
    </row>
    <row r="72" spans="3:13" x14ac:dyDescent="0.35">
      <c r="C72" s="121">
        <v>69</v>
      </c>
      <c r="D72" s="113" t="s">
        <v>684</v>
      </c>
      <c r="E72" s="121" t="s">
        <v>685</v>
      </c>
      <c r="F72" s="113" t="s">
        <v>690</v>
      </c>
      <c r="G72" s="123">
        <v>5520785.5999999996</v>
      </c>
      <c r="H72" s="123">
        <v>168500</v>
      </c>
      <c r="I72" s="123">
        <v>53411</v>
      </c>
      <c r="J72" s="123">
        <v>5298875</v>
      </c>
      <c r="M72" s="125">
        <v>5298874.5999999996</v>
      </c>
    </row>
    <row r="73" spans="3:13" x14ac:dyDescent="0.35">
      <c r="C73" s="121">
        <v>70</v>
      </c>
      <c r="D73" s="113" t="s">
        <v>693</v>
      </c>
      <c r="E73" s="121" t="s">
        <v>694</v>
      </c>
      <c r="F73" s="113" t="s">
        <v>698</v>
      </c>
      <c r="G73" s="123">
        <v>5018550.5599999996</v>
      </c>
      <c r="H73" s="123">
        <v>0</v>
      </c>
      <c r="I73" s="123">
        <v>48745</v>
      </c>
      <c r="J73" s="123">
        <v>4969806</v>
      </c>
      <c r="M73" s="125">
        <v>4969805.5599999996</v>
      </c>
    </row>
    <row r="74" spans="3:13" x14ac:dyDescent="0.35">
      <c r="C74" s="121">
        <v>71</v>
      </c>
      <c r="D74" s="113" t="s">
        <v>701</v>
      </c>
      <c r="E74" s="121" t="s">
        <v>702</v>
      </c>
      <c r="F74" s="113" t="s">
        <v>706</v>
      </c>
      <c r="G74" s="123">
        <v>5018550.5599999996</v>
      </c>
      <c r="H74" s="123">
        <v>0</v>
      </c>
      <c r="I74" s="123">
        <v>48745</v>
      </c>
      <c r="J74" s="123">
        <v>4969806</v>
      </c>
      <c r="M74" s="125">
        <v>4969805.5599999996</v>
      </c>
    </row>
    <row r="75" spans="3:13" x14ac:dyDescent="0.35">
      <c r="C75" s="121">
        <v>72</v>
      </c>
      <c r="D75" s="113" t="s">
        <v>709</v>
      </c>
      <c r="E75" s="121" t="s">
        <v>710</v>
      </c>
      <c r="F75" s="113" t="s">
        <v>714</v>
      </c>
      <c r="G75" s="123">
        <v>4933650.5599999996</v>
      </c>
      <c r="H75" s="123">
        <v>531790</v>
      </c>
      <c r="I75" s="123">
        <v>48095</v>
      </c>
      <c r="J75" s="123">
        <v>4353766</v>
      </c>
      <c r="M75" s="125">
        <v>4353765.5599999996</v>
      </c>
    </row>
    <row r="76" spans="3:13" x14ac:dyDescent="0.35">
      <c r="C76" s="121">
        <v>73</v>
      </c>
      <c r="D76" s="113" t="s">
        <v>717</v>
      </c>
      <c r="E76" s="121" t="s">
        <v>718</v>
      </c>
      <c r="F76" s="113" t="s">
        <v>722</v>
      </c>
      <c r="G76" s="123">
        <v>5009250.5599999996</v>
      </c>
      <c r="H76" s="123">
        <v>1449785</v>
      </c>
      <c r="I76" s="123">
        <v>48695</v>
      </c>
      <c r="J76" s="123">
        <v>3510770</v>
      </c>
      <c r="M76" s="127">
        <v>3510770.5599999996</v>
      </c>
    </row>
    <row r="77" spans="3:13" x14ac:dyDescent="0.35">
      <c r="C77" s="121">
        <v>74</v>
      </c>
      <c r="D77" s="113" t="s">
        <v>725</v>
      </c>
      <c r="E77" s="121" t="s">
        <v>726</v>
      </c>
      <c r="F77" s="113" t="s">
        <v>730</v>
      </c>
      <c r="G77" s="123">
        <v>5017900.5599999996</v>
      </c>
      <c r="H77" s="123">
        <v>2271082</v>
      </c>
      <c r="I77" s="123">
        <v>48345</v>
      </c>
      <c r="J77" s="123">
        <v>2698474</v>
      </c>
      <c r="M77" s="125">
        <v>2698473.5599999996</v>
      </c>
    </row>
    <row r="78" spans="3:13" x14ac:dyDescent="0.35">
      <c r="C78" s="121">
        <v>75</v>
      </c>
      <c r="D78" s="113" t="s">
        <v>733</v>
      </c>
      <c r="E78" s="121" t="s">
        <v>734</v>
      </c>
      <c r="F78" s="113" t="s">
        <v>738</v>
      </c>
      <c r="G78" s="123">
        <v>4971371.5599999996</v>
      </c>
      <c r="H78" s="123">
        <v>100000</v>
      </c>
      <c r="I78" s="123">
        <v>48245</v>
      </c>
      <c r="J78" s="123">
        <v>4823127</v>
      </c>
      <c r="M78" s="125">
        <v>4823126.5599999996</v>
      </c>
    </row>
    <row r="79" spans="3:13" x14ac:dyDescent="0.35">
      <c r="C79" s="121">
        <v>76</v>
      </c>
      <c r="D79" s="113" t="s">
        <v>742</v>
      </c>
      <c r="E79" s="121" t="s">
        <v>743</v>
      </c>
      <c r="F79" s="113" t="s">
        <v>747</v>
      </c>
      <c r="G79" s="123">
        <v>5054050.5599999996</v>
      </c>
      <c r="H79" s="123">
        <v>1056960</v>
      </c>
      <c r="I79" s="123">
        <v>48745</v>
      </c>
      <c r="J79" s="123">
        <v>3948346</v>
      </c>
      <c r="M79" s="125">
        <v>3948345.5599999996</v>
      </c>
    </row>
    <row r="80" spans="3:13" x14ac:dyDescent="0.35">
      <c r="C80" s="121">
        <v>77</v>
      </c>
      <c r="D80" s="113" t="s">
        <v>750</v>
      </c>
      <c r="E80" s="121" t="s">
        <v>751</v>
      </c>
      <c r="F80" s="113" t="s">
        <v>755</v>
      </c>
      <c r="G80" s="123">
        <v>5036050.5599999996</v>
      </c>
      <c r="H80" s="123">
        <v>1366100</v>
      </c>
      <c r="I80" s="123">
        <v>48745</v>
      </c>
      <c r="J80" s="123">
        <v>3621206</v>
      </c>
      <c r="M80" s="125">
        <v>3621205.5599999996</v>
      </c>
    </row>
    <row r="81" spans="3:13" x14ac:dyDescent="0.35">
      <c r="C81" s="121">
        <v>78</v>
      </c>
      <c r="D81" s="113" t="s">
        <v>759</v>
      </c>
      <c r="E81" s="121" t="s">
        <v>760</v>
      </c>
      <c r="F81" s="113" t="s">
        <v>764</v>
      </c>
      <c r="G81" s="123">
        <v>5950571.2400000002</v>
      </c>
      <c r="H81" s="123">
        <v>3125522</v>
      </c>
      <c r="I81" s="123">
        <v>57549</v>
      </c>
      <c r="J81" s="123">
        <v>2767500</v>
      </c>
      <c r="M81" s="125">
        <v>2767500.24</v>
      </c>
    </row>
    <row r="82" spans="3:13" x14ac:dyDescent="0.35">
      <c r="C82" s="121">
        <v>79</v>
      </c>
      <c r="D82" s="113" t="s">
        <v>767</v>
      </c>
      <c r="E82" s="121" t="s">
        <v>768</v>
      </c>
      <c r="F82" s="113" t="s">
        <v>772</v>
      </c>
      <c r="G82" s="123">
        <v>5036050.5599999996</v>
      </c>
      <c r="H82" s="123">
        <v>1895330</v>
      </c>
      <c r="I82" s="123">
        <v>48745</v>
      </c>
      <c r="J82" s="123">
        <v>3091976</v>
      </c>
      <c r="M82" s="125">
        <v>3091975.5599999996</v>
      </c>
    </row>
    <row r="83" spans="3:13" x14ac:dyDescent="0.35">
      <c r="C83" s="121">
        <v>80</v>
      </c>
      <c r="D83" s="113" t="s">
        <v>776</v>
      </c>
      <c r="E83" s="121" t="s">
        <v>777</v>
      </c>
      <c r="F83" s="113" t="s">
        <v>782</v>
      </c>
      <c r="G83" s="123">
        <v>6013418.2800000003</v>
      </c>
      <c r="H83" s="123">
        <v>1348603</v>
      </c>
      <c r="I83" s="123">
        <v>58237</v>
      </c>
      <c r="J83" s="123">
        <v>4606578</v>
      </c>
      <c r="M83" s="125">
        <v>4606578.28</v>
      </c>
    </row>
    <row r="84" spans="3:13" x14ac:dyDescent="0.35">
      <c r="C84" s="121">
        <v>81</v>
      </c>
      <c r="D84" s="113" t="s">
        <v>785</v>
      </c>
      <c r="E84" s="121" t="s">
        <v>786</v>
      </c>
      <c r="F84" s="113" t="s">
        <v>790</v>
      </c>
      <c r="G84" s="123">
        <v>5045250.5599999996</v>
      </c>
      <c r="H84" s="123">
        <v>1066083</v>
      </c>
      <c r="I84" s="123">
        <v>48945</v>
      </c>
      <c r="J84" s="123">
        <v>3930223</v>
      </c>
      <c r="M84" s="125">
        <v>3930222.5599999996</v>
      </c>
    </row>
    <row r="85" spans="3:13" x14ac:dyDescent="0.35">
      <c r="C85" s="121">
        <v>82</v>
      </c>
      <c r="D85" s="113" t="s">
        <v>795</v>
      </c>
      <c r="E85" s="121" t="s">
        <v>796</v>
      </c>
      <c r="F85" s="113" t="s">
        <v>800</v>
      </c>
      <c r="G85" s="123">
        <v>4978967.5599999996</v>
      </c>
      <c r="H85" s="123">
        <v>1664850</v>
      </c>
      <c r="I85" s="123">
        <v>48745</v>
      </c>
      <c r="J85" s="123">
        <v>3265373</v>
      </c>
      <c r="M85" s="125">
        <v>3265372.5599999996</v>
      </c>
    </row>
    <row r="86" spans="3:13" x14ac:dyDescent="0.35">
      <c r="C86" s="121">
        <v>83</v>
      </c>
      <c r="D86" s="113" t="s">
        <v>804</v>
      </c>
      <c r="E86" s="121" t="s">
        <v>805</v>
      </c>
      <c r="F86" s="113" t="s">
        <v>810</v>
      </c>
      <c r="G86" s="123">
        <v>5795990.2400000002</v>
      </c>
      <c r="H86" s="123">
        <v>0</v>
      </c>
      <c r="I86" s="123">
        <v>57272</v>
      </c>
      <c r="J86" s="123">
        <v>5738718</v>
      </c>
      <c r="M86" s="125">
        <v>5738718.2400000002</v>
      </c>
    </row>
    <row r="87" spans="3:13" x14ac:dyDescent="0.35">
      <c r="C87" s="121">
        <v>84</v>
      </c>
      <c r="D87" s="113" t="s">
        <v>813</v>
      </c>
      <c r="E87" s="121" t="s">
        <v>814</v>
      </c>
      <c r="F87" s="113" t="s">
        <v>819</v>
      </c>
      <c r="G87" s="123">
        <v>5805307.5199999996</v>
      </c>
      <c r="H87" s="123">
        <v>2588180</v>
      </c>
      <c r="I87" s="123">
        <v>56375</v>
      </c>
      <c r="J87" s="123">
        <v>3160753</v>
      </c>
      <c r="M87" s="125">
        <v>3160752.5199999996</v>
      </c>
    </row>
    <row r="88" spans="3:13" x14ac:dyDescent="0.35">
      <c r="C88" s="121">
        <v>85</v>
      </c>
      <c r="D88" s="113" t="s">
        <v>822</v>
      </c>
      <c r="E88" s="121" t="s">
        <v>823</v>
      </c>
      <c r="F88" s="113" t="s">
        <v>827</v>
      </c>
      <c r="G88" s="123">
        <v>5036050.5599999996</v>
      </c>
      <c r="H88" s="123">
        <v>2372162</v>
      </c>
      <c r="I88" s="123">
        <v>48745</v>
      </c>
      <c r="J88" s="123">
        <v>2615144</v>
      </c>
      <c r="M88" s="125">
        <v>2615143.5599999996</v>
      </c>
    </row>
    <row r="89" spans="3:13" x14ac:dyDescent="0.35">
      <c r="C89" s="121">
        <v>86</v>
      </c>
      <c r="D89" s="113" t="s">
        <v>830</v>
      </c>
      <c r="E89" s="121" t="s">
        <v>831</v>
      </c>
      <c r="F89" s="113" t="s">
        <v>835</v>
      </c>
      <c r="G89" s="123">
        <v>5002450.5599999996</v>
      </c>
      <c r="H89" s="123">
        <v>402791</v>
      </c>
      <c r="I89" s="123">
        <v>48395</v>
      </c>
      <c r="J89" s="123">
        <v>4551265</v>
      </c>
      <c r="M89" s="125">
        <v>4551264.5599999996</v>
      </c>
    </row>
    <row r="90" spans="3:13" x14ac:dyDescent="0.35">
      <c r="C90" s="121">
        <v>87</v>
      </c>
      <c r="D90" s="113" t="s">
        <v>839</v>
      </c>
      <c r="E90" s="121" t="s">
        <v>840</v>
      </c>
      <c r="F90" s="113" t="s">
        <v>845</v>
      </c>
      <c r="G90" s="123">
        <v>5823710.04</v>
      </c>
      <c r="H90" s="123">
        <v>0</v>
      </c>
      <c r="I90" s="123">
        <v>56697</v>
      </c>
      <c r="J90" s="123">
        <v>5767013</v>
      </c>
      <c r="M90" s="125">
        <v>5767013.04</v>
      </c>
    </row>
    <row r="91" spans="3:13" x14ac:dyDescent="0.35">
      <c r="C91" s="121">
        <v>88</v>
      </c>
      <c r="D91" s="113" t="s">
        <v>848</v>
      </c>
      <c r="E91" s="121" t="s">
        <v>849</v>
      </c>
      <c r="F91" s="113" t="s">
        <v>854</v>
      </c>
      <c r="G91" s="123">
        <v>5583781.1200000001</v>
      </c>
      <c r="H91" s="123">
        <v>0</v>
      </c>
      <c r="I91" s="123">
        <v>53815</v>
      </c>
      <c r="J91" s="123">
        <v>5529966</v>
      </c>
      <c r="M91" s="125">
        <v>5529966.1200000001</v>
      </c>
    </row>
    <row r="92" spans="3:13" x14ac:dyDescent="0.35">
      <c r="C92" s="121">
        <v>89</v>
      </c>
      <c r="D92" s="113" t="s">
        <v>857</v>
      </c>
      <c r="E92" s="121" t="s">
        <v>858</v>
      </c>
      <c r="F92" s="113" t="s">
        <v>862</v>
      </c>
      <c r="G92" s="123">
        <v>5066400.5599999996</v>
      </c>
      <c r="H92" s="123">
        <v>0</v>
      </c>
      <c r="I92" s="123">
        <v>48845</v>
      </c>
      <c r="J92" s="123">
        <v>5017556</v>
      </c>
      <c r="M92" s="125">
        <v>5017555.5599999996</v>
      </c>
    </row>
    <row r="93" spans="3:13" x14ac:dyDescent="0.35">
      <c r="C93" s="121">
        <v>90</v>
      </c>
      <c r="D93" s="113" t="s">
        <v>865</v>
      </c>
      <c r="E93" s="121" t="s">
        <v>866</v>
      </c>
      <c r="F93" s="113" t="s">
        <v>870</v>
      </c>
      <c r="G93" s="123">
        <v>5062050.5599999996</v>
      </c>
      <c r="H93" s="123">
        <v>0</v>
      </c>
      <c r="I93" s="123">
        <v>48745</v>
      </c>
      <c r="J93" s="123">
        <v>5013306</v>
      </c>
      <c r="M93" s="125">
        <v>5013305.5599999996</v>
      </c>
    </row>
    <row r="94" spans="3:13" x14ac:dyDescent="0.35">
      <c r="C94" s="121">
        <v>91</v>
      </c>
      <c r="D94" s="113" t="s">
        <v>874</v>
      </c>
      <c r="E94" s="121" t="s">
        <v>875</v>
      </c>
      <c r="F94" s="113" t="s">
        <v>879</v>
      </c>
      <c r="G94" s="123">
        <v>5102050.5599999996</v>
      </c>
      <c r="H94" s="123">
        <v>2835500</v>
      </c>
      <c r="I94" s="123">
        <v>0</v>
      </c>
      <c r="J94" s="123">
        <v>2266550</v>
      </c>
      <c r="M94" s="127">
        <v>2266550.5599999996</v>
      </c>
    </row>
    <row r="95" spans="3:13" x14ac:dyDescent="0.35">
      <c r="C95" s="121">
        <v>92</v>
      </c>
      <c r="D95" s="113" t="s">
        <v>918</v>
      </c>
      <c r="E95" s="121" t="s">
        <v>919</v>
      </c>
      <c r="F95" s="113" t="s">
        <v>923</v>
      </c>
      <c r="G95" s="123">
        <v>5198050.5599999996</v>
      </c>
      <c r="H95" s="123">
        <v>0</v>
      </c>
      <c r="I95" s="123">
        <v>48945</v>
      </c>
      <c r="J95" s="123">
        <v>5149106</v>
      </c>
      <c r="M95" s="125">
        <v>5149105.5599999996</v>
      </c>
    </row>
    <row r="96" spans="3:13" x14ac:dyDescent="0.35">
      <c r="C96" s="121">
        <v>93</v>
      </c>
      <c r="D96" s="113" t="s">
        <v>926</v>
      </c>
      <c r="E96" s="121" t="s">
        <v>927</v>
      </c>
      <c r="F96" s="113" t="s">
        <v>931</v>
      </c>
      <c r="G96" s="123">
        <v>5056400.5599999996</v>
      </c>
      <c r="H96" s="123">
        <v>0</v>
      </c>
      <c r="I96" s="123">
        <v>48345</v>
      </c>
      <c r="J96" s="123">
        <v>5008056</v>
      </c>
      <c r="M96" s="125">
        <v>5008055.5599999996</v>
      </c>
    </row>
    <row r="97" spans="3:13" x14ac:dyDescent="0.35">
      <c r="C97" s="121">
        <v>94</v>
      </c>
      <c r="D97" s="113" t="s">
        <v>934</v>
      </c>
      <c r="E97" s="121" t="s">
        <v>935</v>
      </c>
      <c r="F97" s="113" t="s">
        <v>940</v>
      </c>
      <c r="G97" s="123">
        <v>5620620.7999999998</v>
      </c>
      <c r="H97" s="123">
        <v>249893</v>
      </c>
      <c r="I97" s="123">
        <v>54938</v>
      </c>
      <c r="J97" s="123">
        <v>5315790</v>
      </c>
      <c r="M97" s="125">
        <v>5315789.8</v>
      </c>
    </row>
    <row r="98" spans="3:13" x14ac:dyDescent="0.35">
      <c r="C98" s="121">
        <v>95</v>
      </c>
      <c r="D98" s="113" t="s">
        <v>943</v>
      </c>
      <c r="E98" s="121" t="s">
        <v>944</v>
      </c>
      <c r="F98" s="113" t="s">
        <v>949</v>
      </c>
      <c r="G98" s="123">
        <v>5862870.5599999996</v>
      </c>
      <c r="H98" s="123">
        <v>3640549</v>
      </c>
      <c r="I98" s="123">
        <v>57389</v>
      </c>
      <c r="J98" s="123">
        <v>2164933</v>
      </c>
      <c r="M98" s="125">
        <v>2164932.5599999996</v>
      </c>
    </row>
    <row r="99" spans="3:13" x14ac:dyDescent="0.35">
      <c r="C99" s="121">
        <v>96</v>
      </c>
      <c r="D99" s="113" t="s">
        <v>952</v>
      </c>
      <c r="E99" s="121" t="s">
        <v>953</v>
      </c>
      <c r="F99" s="113" t="s">
        <v>957</v>
      </c>
      <c r="G99" s="123">
        <v>6094613.2400000002</v>
      </c>
      <c r="H99" s="123">
        <v>2937000</v>
      </c>
      <c r="I99" s="123">
        <v>59748</v>
      </c>
      <c r="J99" s="123">
        <v>3097865</v>
      </c>
      <c r="M99" s="125">
        <v>3097865.24</v>
      </c>
    </row>
    <row r="100" spans="3:13" x14ac:dyDescent="0.35">
      <c r="C100" s="121">
        <v>97</v>
      </c>
      <c r="D100" s="113" t="s">
        <v>960</v>
      </c>
      <c r="E100" s="121" t="s">
        <v>961</v>
      </c>
      <c r="F100" s="113" t="s">
        <v>966</v>
      </c>
      <c r="G100" s="123">
        <v>4967890.5599999996</v>
      </c>
      <c r="H100" s="123">
        <v>1110405</v>
      </c>
      <c r="I100" s="123">
        <v>48035</v>
      </c>
      <c r="J100" s="123">
        <v>3809450</v>
      </c>
      <c r="M100" s="127">
        <v>3809450.5599999996</v>
      </c>
    </row>
    <row r="101" spans="3:13" x14ac:dyDescent="0.35">
      <c r="C101" s="121">
        <v>98</v>
      </c>
      <c r="D101" s="113" t="s">
        <v>969</v>
      </c>
      <c r="E101" s="121" t="s">
        <v>970</v>
      </c>
      <c r="F101" s="113" t="s">
        <v>975</v>
      </c>
      <c r="G101" s="123">
        <v>4966290.5599999996</v>
      </c>
      <c r="H101" s="123">
        <v>1724112</v>
      </c>
      <c r="I101" s="123">
        <v>48435</v>
      </c>
      <c r="J101" s="123">
        <v>3193743</v>
      </c>
      <c r="M101" s="125">
        <v>3193743.5599999996</v>
      </c>
    </row>
    <row r="102" spans="3:13" x14ac:dyDescent="0.35">
      <c r="C102" s="121">
        <v>99</v>
      </c>
      <c r="D102" s="113" t="s">
        <v>978</v>
      </c>
      <c r="E102" s="121" t="s">
        <v>979</v>
      </c>
      <c r="F102" s="113" t="s">
        <v>984</v>
      </c>
      <c r="G102" s="123">
        <v>4950623.5599999996</v>
      </c>
      <c r="H102" s="123">
        <v>1428825</v>
      </c>
      <c r="I102" s="123">
        <v>48435</v>
      </c>
      <c r="J102" s="123">
        <v>3473364</v>
      </c>
      <c r="M102" s="125">
        <v>3473363.5599999996</v>
      </c>
    </row>
    <row r="103" spans="3:13" x14ac:dyDescent="0.35">
      <c r="C103" s="121">
        <v>100</v>
      </c>
      <c r="D103" s="113" t="s">
        <v>987</v>
      </c>
      <c r="E103" s="121" t="s">
        <v>988</v>
      </c>
      <c r="F103" s="113" t="s">
        <v>992</v>
      </c>
      <c r="G103" s="123">
        <v>5032208.5599999996</v>
      </c>
      <c r="H103" s="123">
        <v>0</v>
      </c>
      <c r="I103" s="123">
        <v>48345</v>
      </c>
      <c r="J103" s="123">
        <v>4983863</v>
      </c>
      <c r="M103" s="125">
        <v>4983863.5599999996</v>
      </c>
    </row>
    <row r="104" spans="3:13" x14ac:dyDescent="0.35">
      <c r="C104" s="121">
        <v>101</v>
      </c>
      <c r="D104" s="113" t="s">
        <v>995</v>
      </c>
      <c r="E104" s="121" t="s">
        <v>996</v>
      </c>
      <c r="F104" s="113" t="s">
        <v>1001</v>
      </c>
      <c r="G104" s="123">
        <v>5024790.5599999996</v>
      </c>
      <c r="H104" s="123">
        <v>928895</v>
      </c>
      <c r="I104" s="123">
        <v>48435</v>
      </c>
      <c r="J104" s="123">
        <v>4047460</v>
      </c>
      <c r="M104" s="125">
        <v>4047460.5599999996</v>
      </c>
    </row>
    <row r="105" spans="3:13" x14ac:dyDescent="0.35">
      <c r="C105" s="121">
        <v>102</v>
      </c>
      <c r="D105" s="113" t="s">
        <v>1004</v>
      </c>
      <c r="E105" s="121" t="s">
        <v>1005</v>
      </c>
      <c r="F105" s="113" t="s">
        <v>1010</v>
      </c>
      <c r="G105" s="123">
        <v>5066540.5599999996</v>
      </c>
      <c r="H105" s="123">
        <v>801900</v>
      </c>
      <c r="I105" s="123">
        <v>48435</v>
      </c>
      <c r="J105" s="123">
        <v>4216205</v>
      </c>
      <c r="M105" s="125">
        <v>4216205.5599999996</v>
      </c>
    </row>
    <row r="106" spans="3:13" x14ac:dyDescent="0.35">
      <c r="C106" s="121">
        <v>103</v>
      </c>
      <c r="D106" s="113" t="s">
        <v>1013</v>
      </c>
      <c r="E106" s="121" t="s">
        <v>1014</v>
      </c>
      <c r="F106" s="113" t="s">
        <v>1019</v>
      </c>
      <c r="G106" s="123">
        <v>5067790.5599999996</v>
      </c>
      <c r="H106" s="123">
        <v>240360</v>
      </c>
      <c r="I106" s="123">
        <v>48435</v>
      </c>
      <c r="J106" s="123">
        <v>4778995</v>
      </c>
      <c r="M106" s="125">
        <v>4778995.5599999996</v>
      </c>
    </row>
    <row r="107" spans="3:13" x14ac:dyDescent="0.35">
      <c r="C107" s="121">
        <v>104</v>
      </c>
      <c r="D107" s="113" t="s">
        <v>1022</v>
      </c>
      <c r="E107" s="121" t="s">
        <v>1023</v>
      </c>
      <c r="F107" s="113" t="s">
        <v>1027</v>
      </c>
      <c r="G107" s="123">
        <v>5355790.16</v>
      </c>
      <c r="H107" s="123">
        <v>3357655</v>
      </c>
      <c r="I107" s="123">
        <v>51106</v>
      </c>
      <c r="J107" s="123">
        <v>1947029</v>
      </c>
      <c r="M107" s="125">
        <v>1947029.1600000001</v>
      </c>
    </row>
    <row r="108" spans="3:13" x14ac:dyDescent="0.35">
      <c r="C108" s="121">
        <v>105</v>
      </c>
      <c r="D108" s="113" t="s">
        <v>1030</v>
      </c>
      <c r="E108" s="121" t="s">
        <v>1031</v>
      </c>
      <c r="F108" s="113" t="s">
        <v>1035</v>
      </c>
      <c r="G108" s="123">
        <v>5059050.5599999996</v>
      </c>
      <c r="H108" s="123">
        <v>1615850</v>
      </c>
      <c r="I108" s="123">
        <v>48745</v>
      </c>
      <c r="J108" s="123">
        <v>3394455</v>
      </c>
      <c r="M108" s="125">
        <v>3394455.5599999996</v>
      </c>
    </row>
    <row r="109" spans="3:13" x14ac:dyDescent="0.35">
      <c r="C109" s="121">
        <v>106</v>
      </c>
      <c r="D109" s="113" t="s">
        <v>1038</v>
      </c>
      <c r="E109" s="121" t="s">
        <v>1039</v>
      </c>
      <c r="F109" s="113" t="s">
        <v>1043</v>
      </c>
      <c r="G109" s="123">
        <v>5093200.5599999996</v>
      </c>
      <c r="H109" s="123">
        <v>1592076</v>
      </c>
      <c r="I109" s="123">
        <v>48345</v>
      </c>
      <c r="J109" s="123">
        <v>3452780</v>
      </c>
      <c r="M109" s="125">
        <v>3452779.5599999996</v>
      </c>
    </row>
    <row r="110" spans="3:13" x14ac:dyDescent="0.35">
      <c r="C110" s="121">
        <v>107</v>
      </c>
      <c r="D110" s="113" t="s">
        <v>1046</v>
      </c>
      <c r="E110" s="121" t="s">
        <v>1047</v>
      </c>
      <c r="F110" s="113" t="s">
        <v>1051</v>
      </c>
      <c r="G110" s="123">
        <v>5056150.5599999996</v>
      </c>
      <c r="H110" s="123">
        <v>0</v>
      </c>
      <c r="I110" s="123">
        <v>48345</v>
      </c>
      <c r="J110" s="123">
        <v>5007805</v>
      </c>
      <c r="M110" s="125">
        <v>5007805.5599999996</v>
      </c>
    </row>
    <row r="111" spans="3:13" x14ac:dyDescent="0.35">
      <c r="C111" s="121">
        <v>108</v>
      </c>
      <c r="D111" s="113" t="s">
        <v>1054</v>
      </c>
      <c r="E111" s="121" t="s">
        <v>1055</v>
      </c>
      <c r="F111" s="113" t="s">
        <v>1059</v>
      </c>
      <c r="G111" s="123">
        <v>5014150.5599999996</v>
      </c>
      <c r="H111" s="123">
        <v>2483849</v>
      </c>
      <c r="I111" s="123">
        <v>48345</v>
      </c>
      <c r="J111" s="123">
        <v>2481956</v>
      </c>
      <c r="M111" s="125">
        <v>2481956.5599999996</v>
      </c>
    </row>
    <row r="112" spans="3:13" x14ac:dyDescent="0.35">
      <c r="C112" s="121">
        <v>109</v>
      </c>
      <c r="D112" s="113" t="s">
        <v>1062</v>
      </c>
      <c r="E112" s="121" t="s">
        <v>1063</v>
      </c>
      <c r="F112" s="113" t="s">
        <v>1067</v>
      </c>
      <c r="G112" s="123">
        <v>5096300.5599999996</v>
      </c>
      <c r="H112" s="123">
        <v>1442000</v>
      </c>
      <c r="I112" s="123">
        <v>48745</v>
      </c>
      <c r="J112" s="123">
        <v>3605555</v>
      </c>
      <c r="M112" s="125">
        <v>3605555.5599999996</v>
      </c>
    </row>
    <row r="113" spans="3:13" x14ac:dyDescent="0.35">
      <c r="C113" s="121">
        <v>110</v>
      </c>
      <c r="D113" s="113" t="s">
        <v>1070</v>
      </c>
      <c r="E113" s="121" t="s">
        <v>1071</v>
      </c>
      <c r="F113" s="113" t="s">
        <v>1076</v>
      </c>
      <c r="G113" s="123">
        <v>4981840.5599999996</v>
      </c>
      <c r="H113" s="123">
        <v>429420</v>
      </c>
      <c r="I113" s="123">
        <v>47985</v>
      </c>
      <c r="J113" s="123">
        <v>4504435</v>
      </c>
      <c r="M113" s="125">
        <v>4504435.5599999996</v>
      </c>
    </row>
    <row r="114" spans="3:13" x14ac:dyDescent="0.35">
      <c r="C114" s="121">
        <v>111</v>
      </c>
      <c r="D114" s="113" t="s">
        <v>1088</v>
      </c>
      <c r="E114" s="121" t="s">
        <v>1089</v>
      </c>
      <c r="F114" s="113" t="s">
        <v>1094</v>
      </c>
      <c r="G114" s="123">
        <v>4989390.5599999996</v>
      </c>
      <c r="H114" s="123">
        <v>0</v>
      </c>
      <c r="I114" s="123">
        <v>48035</v>
      </c>
      <c r="J114" s="123">
        <v>4941355</v>
      </c>
      <c r="M114" s="125">
        <v>4941355.5599999996</v>
      </c>
    </row>
    <row r="115" spans="3:13" x14ac:dyDescent="0.35">
      <c r="C115" s="121">
        <v>112</v>
      </c>
      <c r="D115" s="113" t="s">
        <v>1097</v>
      </c>
      <c r="E115" s="121" t="s">
        <v>1098</v>
      </c>
      <c r="F115" s="113" t="s">
        <v>1102</v>
      </c>
      <c r="G115" s="123">
        <v>4975200.5599999996</v>
      </c>
      <c r="H115" s="123">
        <v>3166618</v>
      </c>
      <c r="I115" s="123">
        <v>47895</v>
      </c>
      <c r="J115" s="123">
        <v>1760687</v>
      </c>
      <c r="M115" s="125">
        <v>1760687.5599999996</v>
      </c>
    </row>
    <row r="116" spans="3:13" x14ac:dyDescent="0.35">
      <c r="C116" s="121">
        <v>113</v>
      </c>
      <c r="D116" s="113" t="s">
        <v>1106</v>
      </c>
      <c r="E116" s="121" t="s">
        <v>1107</v>
      </c>
      <c r="F116" s="113" t="s">
        <v>1111</v>
      </c>
      <c r="G116" s="123">
        <v>5477717.7599999998</v>
      </c>
      <c r="H116" s="123">
        <v>1592000</v>
      </c>
      <c r="I116" s="123">
        <v>52545</v>
      </c>
      <c r="J116" s="123">
        <v>3833172</v>
      </c>
      <c r="M116" s="125">
        <v>3833172.76</v>
      </c>
    </row>
    <row r="117" spans="3:13" x14ac:dyDescent="0.35">
      <c r="C117" s="121">
        <v>114</v>
      </c>
      <c r="D117" s="113" t="s">
        <v>1114</v>
      </c>
      <c r="E117" s="121" t="s">
        <v>1115</v>
      </c>
      <c r="F117" s="113" t="s">
        <v>1119</v>
      </c>
      <c r="G117" s="123">
        <v>4997250.5599999996</v>
      </c>
      <c r="H117" s="123">
        <v>901635</v>
      </c>
      <c r="I117" s="123">
        <v>48445</v>
      </c>
      <c r="J117" s="123">
        <v>4047170</v>
      </c>
      <c r="M117" s="125">
        <v>4047170.5599999996</v>
      </c>
    </row>
    <row r="118" spans="3:13" x14ac:dyDescent="0.35">
      <c r="C118" s="121">
        <v>115</v>
      </c>
      <c r="D118" s="113" t="s">
        <v>1122</v>
      </c>
      <c r="E118" s="121" t="s">
        <v>1123</v>
      </c>
      <c r="F118" s="113" t="s">
        <v>1127</v>
      </c>
      <c r="G118" s="123">
        <v>5545018.6399999997</v>
      </c>
      <c r="H118" s="123">
        <v>818300</v>
      </c>
      <c r="I118" s="123">
        <v>53452</v>
      </c>
      <c r="J118" s="123">
        <v>4673266</v>
      </c>
      <c r="M118" s="125">
        <v>4673266.6399999997</v>
      </c>
    </row>
    <row r="119" spans="3:13" x14ac:dyDescent="0.35">
      <c r="C119" s="121">
        <v>116</v>
      </c>
      <c r="D119" s="113" t="s">
        <v>1130</v>
      </c>
      <c r="E119" s="121" t="s">
        <v>1131</v>
      </c>
      <c r="F119" s="113" t="s">
        <v>1135</v>
      </c>
      <c r="G119" s="123">
        <v>5807005.3600000003</v>
      </c>
      <c r="H119" s="123">
        <v>2324842</v>
      </c>
      <c r="I119" s="123">
        <v>56182</v>
      </c>
      <c r="J119" s="123">
        <v>3425981</v>
      </c>
      <c r="M119" s="125">
        <v>3425981.3600000003</v>
      </c>
    </row>
    <row r="120" spans="3:13" x14ac:dyDescent="0.35">
      <c r="C120" s="121">
        <v>117</v>
      </c>
      <c r="D120" s="113" t="s">
        <v>1138</v>
      </c>
      <c r="E120" s="121" t="s">
        <v>1139</v>
      </c>
      <c r="F120" s="113" t="s">
        <v>1143</v>
      </c>
      <c r="G120" s="123">
        <v>5391059.1200000001</v>
      </c>
      <c r="H120" s="123">
        <v>135200</v>
      </c>
      <c r="I120" s="123">
        <v>51758</v>
      </c>
      <c r="J120" s="123">
        <v>5204101</v>
      </c>
      <c r="M120" s="125">
        <v>5204101.1200000001</v>
      </c>
    </row>
    <row r="121" spans="3:13" x14ac:dyDescent="0.35">
      <c r="C121" s="121">
        <v>118</v>
      </c>
      <c r="D121" s="113" t="s">
        <v>1146</v>
      </c>
      <c r="E121" s="121" t="s">
        <v>1147</v>
      </c>
      <c r="F121" s="113" t="s">
        <v>1152</v>
      </c>
      <c r="G121" s="123">
        <v>5064990.5599999996</v>
      </c>
      <c r="H121" s="123">
        <v>3208973</v>
      </c>
      <c r="I121" s="123">
        <v>48385</v>
      </c>
      <c r="J121" s="123">
        <v>1807632</v>
      </c>
      <c r="M121" s="125">
        <v>1807632.5599999996</v>
      </c>
    </row>
    <row r="122" spans="3:13" x14ac:dyDescent="0.35">
      <c r="C122" s="121">
        <v>119</v>
      </c>
      <c r="D122" s="113" t="s">
        <v>1155</v>
      </c>
      <c r="E122" s="121" t="s">
        <v>1156</v>
      </c>
      <c r="F122" s="113" t="s">
        <v>1161</v>
      </c>
      <c r="G122" s="123">
        <v>5484595.6799999997</v>
      </c>
      <c r="H122" s="123">
        <v>431250</v>
      </c>
      <c r="I122" s="123">
        <v>53286</v>
      </c>
      <c r="J122" s="123">
        <v>5000060</v>
      </c>
      <c r="M122" s="128">
        <v>5000059.68</v>
      </c>
    </row>
    <row r="123" spans="3:13" x14ac:dyDescent="0.35">
      <c r="C123" s="121">
        <v>120</v>
      </c>
      <c r="D123" s="113" t="s">
        <v>1164</v>
      </c>
      <c r="E123" s="121" t="s">
        <v>1165</v>
      </c>
      <c r="F123" s="113" t="s">
        <v>1170</v>
      </c>
      <c r="G123" s="123">
        <v>4966290.5599999996</v>
      </c>
      <c r="H123" s="123">
        <v>491200</v>
      </c>
      <c r="I123" s="123">
        <v>48435</v>
      </c>
      <c r="J123" s="123">
        <v>4426655</v>
      </c>
      <c r="M123" s="125">
        <v>4426655.5599999996</v>
      </c>
    </row>
    <row r="124" spans="3:13" x14ac:dyDescent="0.35">
      <c r="C124" s="121">
        <v>121</v>
      </c>
      <c r="D124" s="113" t="s">
        <v>1173</v>
      </c>
      <c r="E124" s="121" t="s">
        <v>1174</v>
      </c>
      <c r="F124" s="113" t="s">
        <v>1179</v>
      </c>
      <c r="G124" s="123">
        <v>5024348.5599999996</v>
      </c>
      <c r="H124" s="123">
        <v>204000</v>
      </c>
      <c r="I124" s="123">
        <v>48585</v>
      </c>
      <c r="J124" s="123">
        <v>4771764</v>
      </c>
      <c r="M124" s="125">
        <v>4771763.5599999996</v>
      </c>
    </row>
    <row r="125" spans="3:13" x14ac:dyDescent="0.35">
      <c r="C125" s="121">
        <v>122</v>
      </c>
      <c r="D125" s="113" t="s">
        <v>1182</v>
      </c>
      <c r="E125" s="121" t="s">
        <v>1183</v>
      </c>
      <c r="F125" s="113" t="s">
        <v>1187</v>
      </c>
      <c r="G125" s="123">
        <v>5024850.5599999996</v>
      </c>
      <c r="H125" s="123">
        <v>100000</v>
      </c>
      <c r="I125" s="123">
        <v>48245</v>
      </c>
      <c r="J125" s="123">
        <v>4876606</v>
      </c>
      <c r="M125" s="125">
        <v>4876605.5599999996</v>
      </c>
    </row>
    <row r="126" spans="3:13" x14ac:dyDescent="0.35">
      <c r="C126" s="121">
        <v>123</v>
      </c>
      <c r="D126" s="113" t="s">
        <v>1190</v>
      </c>
      <c r="E126" s="121" t="s">
        <v>1191</v>
      </c>
      <c r="F126" s="113" t="s">
        <v>1196</v>
      </c>
      <c r="G126" s="123">
        <v>5002432.5599999996</v>
      </c>
      <c r="H126" s="123">
        <v>274769</v>
      </c>
      <c r="I126" s="123">
        <v>48585</v>
      </c>
      <c r="J126" s="123">
        <v>4679079</v>
      </c>
      <c r="M126" s="125">
        <v>4679078.5599999996</v>
      </c>
    </row>
    <row r="127" spans="3:13" x14ac:dyDescent="0.35">
      <c r="C127" s="121">
        <v>124</v>
      </c>
      <c r="D127" s="113" t="s">
        <v>1199</v>
      </c>
      <c r="E127" s="121" t="s">
        <v>1200</v>
      </c>
      <c r="F127" s="113" t="s">
        <v>1205</v>
      </c>
      <c r="G127" s="123">
        <v>4993290.5599999996</v>
      </c>
      <c r="H127" s="123">
        <v>412000</v>
      </c>
      <c r="I127" s="123">
        <v>48435</v>
      </c>
      <c r="J127" s="123">
        <v>4532856</v>
      </c>
      <c r="M127" s="125">
        <v>4532855.5599999996</v>
      </c>
    </row>
    <row r="128" spans="3:13" x14ac:dyDescent="0.35">
      <c r="C128" s="121">
        <v>125</v>
      </c>
      <c r="D128" s="113" t="s">
        <v>1208</v>
      </c>
      <c r="E128" s="121" t="s">
        <v>1209</v>
      </c>
      <c r="F128" s="113" t="s">
        <v>1213</v>
      </c>
      <c r="G128" s="123">
        <v>5770731.9199999999</v>
      </c>
      <c r="H128" s="123">
        <v>0</v>
      </c>
      <c r="I128" s="123">
        <v>56477</v>
      </c>
      <c r="J128" s="123">
        <v>5714255</v>
      </c>
      <c r="M128" s="125">
        <v>5714254.9199999999</v>
      </c>
    </row>
    <row r="129" spans="3:13" x14ac:dyDescent="0.35">
      <c r="C129" s="121">
        <v>126</v>
      </c>
      <c r="D129" s="113" t="s">
        <v>1216</v>
      </c>
      <c r="E129" s="121" t="s">
        <v>1217</v>
      </c>
      <c r="F129" s="113" t="s">
        <v>1221</v>
      </c>
      <c r="G129" s="123">
        <v>5004000.5599999996</v>
      </c>
      <c r="H129" s="123">
        <v>100000</v>
      </c>
      <c r="I129" s="123">
        <v>48445</v>
      </c>
      <c r="J129" s="123">
        <v>4855556</v>
      </c>
      <c r="M129" s="125">
        <v>4855555.5599999996</v>
      </c>
    </row>
    <row r="130" spans="3:13" x14ac:dyDescent="0.35">
      <c r="C130" s="121">
        <v>127</v>
      </c>
      <c r="D130" s="113" t="s">
        <v>1224</v>
      </c>
      <c r="E130" s="121" t="s">
        <v>1225</v>
      </c>
      <c r="F130" s="113" t="s">
        <v>1229</v>
      </c>
      <c r="G130" s="123">
        <v>5142850.5599999996</v>
      </c>
      <c r="H130" s="123">
        <v>1086945</v>
      </c>
      <c r="I130" s="123">
        <v>48745</v>
      </c>
      <c r="J130" s="123">
        <v>4007161</v>
      </c>
      <c r="M130" s="125">
        <v>4007160.5599999996</v>
      </c>
    </row>
    <row r="131" spans="3:13" x14ac:dyDescent="0.35">
      <c r="C131" s="121">
        <v>128</v>
      </c>
      <c r="D131" s="113" t="s">
        <v>1232</v>
      </c>
      <c r="E131" s="121" t="s">
        <v>1233</v>
      </c>
      <c r="F131" s="113" t="s">
        <v>1238</v>
      </c>
      <c r="G131" s="123">
        <v>5036290.5599999996</v>
      </c>
      <c r="H131" s="123">
        <v>0</v>
      </c>
      <c r="I131" s="123">
        <v>48435</v>
      </c>
      <c r="J131" s="123">
        <v>4987855</v>
      </c>
      <c r="M131" s="125">
        <v>4987855.5599999996</v>
      </c>
    </row>
    <row r="132" spans="3:13" x14ac:dyDescent="0.35">
      <c r="C132" s="121">
        <v>129</v>
      </c>
      <c r="D132" s="113" t="s">
        <v>1241</v>
      </c>
      <c r="E132" s="121" t="s">
        <v>1242</v>
      </c>
      <c r="F132" s="113" t="s">
        <v>1247</v>
      </c>
      <c r="G132" s="123">
        <v>5024290.5599999996</v>
      </c>
      <c r="H132" s="123">
        <v>412000</v>
      </c>
      <c r="I132" s="123">
        <v>48435</v>
      </c>
      <c r="J132" s="123">
        <v>4563856</v>
      </c>
      <c r="M132" s="125">
        <v>4563855.5599999996</v>
      </c>
    </row>
    <row r="133" spans="3:13" x14ac:dyDescent="0.35">
      <c r="C133" s="121">
        <v>130</v>
      </c>
      <c r="D133" s="113" t="s">
        <v>1259</v>
      </c>
      <c r="E133" s="121" t="s">
        <v>1260</v>
      </c>
      <c r="F133" s="113" t="s">
        <v>1264</v>
      </c>
      <c r="G133" s="123">
        <v>5030103.34</v>
      </c>
      <c r="H133" s="123">
        <v>637492</v>
      </c>
      <c r="I133" s="123">
        <v>49045</v>
      </c>
      <c r="J133" s="123">
        <v>4343566</v>
      </c>
      <c r="M133" s="125">
        <v>4343566.34</v>
      </c>
    </row>
    <row r="134" spans="3:13" x14ac:dyDescent="0.35">
      <c r="C134" s="121">
        <v>131</v>
      </c>
      <c r="D134" s="113" t="s">
        <v>1267</v>
      </c>
      <c r="E134" s="121" t="s">
        <v>1268</v>
      </c>
      <c r="F134" s="113" t="s">
        <v>1273</v>
      </c>
      <c r="G134" s="123">
        <v>4903789.5599999996</v>
      </c>
      <c r="H134" s="123">
        <v>879867</v>
      </c>
      <c r="I134" s="123">
        <v>0</v>
      </c>
      <c r="J134" s="123">
        <v>4023923</v>
      </c>
      <c r="M134" s="125">
        <v>4023922.5599999996</v>
      </c>
    </row>
    <row r="135" spans="3:13" x14ac:dyDescent="0.35">
      <c r="C135" s="121">
        <v>132</v>
      </c>
      <c r="D135" s="113" t="s">
        <v>1286</v>
      </c>
      <c r="E135" s="121" t="s">
        <v>1287</v>
      </c>
      <c r="F135" s="113" t="s">
        <v>1291</v>
      </c>
      <c r="G135" s="123">
        <v>5223411.2</v>
      </c>
      <c r="H135" s="123">
        <v>1462308</v>
      </c>
      <c r="I135" s="123">
        <v>51113</v>
      </c>
      <c r="J135" s="123">
        <v>3709990</v>
      </c>
      <c r="M135" s="125">
        <v>3709990.2</v>
      </c>
    </row>
    <row r="136" spans="3:13" x14ac:dyDescent="0.35">
      <c r="C136" s="121">
        <v>133</v>
      </c>
      <c r="D136" s="113" t="s">
        <v>1296</v>
      </c>
      <c r="E136" s="121" t="s">
        <v>1297</v>
      </c>
      <c r="F136" s="113" t="s">
        <v>1302</v>
      </c>
      <c r="G136" s="123">
        <v>4846290.5599999996</v>
      </c>
      <c r="H136" s="123">
        <v>1817000</v>
      </c>
      <c r="I136" s="123">
        <v>0</v>
      </c>
      <c r="J136" s="123">
        <v>3029291</v>
      </c>
      <c r="M136" s="125">
        <v>3029290.5599999996</v>
      </c>
    </row>
    <row r="137" spans="3:13" x14ac:dyDescent="0.35">
      <c r="C137" s="121">
        <v>134</v>
      </c>
      <c r="D137" s="113" t="s">
        <v>1307</v>
      </c>
      <c r="E137" s="121" t="s">
        <v>1308</v>
      </c>
      <c r="F137" s="113" t="s">
        <v>1313</v>
      </c>
      <c r="G137" s="123">
        <v>4867497.5599999996</v>
      </c>
      <c r="H137" s="123">
        <v>100000</v>
      </c>
      <c r="I137" s="123">
        <v>0</v>
      </c>
      <c r="J137" s="123">
        <v>4767498</v>
      </c>
      <c r="M137" s="125">
        <v>4767497.5599999996</v>
      </c>
    </row>
    <row r="138" spans="3:13" x14ac:dyDescent="0.35">
      <c r="C138" s="121">
        <v>135</v>
      </c>
      <c r="D138" s="113" t="s">
        <v>1317</v>
      </c>
      <c r="E138" s="121" t="s">
        <v>1318</v>
      </c>
      <c r="F138" s="113" t="s">
        <v>1322</v>
      </c>
      <c r="G138" s="123">
        <v>5061400.5599999996</v>
      </c>
      <c r="H138" s="123">
        <v>844670</v>
      </c>
      <c r="I138" s="123">
        <v>48345</v>
      </c>
      <c r="J138" s="123">
        <v>4168386</v>
      </c>
      <c r="M138" s="125">
        <v>4168385.5599999996</v>
      </c>
    </row>
    <row r="139" spans="3:13" x14ac:dyDescent="0.35">
      <c r="C139" s="121">
        <v>136</v>
      </c>
      <c r="D139" s="113" t="s">
        <v>1325</v>
      </c>
      <c r="E139" s="121" t="s">
        <v>1326</v>
      </c>
      <c r="F139" s="113" t="s">
        <v>1330</v>
      </c>
      <c r="G139" s="123">
        <v>5109600.5599999996</v>
      </c>
      <c r="H139" s="123">
        <v>0</v>
      </c>
      <c r="I139" s="123">
        <v>48495</v>
      </c>
      <c r="J139" s="123">
        <v>5061106</v>
      </c>
      <c r="M139" s="125">
        <v>5061105.5599999996</v>
      </c>
    </row>
    <row r="140" spans="3:13" x14ac:dyDescent="0.35">
      <c r="C140" s="121">
        <v>137</v>
      </c>
      <c r="D140" s="113" t="s">
        <v>1333</v>
      </c>
      <c r="E140" s="121" t="s">
        <v>1334</v>
      </c>
      <c r="F140" s="113" t="s">
        <v>1338</v>
      </c>
      <c r="G140" s="123">
        <v>5112930.5599999996</v>
      </c>
      <c r="H140" s="123">
        <v>1155185</v>
      </c>
      <c r="I140" s="123">
        <v>49962</v>
      </c>
      <c r="J140" s="123">
        <v>3907784</v>
      </c>
      <c r="M140" s="125">
        <v>3907783.5599999996</v>
      </c>
    </row>
    <row r="141" spans="3:13" x14ac:dyDescent="0.35">
      <c r="C141" s="121">
        <v>138</v>
      </c>
      <c r="D141" s="113" t="s">
        <v>1341</v>
      </c>
      <c r="E141" s="121" t="s">
        <v>1342</v>
      </c>
      <c r="F141" s="113" t="s">
        <v>1346</v>
      </c>
      <c r="G141" s="123">
        <v>5029650.5599999996</v>
      </c>
      <c r="H141" s="123">
        <v>0</v>
      </c>
      <c r="I141" s="123">
        <v>48295</v>
      </c>
      <c r="J141" s="123">
        <v>4981356</v>
      </c>
      <c r="M141" s="125">
        <v>4981355.5599999996</v>
      </c>
    </row>
    <row r="142" spans="3:13" x14ac:dyDescent="0.35">
      <c r="C142" s="121">
        <v>139</v>
      </c>
      <c r="D142" s="113" t="s">
        <v>1349</v>
      </c>
      <c r="E142" s="121" t="s">
        <v>1350</v>
      </c>
      <c r="F142" s="113" t="s">
        <v>1355</v>
      </c>
      <c r="G142" s="123">
        <v>5020690.5599999996</v>
      </c>
      <c r="H142" s="123">
        <v>0</v>
      </c>
      <c r="I142" s="123">
        <v>48585</v>
      </c>
      <c r="J142" s="123">
        <v>4972106</v>
      </c>
      <c r="M142" s="125">
        <v>4972105.5599999996</v>
      </c>
    </row>
    <row r="143" spans="3:13" x14ac:dyDescent="0.35">
      <c r="C143" s="121">
        <v>140</v>
      </c>
      <c r="D143" s="113" t="s">
        <v>1358</v>
      </c>
      <c r="E143" s="121" t="s">
        <v>1359</v>
      </c>
      <c r="F143" s="113" t="s">
        <v>1363</v>
      </c>
      <c r="G143" s="123">
        <v>5239560.32</v>
      </c>
      <c r="H143" s="123">
        <v>927000</v>
      </c>
      <c r="I143" s="123">
        <v>50969</v>
      </c>
      <c r="J143" s="123">
        <v>4261591</v>
      </c>
      <c r="M143" s="125">
        <v>4261591.32</v>
      </c>
    </row>
    <row r="144" spans="3:13" x14ac:dyDescent="0.35">
      <c r="C144" s="121">
        <v>141</v>
      </c>
      <c r="D144" s="113" t="s">
        <v>1366</v>
      </c>
      <c r="E144" s="121" t="s">
        <v>1367</v>
      </c>
      <c r="F144" s="113" t="s">
        <v>1371</v>
      </c>
      <c r="G144" s="123">
        <v>5026050.5599999996</v>
      </c>
      <c r="H144" s="123">
        <v>3977306</v>
      </c>
      <c r="I144" s="123">
        <v>48745</v>
      </c>
      <c r="J144" s="123">
        <v>1000000</v>
      </c>
      <c r="M144" s="125">
        <v>999999.55999999959</v>
      </c>
    </row>
    <row r="145" spans="3:13" x14ac:dyDescent="0.35">
      <c r="C145" s="121">
        <v>142</v>
      </c>
      <c r="D145" s="113" t="s">
        <v>1383</v>
      </c>
      <c r="E145" s="121" t="s">
        <v>1384</v>
      </c>
      <c r="F145" s="113" t="s">
        <v>1387</v>
      </c>
      <c r="G145" s="123">
        <v>5151925.5599999996</v>
      </c>
      <c r="H145" s="123">
        <v>1224700</v>
      </c>
      <c r="I145" s="123">
        <v>48945</v>
      </c>
      <c r="J145" s="123">
        <v>3878281</v>
      </c>
      <c r="M145" s="125">
        <v>3878280.5599999996</v>
      </c>
    </row>
    <row r="146" spans="3:13" x14ac:dyDescent="0.35">
      <c r="C146" s="121">
        <v>143</v>
      </c>
      <c r="D146" s="113" t="s">
        <v>1390</v>
      </c>
      <c r="E146" s="121" t="s">
        <v>1391</v>
      </c>
      <c r="F146" s="113" t="s">
        <v>1395</v>
      </c>
      <c r="G146" s="123">
        <v>5096800.5599999996</v>
      </c>
      <c r="H146" s="123">
        <v>204000</v>
      </c>
      <c r="I146" s="123">
        <v>48745</v>
      </c>
      <c r="J146" s="123">
        <v>4844056</v>
      </c>
      <c r="M146" s="125">
        <v>4844055.5599999996</v>
      </c>
    </row>
    <row r="147" spans="3:13" x14ac:dyDescent="0.35">
      <c r="C147" s="121">
        <v>144</v>
      </c>
      <c r="D147" s="113" t="s">
        <v>1398</v>
      </c>
      <c r="E147" s="121" t="s">
        <v>1399</v>
      </c>
      <c r="F147" s="113" t="s">
        <v>1403</v>
      </c>
      <c r="G147" s="123">
        <v>5038900.5599999996</v>
      </c>
      <c r="H147" s="123">
        <v>1848785</v>
      </c>
      <c r="I147" s="123">
        <v>48095</v>
      </c>
      <c r="J147" s="123">
        <v>3142021</v>
      </c>
      <c r="M147" s="125">
        <v>3142020.5599999996</v>
      </c>
    </row>
    <row r="148" spans="3:13" x14ac:dyDescent="0.35">
      <c r="C148" s="121">
        <v>145</v>
      </c>
      <c r="D148" s="113" t="s">
        <v>1406</v>
      </c>
      <c r="E148" s="121" t="s">
        <v>1407</v>
      </c>
      <c r="F148" s="113" t="s">
        <v>1412</v>
      </c>
      <c r="G148" s="123">
        <v>4988890.5599999996</v>
      </c>
      <c r="H148" s="123">
        <v>1843239</v>
      </c>
      <c r="I148" s="123">
        <v>48035</v>
      </c>
      <c r="J148" s="123">
        <v>3097617</v>
      </c>
      <c r="M148" s="125">
        <v>3097616.5599999996</v>
      </c>
    </row>
    <row r="149" spans="3:13" x14ac:dyDescent="0.35">
      <c r="C149" s="121">
        <v>146</v>
      </c>
      <c r="D149" s="113" t="s">
        <v>1415</v>
      </c>
      <c r="E149" s="121" t="s">
        <v>1416</v>
      </c>
      <c r="F149" s="113" t="s">
        <v>1421</v>
      </c>
      <c r="G149" s="123">
        <v>4898650.5599999996</v>
      </c>
      <c r="H149" s="123">
        <v>429685</v>
      </c>
      <c r="I149" s="123">
        <v>47095</v>
      </c>
      <c r="J149" s="123">
        <v>4421871</v>
      </c>
      <c r="M149" s="125">
        <v>4421870.5599999996</v>
      </c>
    </row>
    <row r="150" spans="3:13" x14ac:dyDescent="0.35">
      <c r="C150" s="121">
        <v>147</v>
      </c>
      <c r="D150" s="113" t="s">
        <v>1601</v>
      </c>
      <c r="E150" s="121" t="s">
        <v>1602</v>
      </c>
      <c r="F150" s="113" t="s">
        <v>1606</v>
      </c>
      <c r="G150" s="123">
        <v>5521305.9199999999</v>
      </c>
      <c r="H150" s="123">
        <v>1564350</v>
      </c>
      <c r="I150" s="123">
        <v>53416</v>
      </c>
      <c r="J150" s="123">
        <v>3903540</v>
      </c>
      <c r="M150" s="125">
        <v>3903539.92</v>
      </c>
    </row>
    <row r="151" spans="3:13" x14ac:dyDescent="0.35">
      <c r="C151" s="121">
        <v>148</v>
      </c>
      <c r="D151" s="113" t="s">
        <v>1635</v>
      </c>
      <c r="E151" s="121" t="s">
        <v>1636</v>
      </c>
      <c r="F151" s="113" t="s">
        <v>1641</v>
      </c>
      <c r="G151" s="123">
        <v>5101090.5599999996</v>
      </c>
      <c r="H151" s="123">
        <v>1532000</v>
      </c>
      <c r="I151" s="123">
        <v>48435</v>
      </c>
      <c r="J151" s="123">
        <v>3520656</v>
      </c>
      <c r="M151" s="125">
        <v>3520655.5599999996</v>
      </c>
    </row>
    <row r="152" spans="3:13" x14ac:dyDescent="0.35">
      <c r="C152" s="121">
        <v>149</v>
      </c>
      <c r="D152" s="113" t="s">
        <v>1687</v>
      </c>
      <c r="E152" s="121" t="s">
        <v>1688</v>
      </c>
      <c r="F152" s="113" t="s">
        <v>1692</v>
      </c>
      <c r="G152" s="123">
        <v>4210933.4400000004</v>
      </c>
      <c r="H152" s="123">
        <v>0</v>
      </c>
      <c r="I152" s="123">
        <v>0</v>
      </c>
      <c r="J152" s="123">
        <v>4210933</v>
      </c>
      <c r="M152" s="125">
        <v>4210933.4400000004</v>
      </c>
    </row>
    <row r="153" spans="3:13" x14ac:dyDescent="0.35">
      <c r="C153" s="121">
        <v>150</v>
      </c>
      <c r="D153" s="113" t="s">
        <v>1696</v>
      </c>
      <c r="E153" s="121" t="s">
        <v>1697</v>
      </c>
      <c r="F153" s="113" t="s">
        <v>1702</v>
      </c>
      <c r="G153" s="123">
        <v>4988736.5599999996</v>
      </c>
      <c r="H153" s="123">
        <v>2082533</v>
      </c>
      <c r="I153" s="123">
        <v>48435</v>
      </c>
      <c r="J153" s="123">
        <v>2857769</v>
      </c>
      <c r="M153" s="125">
        <v>2857768.5599999996</v>
      </c>
    </row>
    <row r="154" spans="3:13" x14ac:dyDescent="0.35">
      <c r="C154" s="121">
        <v>151</v>
      </c>
      <c r="D154" s="113" t="s">
        <v>1723</v>
      </c>
      <c r="E154" s="121" t="s">
        <v>1724</v>
      </c>
      <c r="F154" s="113" t="s">
        <v>1728</v>
      </c>
      <c r="G154" s="123">
        <v>5514384.5599999996</v>
      </c>
      <c r="H154" s="123">
        <v>2179180</v>
      </c>
      <c r="I154" s="123">
        <v>0</v>
      </c>
      <c r="J154" s="123">
        <v>3335205</v>
      </c>
      <c r="M154" s="125">
        <v>3335204.5599999996</v>
      </c>
    </row>
    <row r="155" spans="3:13" x14ac:dyDescent="0.35">
      <c r="C155" s="121">
        <v>152</v>
      </c>
      <c r="D155" s="113" t="s">
        <v>1749</v>
      </c>
      <c r="E155" s="121" t="s">
        <v>1750</v>
      </c>
      <c r="F155" s="113" t="s">
        <v>1754</v>
      </c>
      <c r="G155" s="123">
        <v>5030758.5599999996</v>
      </c>
      <c r="H155" s="123">
        <v>592229</v>
      </c>
      <c r="I155" s="123">
        <v>48895</v>
      </c>
      <c r="J155" s="123">
        <v>4389635</v>
      </c>
      <c r="M155" s="125">
        <v>4389634.5599999996</v>
      </c>
    </row>
    <row r="156" spans="3:13" x14ac:dyDescent="0.35">
      <c r="C156" s="121">
        <v>153</v>
      </c>
      <c r="D156" s="113" t="s">
        <v>1079</v>
      </c>
      <c r="E156" s="121" t="s">
        <v>1080</v>
      </c>
      <c r="F156" s="113" t="s">
        <v>1085</v>
      </c>
      <c r="G156" s="123">
        <v>1263479.56</v>
      </c>
      <c r="H156" s="123"/>
      <c r="I156" s="123">
        <v>47985</v>
      </c>
      <c r="J156" s="123">
        <v>1215495</v>
      </c>
      <c r="M156" s="125">
        <v>1215494.56</v>
      </c>
    </row>
    <row r="157" spans="3:13" x14ac:dyDescent="0.35">
      <c r="C157" s="121">
        <v>154</v>
      </c>
      <c r="D157" s="113" t="s">
        <v>623</v>
      </c>
      <c r="E157" s="121" t="s">
        <v>624</v>
      </c>
      <c r="F157" s="113" t="s">
        <v>630</v>
      </c>
      <c r="G157" s="123">
        <v>5425128.4400000004</v>
      </c>
      <c r="H157" s="123">
        <v>100000</v>
      </c>
      <c r="I157" s="123">
        <v>0</v>
      </c>
      <c r="J157" s="123">
        <v>5325129</v>
      </c>
      <c r="M157" s="125">
        <v>5325128.4400000004</v>
      </c>
    </row>
    <row r="158" spans="3:13" x14ac:dyDescent="0.35">
      <c r="C158" s="121">
        <v>155</v>
      </c>
      <c r="D158" s="113" t="s">
        <v>882</v>
      </c>
      <c r="E158" s="121" t="s">
        <v>883</v>
      </c>
      <c r="F158" s="113" t="s">
        <v>888</v>
      </c>
      <c r="G158" s="123">
        <v>4557848.4400000004</v>
      </c>
      <c r="H158" s="123">
        <v>0</v>
      </c>
      <c r="I158" s="123">
        <v>0</v>
      </c>
      <c r="J158" s="123">
        <v>4557848</v>
      </c>
      <c r="M158" s="125">
        <v>4557848.4400000004</v>
      </c>
    </row>
    <row r="159" spans="3:13" x14ac:dyDescent="0.35">
      <c r="C159" s="121">
        <v>156</v>
      </c>
      <c r="D159" s="113" t="s">
        <v>891</v>
      </c>
      <c r="E159" s="121" t="s">
        <v>892</v>
      </c>
      <c r="F159" s="113" t="s">
        <v>897</v>
      </c>
      <c r="G159" s="123">
        <v>4558848.4400000004</v>
      </c>
      <c r="H159" s="123">
        <v>1126000</v>
      </c>
      <c r="I159" s="123">
        <v>0</v>
      </c>
      <c r="J159" s="123">
        <v>3432848</v>
      </c>
      <c r="M159" s="125">
        <v>3432848.4400000004</v>
      </c>
    </row>
    <row r="160" spans="3:13" x14ac:dyDescent="0.35">
      <c r="C160" s="121">
        <v>157</v>
      </c>
      <c r="D160" s="113" t="s">
        <v>900</v>
      </c>
      <c r="E160" s="121" t="s">
        <v>901</v>
      </c>
      <c r="F160" s="113" t="s">
        <v>906</v>
      </c>
      <c r="G160" s="123">
        <v>4558848.4400000004</v>
      </c>
      <c r="H160" s="123">
        <v>0</v>
      </c>
      <c r="I160" s="123">
        <v>0</v>
      </c>
      <c r="J160" s="123">
        <v>4558848</v>
      </c>
      <c r="M160" s="125">
        <v>4558848.4400000004</v>
      </c>
    </row>
    <row r="161" spans="3:13" x14ac:dyDescent="0.35">
      <c r="C161" s="121">
        <v>158</v>
      </c>
      <c r="D161" s="113" t="s">
        <v>909</v>
      </c>
      <c r="E161" s="121" t="s">
        <v>910</v>
      </c>
      <c r="F161" s="113" t="s">
        <v>915</v>
      </c>
      <c r="G161" s="123">
        <v>4200058.4400000004</v>
      </c>
      <c r="H161" s="123">
        <v>0</v>
      </c>
      <c r="I161" s="123">
        <v>0</v>
      </c>
      <c r="J161" s="123">
        <v>4200058</v>
      </c>
      <c r="M161" s="125">
        <v>4200058.4400000004</v>
      </c>
    </row>
    <row r="162" spans="3:13" x14ac:dyDescent="0.35">
      <c r="C162" s="121">
        <v>159</v>
      </c>
      <c r="D162" s="113" t="s">
        <v>1250</v>
      </c>
      <c r="E162" s="121" t="s">
        <v>1251</v>
      </c>
      <c r="F162" s="113" t="s">
        <v>1256</v>
      </c>
      <c r="G162" s="123">
        <v>4182183.44</v>
      </c>
      <c r="H162" s="123">
        <v>412000</v>
      </c>
      <c r="I162" s="123">
        <v>48966</v>
      </c>
      <c r="J162" s="123">
        <v>3721217</v>
      </c>
      <c r="M162" s="125">
        <v>3721217.44</v>
      </c>
    </row>
    <row r="163" spans="3:13" x14ac:dyDescent="0.35">
      <c r="C163" s="121">
        <v>160</v>
      </c>
      <c r="D163" s="113" t="s">
        <v>1277</v>
      </c>
      <c r="E163" s="121" t="s">
        <v>1278</v>
      </c>
      <c r="F163" s="113" t="s">
        <v>1283</v>
      </c>
      <c r="G163" s="123">
        <v>4270933.4400000004</v>
      </c>
      <c r="H163" s="123">
        <v>638000</v>
      </c>
      <c r="I163" s="123">
        <v>0</v>
      </c>
      <c r="J163" s="123">
        <v>3632933</v>
      </c>
      <c r="M163" s="125">
        <v>3632933.4400000004</v>
      </c>
    </row>
    <row r="164" spans="3:13" x14ac:dyDescent="0.35">
      <c r="C164" s="121">
        <v>161</v>
      </c>
      <c r="D164" s="113" t="s">
        <v>1374</v>
      </c>
      <c r="E164" s="121" t="s">
        <v>1375</v>
      </c>
      <c r="F164" s="113" t="s">
        <v>1380</v>
      </c>
      <c r="G164" s="123">
        <v>4170933.44</v>
      </c>
      <c r="H164" s="123">
        <v>100000</v>
      </c>
      <c r="I164" s="123">
        <v>0</v>
      </c>
      <c r="J164" s="123">
        <v>4070933</v>
      </c>
      <c r="M164" s="125">
        <v>4070933.44</v>
      </c>
    </row>
    <row r="165" spans="3:13" x14ac:dyDescent="0.35">
      <c r="C165" s="121">
        <v>162</v>
      </c>
      <c r="D165" s="113" t="s">
        <v>1424</v>
      </c>
      <c r="E165" s="121" t="s">
        <v>1425</v>
      </c>
      <c r="F165" s="113" t="s">
        <v>1430</v>
      </c>
      <c r="G165" s="123">
        <v>4201308.4400000004</v>
      </c>
      <c r="H165" s="123">
        <v>0</v>
      </c>
      <c r="I165" s="123">
        <v>0</v>
      </c>
      <c r="J165" s="123">
        <v>4201308</v>
      </c>
      <c r="M165" s="125">
        <v>4201308.4400000004</v>
      </c>
    </row>
    <row r="166" spans="3:13" x14ac:dyDescent="0.35">
      <c r="C166" s="121">
        <v>163</v>
      </c>
      <c r="D166" s="113" t="s">
        <v>1433</v>
      </c>
      <c r="E166" s="121" t="s">
        <v>1434</v>
      </c>
      <c r="F166" s="113" t="s">
        <v>1438</v>
      </c>
      <c r="G166" s="123">
        <v>4201308.4400000004</v>
      </c>
      <c r="H166" s="123">
        <v>0</v>
      </c>
      <c r="I166" s="123">
        <v>0</v>
      </c>
      <c r="J166" s="123">
        <v>4201308</v>
      </c>
      <c r="M166" s="125">
        <v>4201308.4400000004</v>
      </c>
    </row>
    <row r="167" spans="3:13" x14ac:dyDescent="0.35">
      <c r="C167" s="121">
        <v>164</v>
      </c>
      <c r="D167" s="113" t="s">
        <v>1441</v>
      </c>
      <c r="E167" s="121" t="s">
        <v>1442</v>
      </c>
      <c r="F167" s="113" t="s">
        <v>1446</v>
      </c>
      <c r="G167" s="123">
        <v>4201433.4400000004</v>
      </c>
      <c r="H167" s="123">
        <v>0</v>
      </c>
      <c r="I167" s="123">
        <v>0</v>
      </c>
      <c r="J167" s="123">
        <v>4201433</v>
      </c>
      <c r="M167" s="125">
        <v>4201433.4400000004</v>
      </c>
    </row>
    <row r="168" spans="3:13" x14ac:dyDescent="0.35">
      <c r="C168" s="121">
        <v>165</v>
      </c>
      <c r="D168" s="113" t="s">
        <v>1449</v>
      </c>
      <c r="E168" s="121" t="s">
        <v>1450</v>
      </c>
      <c r="F168" s="113" t="s">
        <v>1455</v>
      </c>
      <c r="G168" s="123">
        <v>4201433.4400000004</v>
      </c>
      <c r="H168" s="123">
        <v>0</v>
      </c>
      <c r="I168" s="123">
        <v>0</v>
      </c>
      <c r="J168" s="123">
        <v>4201433</v>
      </c>
      <c r="M168" s="125">
        <v>4201433.4400000004</v>
      </c>
    </row>
    <row r="169" spans="3:13" x14ac:dyDescent="0.35">
      <c r="C169" s="121">
        <v>166</v>
      </c>
      <c r="D169" s="113" t="s">
        <v>1458</v>
      </c>
      <c r="E169" s="121" t="s">
        <v>1459</v>
      </c>
      <c r="F169" s="113" t="s">
        <v>1464</v>
      </c>
      <c r="G169" s="123">
        <v>4203933.4400000004</v>
      </c>
      <c r="H169" s="123">
        <v>0</v>
      </c>
      <c r="I169" s="123">
        <v>0</v>
      </c>
      <c r="J169" s="123">
        <v>4203933</v>
      </c>
      <c r="M169" s="125">
        <v>4203933.4400000004</v>
      </c>
    </row>
    <row r="170" spans="3:13" x14ac:dyDescent="0.35">
      <c r="C170" s="121">
        <v>167</v>
      </c>
      <c r="D170" s="113" t="s">
        <v>1467</v>
      </c>
      <c r="E170" s="121" t="s">
        <v>1468</v>
      </c>
      <c r="F170" s="113" t="s">
        <v>1473</v>
      </c>
      <c r="G170" s="123">
        <v>4202308.4400000004</v>
      </c>
      <c r="H170" s="123">
        <v>0</v>
      </c>
      <c r="I170" s="123">
        <v>0</v>
      </c>
      <c r="J170" s="123">
        <v>4202308</v>
      </c>
      <c r="M170" s="125">
        <v>4202308.4400000004</v>
      </c>
    </row>
    <row r="171" spans="3:13" x14ac:dyDescent="0.35">
      <c r="C171" s="121">
        <v>168</v>
      </c>
      <c r="D171" s="113" t="s">
        <v>1476</v>
      </c>
      <c r="E171" s="121" t="s">
        <v>1477</v>
      </c>
      <c r="F171" s="113" t="s">
        <v>1481</v>
      </c>
      <c r="G171" s="123">
        <v>4201433.4400000004</v>
      </c>
      <c r="H171" s="123">
        <v>0</v>
      </c>
      <c r="I171" s="123">
        <v>0</v>
      </c>
      <c r="J171" s="123">
        <v>4201433</v>
      </c>
      <c r="M171" s="125">
        <v>4201433.4400000004</v>
      </c>
    </row>
    <row r="172" spans="3:13" x14ac:dyDescent="0.35">
      <c r="C172" s="121">
        <v>169</v>
      </c>
      <c r="D172" s="113" t="s">
        <v>1484</v>
      </c>
      <c r="E172" s="121" t="s">
        <v>1485</v>
      </c>
      <c r="F172" s="113" t="s">
        <v>1489</v>
      </c>
      <c r="G172" s="123">
        <v>4199058.4400000004</v>
      </c>
      <c r="H172" s="123">
        <v>0</v>
      </c>
      <c r="I172" s="123">
        <v>0</v>
      </c>
      <c r="J172" s="123">
        <v>4199058</v>
      </c>
      <c r="M172" s="125">
        <v>4199058.4400000004</v>
      </c>
    </row>
    <row r="173" spans="3:13" x14ac:dyDescent="0.35">
      <c r="C173" s="121">
        <v>170</v>
      </c>
      <c r="D173" s="113" t="s">
        <v>1492</v>
      </c>
      <c r="E173" s="121" t="s">
        <v>1493</v>
      </c>
      <c r="F173" s="113" t="s">
        <v>1497</v>
      </c>
      <c r="G173" s="123">
        <v>4201558.4400000004</v>
      </c>
      <c r="H173" s="123">
        <v>0</v>
      </c>
      <c r="I173" s="123">
        <v>0</v>
      </c>
      <c r="J173" s="123">
        <v>4201558</v>
      </c>
      <c r="M173" s="125">
        <v>4201558.4400000004</v>
      </c>
    </row>
    <row r="174" spans="3:13" x14ac:dyDescent="0.35">
      <c r="C174" s="121">
        <v>171</v>
      </c>
      <c r="D174" s="113" t="s">
        <v>1500</v>
      </c>
      <c r="E174" s="121" t="s">
        <v>1501</v>
      </c>
      <c r="F174" s="113" t="s">
        <v>1506</v>
      </c>
      <c r="G174" s="123">
        <v>4201308.4400000004</v>
      </c>
      <c r="H174" s="123">
        <v>0</v>
      </c>
      <c r="I174" s="123">
        <v>0</v>
      </c>
      <c r="J174" s="123">
        <v>4201308</v>
      </c>
      <c r="M174" s="125">
        <v>4201308.4400000004</v>
      </c>
    </row>
    <row r="175" spans="3:13" x14ac:dyDescent="0.35">
      <c r="C175" s="121">
        <v>172</v>
      </c>
      <c r="D175" s="113" t="s">
        <v>1509</v>
      </c>
      <c r="E175" s="121" t="s">
        <v>1510</v>
      </c>
      <c r="F175" s="113" t="s">
        <v>1514</v>
      </c>
      <c r="G175" s="123">
        <v>4202808.4400000004</v>
      </c>
      <c r="H175" s="123">
        <v>0</v>
      </c>
      <c r="I175" s="123">
        <v>0</v>
      </c>
      <c r="J175" s="123">
        <v>4202808</v>
      </c>
      <c r="M175" s="125">
        <v>4202808.4400000004</v>
      </c>
    </row>
    <row r="176" spans="3:13" x14ac:dyDescent="0.35">
      <c r="C176" s="121">
        <v>173</v>
      </c>
      <c r="D176" s="113" t="s">
        <v>1517</v>
      </c>
      <c r="E176" s="121" t="s">
        <v>1518</v>
      </c>
      <c r="F176" s="113" t="s">
        <v>1522</v>
      </c>
      <c r="G176" s="123">
        <v>4201433.4400000004</v>
      </c>
      <c r="H176" s="123">
        <v>0</v>
      </c>
      <c r="I176" s="123">
        <v>0</v>
      </c>
      <c r="J176" s="123">
        <v>4201433</v>
      </c>
      <c r="M176" s="125">
        <v>4201433.4400000004</v>
      </c>
    </row>
    <row r="177" spans="3:13" x14ac:dyDescent="0.35">
      <c r="C177" s="121">
        <v>174</v>
      </c>
      <c r="D177" s="113" t="s">
        <v>1525</v>
      </c>
      <c r="E177" s="121" t="s">
        <v>1526</v>
      </c>
      <c r="F177" s="113" t="s">
        <v>1529</v>
      </c>
      <c r="G177" s="123">
        <v>4201308.4400000004</v>
      </c>
      <c r="H177" s="123">
        <v>0</v>
      </c>
      <c r="I177" s="123">
        <v>0</v>
      </c>
      <c r="J177" s="123">
        <v>4201308</v>
      </c>
      <c r="M177" s="125">
        <v>4201308.4400000004</v>
      </c>
    </row>
    <row r="178" spans="3:13" x14ac:dyDescent="0.35">
      <c r="C178" s="121">
        <v>175</v>
      </c>
      <c r="D178" s="113" t="s">
        <v>1532</v>
      </c>
      <c r="E178" s="121" t="s">
        <v>1533</v>
      </c>
      <c r="F178" s="113" t="s">
        <v>1536</v>
      </c>
      <c r="G178" s="123">
        <v>4201308.4400000004</v>
      </c>
      <c r="H178" s="123">
        <v>0</v>
      </c>
      <c r="I178" s="123">
        <v>0</v>
      </c>
      <c r="J178" s="123">
        <v>4201308</v>
      </c>
      <c r="M178" s="125">
        <v>4201308.4400000004</v>
      </c>
    </row>
    <row r="179" spans="3:13" x14ac:dyDescent="0.35">
      <c r="C179" s="121">
        <v>176</v>
      </c>
      <c r="D179" s="113" t="s">
        <v>1539</v>
      </c>
      <c r="E179" s="121" t="s">
        <v>1540</v>
      </c>
      <c r="F179" s="113" t="s">
        <v>1545</v>
      </c>
      <c r="G179" s="123">
        <v>4196058.4400000004</v>
      </c>
      <c r="H179" s="123">
        <v>0</v>
      </c>
      <c r="I179" s="123">
        <v>0</v>
      </c>
      <c r="J179" s="123">
        <v>4196058</v>
      </c>
      <c r="M179" s="125">
        <v>4196058.4400000004</v>
      </c>
    </row>
    <row r="180" spans="3:13" x14ac:dyDescent="0.35">
      <c r="C180" s="121">
        <v>177</v>
      </c>
      <c r="D180" s="113" t="s">
        <v>1548</v>
      </c>
      <c r="E180" s="121" t="s">
        <v>1549</v>
      </c>
      <c r="F180" s="113" t="s">
        <v>1554</v>
      </c>
      <c r="G180" s="123">
        <v>4203558.4400000004</v>
      </c>
      <c r="H180" s="123">
        <v>0</v>
      </c>
      <c r="I180" s="123">
        <v>0</v>
      </c>
      <c r="J180" s="123">
        <v>4203558</v>
      </c>
      <c r="M180" s="125">
        <v>4203558.4400000004</v>
      </c>
    </row>
    <row r="181" spans="3:13" x14ac:dyDescent="0.35">
      <c r="C181" s="121">
        <v>178</v>
      </c>
      <c r="D181" s="113" t="s">
        <v>1557</v>
      </c>
      <c r="E181" s="121" t="s">
        <v>1558</v>
      </c>
      <c r="F181" s="113" t="s">
        <v>1562</v>
      </c>
      <c r="G181" s="123">
        <v>4197183.4400000004</v>
      </c>
      <c r="H181" s="123">
        <v>0</v>
      </c>
      <c r="I181" s="123">
        <v>0</v>
      </c>
      <c r="J181" s="123">
        <v>4197183</v>
      </c>
      <c r="M181" s="125">
        <v>4197183.4400000004</v>
      </c>
    </row>
    <row r="182" spans="3:13" x14ac:dyDescent="0.35">
      <c r="C182" s="121">
        <v>179</v>
      </c>
      <c r="D182" s="113" t="s">
        <v>1565</v>
      </c>
      <c r="E182" s="121" t="s">
        <v>1566</v>
      </c>
      <c r="F182" s="113" t="s">
        <v>1571</v>
      </c>
      <c r="G182" s="123">
        <v>4201433.4400000004</v>
      </c>
      <c r="H182" s="123">
        <v>0</v>
      </c>
      <c r="I182" s="123">
        <v>0</v>
      </c>
      <c r="J182" s="123">
        <v>4201433</v>
      </c>
      <c r="M182" s="125">
        <v>4201433.4400000004</v>
      </c>
    </row>
    <row r="183" spans="3:13" x14ac:dyDescent="0.35">
      <c r="C183" s="121">
        <v>180</v>
      </c>
      <c r="D183" s="113" t="s">
        <v>1574</v>
      </c>
      <c r="E183" s="121" t="s">
        <v>1575</v>
      </c>
      <c r="F183" s="113" t="s">
        <v>1580</v>
      </c>
      <c r="G183" s="123">
        <v>4203558.4400000004</v>
      </c>
      <c r="H183" s="123">
        <v>0</v>
      </c>
      <c r="I183" s="123">
        <v>0</v>
      </c>
      <c r="J183" s="123">
        <v>4203558</v>
      </c>
      <c r="M183" s="125">
        <v>4203558.4400000004</v>
      </c>
    </row>
    <row r="184" spans="3:13" x14ac:dyDescent="0.35">
      <c r="C184" s="121">
        <v>181</v>
      </c>
      <c r="D184" s="113" t="s">
        <v>1583</v>
      </c>
      <c r="E184" s="121" t="s">
        <v>1584</v>
      </c>
      <c r="F184" s="113" t="s">
        <v>1589</v>
      </c>
      <c r="G184" s="123">
        <v>3618046.86</v>
      </c>
      <c r="H184" s="123">
        <v>0</v>
      </c>
      <c r="I184" s="123">
        <v>0</v>
      </c>
      <c r="J184" s="123">
        <v>3618047</v>
      </c>
      <c r="M184" s="125">
        <v>3618046.86</v>
      </c>
    </row>
    <row r="185" spans="3:13" x14ac:dyDescent="0.35">
      <c r="C185" s="121">
        <v>182</v>
      </c>
      <c r="D185" s="113" t="s">
        <v>1592</v>
      </c>
      <c r="E185" s="121" t="s">
        <v>1593</v>
      </c>
      <c r="F185" s="113" t="s">
        <v>1598</v>
      </c>
      <c r="G185" s="123">
        <v>4203808.4400000004</v>
      </c>
      <c r="H185" s="123">
        <v>0</v>
      </c>
      <c r="I185" s="123">
        <v>0</v>
      </c>
      <c r="J185" s="123">
        <v>4203808</v>
      </c>
      <c r="M185" s="125">
        <v>4203808.4400000004</v>
      </c>
    </row>
    <row r="186" spans="3:13" x14ac:dyDescent="0.35">
      <c r="C186" s="121">
        <v>183</v>
      </c>
      <c r="D186" s="113" t="s">
        <v>1609</v>
      </c>
      <c r="E186" s="121" t="s">
        <v>1610</v>
      </c>
      <c r="F186" s="113" t="s">
        <v>1615</v>
      </c>
      <c r="G186" s="123">
        <v>5425128.4400000004</v>
      </c>
      <c r="H186" s="123">
        <v>100000</v>
      </c>
      <c r="I186" s="123">
        <v>0</v>
      </c>
      <c r="J186" s="123">
        <v>5325128</v>
      </c>
      <c r="M186" s="125">
        <v>5325128.4400000004</v>
      </c>
    </row>
    <row r="187" spans="3:13" x14ac:dyDescent="0.35">
      <c r="C187" s="121">
        <v>184</v>
      </c>
      <c r="D187" s="113" t="s">
        <v>1626</v>
      </c>
      <c r="E187" s="121" t="s">
        <v>1627</v>
      </c>
      <c r="F187" s="113" t="s">
        <v>1632</v>
      </c>
      <c r="G187" s="123">
        <v>4185933.44</v>
      </c>
      <c r="H187" s="123">
        <v>0</v>
      </c>
      <c r="I187" s="123">
        <v>0</v>
      </c>
      <c r="J187" s="123">
        <v>4185933</v>
      </c>
      <c r="M187" s="125">
        <v>4185933.44</v>
      </c>
    </row>
    <row r="188" spans="3:13" x14ac:dyDescent="0.35">
      <c r="C188" s="121">
        <v>185</v>
      </c>
      <c r="D188" s="113" t="s">
        <v>1644</v>
      </c>
      <c r="E188" s="121" t="s">
        <v>1645</v>
      </c>
      <c r="F188" s="113" t="s">
        <v>1650</v>
      </c>
      <c r="G188" s="123">
        <v>4170933.44</v>
      </c>
      <c r="H188" s="123">
        <v>0</v>
      </c>
      <c r="I188" s="123">
        <v>48966</v>
      </c>
      <c r="J188" s="123">
        <v>4121967</v>
      </c>
      <c r="M188" s="125">
        <v>4121967.44</v>
      </c>
    </row>
    <row r="189" spans="3:13" x14ac:dyDescent="0.35">
      <c r="C189" s="121">
        <v>186</v>
      </c>
      <c r="D189" s="113" t="s">
        <v>1653</v>
      </c>
      <c r="E189" s="121" t="s">
        <v>1654</v>
      </c>
      <c r="F189" s="113" t="s">
        <v>1658</v>
      </c>
      <c r="G189" s="123">
        <v>4185933.44</v>
      </c>
      <c r="H189" s="123">
        <v>0</v>
      </c>
      <c r="I189" s="123">
        <v>0</v>
      </c>
      <c r="J189" s="123">
        <v>4185933</v>
      </c>
      <c r="M189" s="125">
        <v>4185933.44</v>
      </c>
    </row>
    <row r="190" spans="3:13" x14ac:dyDescent="0.35">
      <c r="C190" s="121">
        <v>187</v>
      </c>
      <c r="D190" s="113" t="s">
        <v>1661</v>
      </c>
      <c r="E190" s="121" t="s">
        <v>1662</v>
      </c>
      <c r="F190" s="113" t="s">
        <v>1666</v>
      </c>
      <c r="G190" s="123">
        <v>4182183.44</v>
      </c>
      <c r="H190" s="123">
        <v>699140</v>
      </c>
      <c r="I190" s="123">
        <v>0</v>
      </c>
      <c r="J190" s="123">
        <v>3483043</v>
      </c>
      <c r="M190" s="125">
        <v>3483043.44</v>
      </c>
    </row>
    <row r="191" spans="3:13" x14ac:dyDescent="0.35">
      <c r="C191" s="121">
        <v>188</v>
      </c>
      <c r="D191" s="113" t="s">
        <v>1669</v>
      </c>
      <c r="E191" s="121" t="s">
        <v>1670</v>
      </c>
      <c r="F191" s="113" t="s">
        <v>1674</v>
      </c>
      <c r="G191" s="123">
        <v>4183308.44</v>
      </c>
      <c r="H191" s="123">
        <v>161270</v>
      </c>
      <c r="I191" s="123">
        <v>0</v>
      </c>
      <c r="J191" s="123">
        <v>4022038</v>
      </c>
      <c r="M191" s="125">
        <v>4022038.44</v>
      </c>
    </row>
    <row r="192" spans="3:13" x14ac:dyDescent="0.35">
      <c r="C192" s="121">
        <v>189</v>
      </c>
      <c r="D192" s="113" t="s">
        <v>1677</v>
      </c>
      <c r="E192" s="121" t="s">
        <v>1678</v>
      </c>
      <c r="F192" s="113" t="s">
        <v>1682</v>
      </c>
      <c r="G192" s="123">
        <v>4182183.44</v>
      </c>
      <c r="H192" s="123">
        <v>0</v>
      </c>
      <c r="I192" s="123">
        <v>0</v>
      </c>
      <c r="J192" s="123">
        <v>4182183</v>
      </c>
      <c r="M192" s="125">
        <v>4182183.44</v>
      </c>
    </row>
    <row r="193" spans="3:13" x14ac:dyDescent="0.35">
      <c r="C193" s="121">
        <v>190</v>
      </c>
      <c r="D193" s="113" t="s">
        <v>1705</v>
      </c>
      <c r="E193" s="121" t="s">
        <v>1706</v>
      </c>
      <c r="F193" s="113" t="s">
        <v>1711</v>
      </c>
      <c r="G193" s="123">
        <v>4170933.44</v>
      </c>
      <c r="H193" s="123">
        <v>872315</v>
      </c>
      <c r="I193" s="123">
        <v>0</v>
      </c>
      <c r="J193" s="123">
        <v>3298618</v>
      </c>
      <c r="M193" s="125">
        <v>3298618.44</v>
      </c>
    </row>
    <row r="194" spans="3:13" x14ac:dyDescent="0.35">
      <c r="C194" s="121">
        <v>191</v>
      </c>
      <c r="D194" s="113" t="s">
        <v>1714</v>
      </c>
      <c r="E194" s="121" t="s">
        <v>1715</v>
      </c>
      <c r="F194" s="113" t="s">
        <v>1720</v>
      </c>
      <c r="G194" s="123">
        <v>4170933.44</v>
      </c>
      <c r="H194" s="123">
        <v>0</v>
      </c>
      <c r="I194" s="123">
        <v>0</v>
      </c>
      <c r="J194" s="123">
        <v>4170933</v>
      </c>
      <c r="M194" s="125">
        <v>4170933.44</v>
      </c>
    </row>
    <row r="195" spans="3:13" x14ac:dyDescent="0.35">
      <c r="C195" s="121">
        <v>192</v>
      </c>
      <c r="D195" s="113" t="s">
        <v>1731</v>
      </c>
      <c r="E195" s="121" t="s">
        <v>1732</v>
      </c>
      <c r="F195" s="113" t="s">
        <v>1737</v>
      </c>
      <c r="G195" s="123">
        <v>4643246.4400000004</v>
      </c>
      <c r="H195" s="123">
        <v>1287000</v>
      </c>
      <c r="I195" s="123">
        <v>0</v>
      </c>
      <c r="J195" s="123">
        <v>3356246</v>
      </c>
      <c r="M195" s="125">
        <v>3356246.4400000004</v>
      </c>
    </row>
    <row r="196" spans="3:13" x14ac:dyDescent="0.35">
      <c r="C196" s="121">
        <v>193</v>
      </c>
      <c r="D196" s="113" t="s">
        <v>1740</v>
      </c>
      <c r="E196" s="121" t="s">
        <v>1741</v>
      </c>
      <c r="F196" s="113" t="s">
        <v>1745</v>
      </c>
      <c r="G196" s="123">
        <v>4562473.4400000004</v>
      </c>
      <c r="H196" s="123">
        <v>0</v>
      </c>
      <c r="I196" s="123">
        <v>0</v>
      </c>
      <c r="J196" s="123">
        <v>4562473</v>
      </c>
      <c r="M196" s="125">
        <v>4562473.4400000004</v>
      </c>
    </row>
    <row r="197" spans="3:13" x14ac:dyDescent="0.35">
      <c r="C197" s="121">
        <v>194</v>
      </c>
      <c r="D197" s="113" t="s">
        <v>1758</v>
      </c>
      <c r="E197" s="121" t="s">
        <v>1759</v>
      </c>
      <c r="F197" s="113" t="s">
        <v>1764</v>
      </c>
      <c r="G197" s="123">
        <v>4170933.44</v>
      </c>
      <c r="H197" s="123">
        <v>128600</v>
      </c>
      <c r="I197" s="123">
        <v>0</v>
      </c>
      <c r="J197" s="123">
        <v>4042333</v>
      </c>
      <c r="M197" s="125">
        <v>4042333.44</v>
      </c>
    </row>
    <row r="198" spans="3:13" x14ac:dyDescent="0.35">
      <c r="C198" s="121">
        <v>195</v>
      </c>
      <c r="D198" s="113" t="s">
        <v>1618</v>
      </c>
      <c r="E198" s="121" t="s">
        <v>1619</v>
      </c>
      <c r="F198" s="113" t="s">
        <v>1623</v>
      </c>
      <c r="G198" s="123">
        <v>3902284.58</v>
      </c>
      <c r="H198" s="123"/>
      <c r="I198" s="123"/>
      <c r="J198" s="123">
        <v>3902285</v>
      </c>
      <c r="M198" s="125">
        <v>3902284.58</v>
      </c>
    </row>
    <row r="199" spans="3:13" x14ac:dyDescent="0.35">
      <c r="C199" s="121">
        <v>196</v>
      </c>
      <c r="D199" s="113">
        <v>250304</v>
      </c>
      <c r="E199" s="121" t="s">
        <v>1822</v>
      </c>
      <c r="F199" s="122">
        <v>1570007661888</v>
      </c>
      <c r="G199" s="123">
        <v>4015952</v>
      </c>
      <c r="H199" s="123"/>
      <c r="I199" s="123"/>
      <c r="J199" s="123">
        <v>4015952</v>
      </c>
      <c r="M199" s="125">
        <v>4015952</v>
      </c>
    </row>
    <row r="200" spans="3:13" x14ac:dyDescent="0.35">
      <c r="C200" s="121">
        <v>197</v>
      </c>
      <c r="D200" s="113">
        <v>250308</v>
      </c>
      <c r="E200" s="121" t="s">
        <v>1823</v>
      </c>
      <c r="F200" s="122">
        <v>1570007755714</v>
      </c>
      <c r="G200" s="123">
        <v>4015952</v>
      </c>
      <c r="H200" s="123"/>
      <c r="I200" s="123"/>
      <c r="J200" s="123">
        <v>4015952</v>
      </c>
      <c r="M200" s="125">
        <v>4015952</v>
      </c>
    </row>
    <row r="201" spans="3:13" x14ac:dyDescent="0.35">
      <c r="C201" s="121">
        <v>198</v>
      </c>
      <c r="D201" s="113">
        <v>250310</v>
      </c>
      <c r="E201" s="121" t="s">
        <v>1824</v>
      </c>
      <c r="F201" s="122">
        <v>1570007968036</v>
      </c>
      <c r="G201" s="123">
        <v>4189532</v>
      </c>
      <c r="H201" s="123"/>
      <c r="I201" s="123"/>
      <c r="J201" s="123">
        <v>4189532</v>
      </c>
      <c r="M201" s="125">
        <v>4189532</v>
      </c>
    </row>
    <row r="202" spans="3:13" x14ac:dyDescent="0.35">
      <c r="C202" s="121">
        <v>199</v>
      </c>
      <c r="D202" s="113"/>
      <c r="E202" s="121" t="s">
        <v>1827</v>
      </c>
      <c r="F202" s="14">
        <v>1570009723397</v>
      </c>
      <c r="G202" s="123"/>
      <c r="H202" s="123"/>
      <c r="I202" s="123">
        <f>SUM(I4:I201)</f>
        <v>7462506</v>
      </c>
      <c r="J202" s="123"/>
    </row>
    <row r="203" spans="3:13" x14ac:dyDescent="0.35">
      <c r="C203" s="121">
        <v>200</v>
      </c>
      <c r="D203" s="113"/>
      <c r="E203" s="121" t="s">
        <v>1828</v>
      </c>
      <c r="F203" s="14" t="s">
        <v>1829</v>
      </c>
      <c r="G203" s="123"/>
      <c r="H203" s="123">
        <f>SUM(H4:H202)</f>
        <v>170900056</v>
      </c>
      <c r="I203" s="123"/>
      <c r="J203" s="123"/>
    </row>
    <row r="204" spans="3:13" x14ac:dyDescent="0.35">
      <c r="C204" s="121"/>
      <c r="D204" s="113"/>
      <c r="E204" s="121" t="s">
        <v>1897</v>
      </c>
      <c r="F204" s="113"/>
      <c r="G204" s="123">
        <f>SUM(G4:G203)</f>
        <v>980682988.09000027</v>
      </c>
      <c r="H204" s="123">
        <f>+H203</f>
        <v>170900056</v>
      </c>
      <c r="I204" s="123">
        <f>+I202</f>
        <v>7462506</v>
      </c>
      <c r="J204" s="123">
        <f>SUM(J4:J203)</f>
        <v>802320426</v>
      </c>
    </row>
    <row r="206" spans="3:13" x14ac:dyDescent="0.35">
      <c r="G206" s="6">
        <v>980682988.09000027</v>
      </c>
      <c r="H206" s="6">
        <v>170900056</v>
      </c>
      <c r="I206" s="6">
        <v>7462506</v>
      </c>
      <c r="J206" s="6">
        <v>802320426</v>
      </c>
    </row>
    <row r="207" spans="3:13" x14ac:dyDescent="0.35">
      <c r="J207" s="6">
        <f>+J204-J206</f>
        <v>0</v>
      </c>
    </row>
    <row r="209" spans="10:10" x14ac:dyDescent="0.35">
      <c r="J209" s="126">
        <f>+J206-J207</f>
        <v>802320426</v>
      </c>
    </row>
  </sheetData>
  <mergeCells count="1">
    <mergeCell ref="C2:J2"/>
  </mergeCells>
  <pageMargins left="0.39370078740157483" right="0" top="0.39370078740157483" bottom="0.39370078740157483" header="0" footer="0"/>
  <pageSetup paperSize="9" scale="75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R58"/>
  <sheetViews>
    <sheetView topLeftCell="A38" workbookViewId="0">
      <selection activeCell="V57" sqref="V57"/>
    </sheetView>
  </sheetViews>
  <sheetFormatPr defaultRowHeight="14.5" x14ac:dyDescent="0.35"/>
  <cols>
    <col min="3" max="3" width="7.54296875" customWidth="1"/>
    <col min="4" max="4" width="5.81640625" customWidth="1"/>
    <col min="5" max="5" width="7.453125" customWidth="1"/>
    <col min="6" max="6" width="3.7265625" customWidth="1"/>
    <col min="7" max="7" width="7.7265625" customWidth="1"/>
    <col min="8" max="8" width="6.7265625" customWidth="1"/>
    <col min="9" max="9" width="3.81640625" customWidth="1"/>
    <col min="10" max="10" width="4.81640625" customWidth="1"/>
    <col min="11" max="11" width="11.453125" customWidth="1"/>
    <col min="12" max="12" width="6.7265625" customWidth="1"/>
    <col min="13" max="13" width="9.1796875" customWidth="1"/>
    <col min="14" max="14" width="6.7265625" customWidth="1"/>
    <col min="15" max="15" width="4.7265625" customWidth="1"/>
    <col min="16" max="16" width="4" customWidth="1"/>
    <col min="17" max="17" width="13.1796875" customWidth="1"/>
    <col min="18" max="18" width="2.26953125" customWidth="1"/>
  </cols>
  <sheetData>
    <row r="3" spans="3:18" x14ac:dyDescent="0.35"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1"/>
    </row>
    <row r="4" spans="3:18" x14ac:dyDescent="0.35">
      <c r="C4" s="32"/>
      <c r="D4" s="33"/>
      <c r="E4" s="33"/>
      <c r="F4" s="33"/>
      <c r="G4" s="33"/>
      <c r="H4" s="34"/>
      <c r="I4" s="34"/>
      <c r="J4" s="34"/>
      <c r="K4" s="34"/>
      <c r="L4" s="34"/>
      <c r="M4" s="34"/>
      <c r="N4" s="34"/>
      <c r="O4" s="34"/>
      <c r="P4" s="34"/>
      <c r="Q4" s="34"/>
      <c r="R4" s="35"/>
    </row>
    <row r="5" spans="3:18" x14ac:dyDescent="0.35">
      <c r="C5" s="32"/>
      <c r="D5" s="33"/>
      <c r="E5" s="33"/>
      <c r="F5" s="34"/>
      <c r="G5" s="34"/>
      <c r="H5" s="34"/>
      <c r="I5" s="34"/>
      <c r="J5" s="34"/>
      <c r="K5" s="34"/>
      <c r="L5" s="34"/>
      <c r="M5" s="34"/>
      <c r="N5" s="34" t="s">
        <v>1856</v>
      </c>
      <c r="O5" s="34"/>
      <c r="P5" s="34"/>
      <c r="Q5" s="34"/>
      <c r="R5" s="35"/>
    </row>
    <row r="6" spans="3:18" x14ac:dyDescent="0.35">
      <c r="C6" s="32"/>
      <c r="D6" s="34"/>
      <c r="E6" s="34"/>
      <c r="F6" s="34"/>
      <c r="G6" s="34"/>
      <c r="H6" s="34"/>
      <c r="I6" s="34"/>
      <c r="J6" s="36"/>
      <c r="K6" s="37"/>
      <c r="L6" s="34"/>
      <c r="M6" s="34"/>
      <c r="N6" s="34"/>
      <c r="O6" s="38">
        <v>1</v>
      </c>
      <c r="P6" s="34" t="s">
        <v>1857</v>
      </c>
      <c r="Q6" s="34"/>
      <c r="R6" s="35"/>
    </row>
    <row r="7" spans="3:18" x14ac:dyDescent="0.35">
      <c r="C7" s="32"/>
      <c r="D7" s="34"/>
      <c r="E7" s="34"/>
      <c r="F7" s="34"/>
      <c r="G7" s="34"/>
      <c r="H7" s="34"/>
      <c r="I7" s="34"/>
      <c r="J7" s="36"/>
      <c r="K7" s="37"/>
      <c r="L7" s="34"/>
      <c r="M7" s="34"/>
      <c r="N7" s="34"/>
      <c r="O7" s="38"/>
      <c r="P7" s="34"/>
      <c r="Q7" s="34"/>
      <c r="R7" s="35"/>
    </row>
    <row r="8" spans="3:18" x14ac:dyDescent="0.35">
      <c r="C8" s="32"/>
      <c r="D8" s="34"/>
      <c r="E8" s="34"/>
      <c r="F8" s="34"/>
      <c r="G8" s="34"/>
      <c r="H8" s="34"/>
      <c r="I8" s="34"/>
      <c r="J8" s="36"/>
      <c r="K8" s="34"/>
      <c r="L8" s="34"/>
      <c r="M8" s="34"/>
      <c r="N8" s="34"/>
      <c r="O8" s="34"/>
      <c r="P8" s="34"/>
      <c r="Q8" s="34"/>
      <c r="R8" s="35"/>
    </row>
    <row r="9" spans="3:18" x14ac:dyDescent="0.35">
      <c r="C9" s="32"/>
      <c r="D9" s="33"/>
      <c r="E9" s="33"/>
      <c r="F9" s="34"/>
      <c r="G9" s="34"/>
      <c r="H9" s="34"/>
      <c r="I9" s="34"/>
      <c r="J9" s="39"/>
      <c r="K9" s="34"/>
      <c r="L9" s="34"/>
      <c r="M9" s="34"/>
      <c r="N9" s="34"/>
      <c r="O9" s="34"/>
      <c r="P9" s="34"/>
      <c r="Q9" s="34"/>
      <c r="R9" s="35"/>
    </row>
    <row r="10" spans="3:18" x14ac:dyDescent="0.35">
      <c r="C10" s="32"/>
      <c r="D10" s="33"/>
      <c r="E10" s="33"/>
      <c r="F10" s="34"/>
      <c r="G10" s="34"/>
      <c r="H10" s="34"/>
      <c r="I10" s="34"/>
      <c r="J10" s="40"/>
      <c r="K10" s="41"/>
      <c r="L10" s="34"/>
      <c r="M10" s="34"/>
      <c r="N10" s="34"/>
      <c r="O10" s="34"/>
      <c r="P10" s="34"/>
      <c r="Q10" s="34"/>
      <c r="R10" s="35"/>
    </row>
    <row r="11" spans="3:18" x14ac:dyDescent="0.35">
      <c r="C11" s="32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</row>
    <row r="12" spans="3:18" x14ac:dyDescent="0.35">
      <c r="C12" s="146" t="s">
        <v>1892</v>
      </c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42" t="s">
        <v>1858</v>
      </c>
      <c r="Q12" s="43">
        <f>+Q33</f>
        <v>980682988.08999789</v>
      </c>
      <c r="R12" s="44" t="str">
        <f>+R44</f>
        <v>.-</v>
      </c>
    </row>
    <row r="13" spans="3:18" x14ac:dyDescent="0.35">
      <c r="C13" s="32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45"/>
    </row>
    <row r="14" spans="3:18" x14ac:dyDescent="0.35">
      <c r="C14" s="32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45"/>
    </row>
    <row r="15" spans="3:18" x14ac:dyDescent="0.35">
      <c r="C15" s="32"/>
      <c r="D15" s="34" t="s">
        <v>1859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45"/>
    </row>
    <row r="16" spans="3:18" x14ac:dyDescent="0.35">
      <c r="C16" s="32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45"/>
    </row>
    <row r="17" spans="3:18" x14ac:dyDescent="0.35">
      <c r="C17" s="32"/>
      <c r="D17" s="34"/>
      <c r="E17" s="34" t="s">
        <v>1860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46"/>
      <c r="R17" s="45"/>
    </row>
    <row r="18" spans="3:18" x14ac:dyDescent="0.35">
      <c r="C18" s="47"/>
      <c r="D18" s="4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50"/>
      <c r="R18" s="51"/>
    </row>
    <row r="19" spans="3:18" x14ac:dyDescent="0.35">
      <c r="C19" s="52"/>
      <c r="D19" s="53">
        <v>1</v>
      </c>
      <c r="E19" s="54" t="s">
        <v>1888</v>
      </c>
      <c r="F19" s="42"/>
      <c r="G19" s="42"/>
      <c r="H19" s="42"/>
      <c r="I19" s="42"/>
      <c r="J19" s="42"/>
      <c r="K19" s="42"/>
      <c r="L19" s="42"/>
      <c r="M19" s="42"/>
      <c r="N19" s="148" t="s">
        <v>1861</v>
      </c>
      <c r="O19" s="148"/>
      <c r="P19" s="42" t="s">
        <v>1858</v>
      </c>
      <c r="Q19" s="55">
        <v>788754770.04999793</v>
      </c>
      <c r="R19" s="56" t="s">
        <v>1862</v>
      </c>
    </row>
    <row r="20" spans="3:18" x14ac:dyDescent="0.35">
      <c r="C20" s="57"/>
      <c r="D20" s="58"/>
      <c r="E20" s="59"/>
      <c r="F20" s="60"/>
      <c r="G20" s="60"/>
      <c r="H20" s="60"/>
      <c r="I20" s="60"/>
      <c r="J20" s="58"/>
      <c r="K20" s="61"/>
      <c r="L20" s="62"/>
      <c r="M20" s="62"/>
      <c r="N20" s="61"/>
      <c r="O20" s="61"/>
      <c r="P20" s="60"/>
      <c r="Q20" s="63"/>
      <c r="R20" s="64"/>
    </row>
    <row r="21" spans="3:18" x14ac:dyDescent="0.35">
      <c r="C21" s="65"/>
      <c r="D21" s="46"/>
      <c r="E21" s="66"/>
      <c r="F21" s="66"/>
      <c r="G21" s="66"/>
      <c r="H21" s="66"/>
      <c r="I21" s="66"/>
      <c r="J21" s="46"/>
      <c r="K21" s="46"/>
      <c r="L21" s="67"/>
      <c r="M21" s="66"/>
      <c r="N21" s="46"/>
      <c r="O21" s="46"/>
      <c r="P21" s="66"/>
      <c r="Q21" s="68"/>
      <c r="R21" s="69"/>
    </row>
    <row r="22" spans="3:18" x14ac:dyDescent="0.35">
      <c r="C22" s="52"/>
      <c r="D22" s="53">
        <v>2</v>
      </c>
      <c r="E22" s="42" t="s">
        <v>1889</v>
      </c>
      <c r="F22" s="42"/>
      <c r="G22" s="42"/>
      <c r="H22" s="42"/>
      <c r="I22" s="42"/>
      <c r="J22" s="53"/>
      <c r="K22" s="42"/>
      <c r="L22" s="42"/>
      <c r="M22" s="42"/>
      <c r="N22" s="148" t="s">
        <v>1863</v>
      </c>
      <c r="O22" s="148"/>
      <c r="P22" s="42" t="s">
        <v>1864</v>
      </c>
      <c r="Q22" s="70">
        <v>179706782.03999996</v>
      </c>
      <c r="R22" s="56" t="s">
        <v>1862</v>
      </c>
    </row>
    <row r="23" spans="3:18" x14ac:dyDescent="0.35">
      <c r="C23" s="65"/>
      <c r="D23" s="46"/>
      <c r="E23" s="66"/>
      <c r="F23" s="66"/>
      <c r="G23" s="66"/>
      <c r="H23" s="66"/>
      <c r="I23" s="66"/>
      <c r="J23" s="46"/>
      <c r="K23" s="46"/>
      <c r="L23" s="71"/>
      <c r="M23" s="66"/>
      <c r="N23" s="46"/>
      <c r="O23" s="46"/>
      <c r="P23" s="66"/>
      <c r="Q23" s="68"/>
      <c r="R23" s="69"/>
    </row>
    <row r="24" spans="3:18" x14ac:dyDescent="0.35">
      <c r="C24" s="65"/>
      <c r="D24" s="46"/>
      <c r="E24" s="66"/>
      <c r="F24" s="66"/>
      <c r="G24" s="66"/>
      <c r="H24" s="66"/>
      <c r="I24" s="66"/>
      <c r="J24" s="46"/>
      <c r="K24" s="46"/>
      <c r="L24" s="71"/>
      <c r="M24" s="66"/>
      <c r="N24" s="46"/>
      <c r="O24" s="46"/>
      <c r="P24" s="66"/>
      <c r="Q24" s="68"/>
      <c r="R24" s="69"/>
    </row>
    <row r="25" spans="3:18" x14ac:dyDescent="0.35">
      <c r="C25" s="65"/>
      <c r="D25" s="46"/>
      <c r="E25" s="66"/>
      <c r="F25" s="66"/>
      <c r="G25" s="66"/>
      <c r="H25" s="66"/>
      <c r="I25" s="66"/>
      <c r="J25" s="46"/>
      <c r="K25" s="66"/>
      <c r="L25" s="66"/>
      <c r="M25" s="66"/>
      <c r="N25" s="46"/>
      <c r="O25" s="46"/>
      <c r="P25" s="66"/>
      <c r="Q25" s="68"/>
      <c r="R25" s="69"/>
    </row>
    <row r="26" spans="3:18" x14ac:dyDescent="0.35">
      <c r="C26" s="52"/>
      <c r="D26" s="53">
        <v>3</v>
      </c>
      <c r="E26" s="60" t="s">
        <v>1890</v>
      </c>
      <c r="F26" s="60"/>
      <c r="G26" s="60"/>
      <c r="H26" s="60"/>
      <c r="I26" s="60"/>
      <c r="J26" s="58"/>
      <c r="K26" s="42"/>
      <c r="L26" s="42"/>
      <c r="M26" s="42"/>
      <c r="N26" s="148" t="s">
        <v>1865</v>
      </c>
      <c r="O26" s="148"/>
      <c r="P26" s="42" t="s">
        <v>1864</v>
      </c>
      <c r="Q26" s="70">
        <v>12221436</v>
      </c>
      <c r="R26" s="56" t="s">
        <v>1862</v>
      </c>
    </row>
    <row r="27" spans="3:18" x14ac:dyDescent="0.35">
      <c r="C27" s="57"/>
      <c r="D27" s="58"/>
      <c r="E27" s="60"/>
      <c r="F27" s="60"/>
      <c r="G27" s="60"/>
      <c r="H27" s="60"/>
      <c r="I27" s="60"/>
      <c r="J27" s="58"/>
      <c r="K27" s="58"/>
      <c r="L27" s="72"/>
      <c r="M27" s="60"/>
      <c r="N27" s="60"/>
      <c r="O27" s="60"/>
      <c r="P27" s="60"/>
      <c r="Q27" s="73"/>
      <c r="R27" s="64"/>
    </row>
    <row r="28" spans="3:18" x14ac:dyDescent="0.35">
      <c r="C28" s="65"/>
      <c r="D28" s="46"/>
      <c r="E28" s="34"/>
      <c r="F28" s="66"/>
      <c r="G28" s="66"/>
      <c r="H28" s="66"/>
      <c r="I28" s="66"/>
      <c r="J28" s="46"/>
      <c r="K28" s="46"/>
      <c r="L28" s="67"/>
      <c r="M28" s="66"/>
      <c r="N28" s="66"/>
      <c r="O28" s="66"/>
      <c r="P28" s="66"/>
      <c r="Q28" s="68"/>
      <c r="R28" s="69"/>
    </row>
    <row r="29" spans="3:18" x14ac:dyDescent="0.35">
      <c r="C29" s="65"/>
      <c r="D29" s="46"/>
      <c r="E29" s="66"/>
      <c r="F29" s="66"/>
      <c r="G29" s="66"/>
      <c r="H29" s="66"/>
      <c r="I29" s="66"/>
      <c r="J29" s="46"/>
      <c r="K29" s="46"/>
      <c r="L29" s="71"/>
      <c r="M29" s="66"/>
      <c r="N29" s="66"/>
      <c r="O29" s="66"/>
      <c r="P29" s="66"/>
      <c r="Q29" s="68"/>
      <c r="R29" s="69"/>
    </row>
    <row r="30" spans="3:18" x14ac:dyDescent="0.35">
      <c r="C30" s="65"/>
      <c r="D30" s="46"/>
      <c r="E30" s="66"/>
      <c r="F30" s="66"/>
      <c r="G30" s="66"/>
      <c r="H30" s="66"/>
      <c r="I30" s="66"/>
      <c r="J30" s="66"/>
      <c r="K30" s="46"/>
      <c r="L30" s="71"/>
      <c r="M30" s="66"/>
      <c r="N30" s="66"/>
      <c r="O30" s="66"/>
      <c r="P30" s="66"/>
      <c r="Q30" s="68"/>
      <c r="R30" s="69"/>
    </row>
    <row r="31" spans="3:18" x14ac:dyDescent="0.35">
      <c r="C31" s="65"/>
      <c r="D31" s="46"/>
      <c r="E31" s="66"/>
      <c r="F31" s="66"/>
      <c r="G31" s="66"/>
      <c r="H31" s="66"/>
      <c r="I31" s="66"/>
      <c r="J31" s="66"/>
      <c r="K31" s="46"/>
      <c r="L31" s="71"/>
      <c r="M31" s="66"/>
      <c r="N31" s="66"/>
      <c r="O31" s="66"/>
      <c r="P31" s="66"/>
      <c r="Q31" s="68"/>
      <c r="R31" s="69"/>
    </row>
    <row r="32" spans="3:18" x14ac:dyDescent="0.35">
      <c r="C32" s="47"/>
      <c r="D32" s="48"/>
      <c r="E32" s="49"/>
      <c r="F32" s="49"/>
      <c r="G32" s="49"/>
      <c r="H32" s="49"/>
      <c r="I32" s="49"/>
      <c r="J32" s="49"/>
      <c r="K32" s="48"/>
      <c r="L32" s="74"/>
      <c r="M32" s="49"/>
      <c r="N32" s="49"/>
      <c r="O32" s="49"/>
      <c r="P32" s="49"/>
      <c r="Q32" s="50"/>
      <c r="R32" s="51"/>
    </row>
    <row r="33" spans="3:18" x14ac:dyDescent="0.35">
      <c r="C33" s="52"/>
      <c r="D33" s="53"/>
      <c r="E33" s="149" t="s">
        <v>1893</v>
      </c>
      <c r="F33" s="149"/>
      <c r="G33" s="149"/>
      <c r="H33" s="149"/>
      <c r="I33" s="149"/>
      <c r="J33" s="149"/>
      <c r="K33" s="149"/>
      <c r="L33" s="149"/>
      <c r="M33" s="149"/>
      <c r="N33" s="42" t="s">
        <v>1894</v>
      </c>
      <c r="O33" s="42"/>
      <c r="P33" s="42" t="s">
        <v>1864</v>
      </c>
      <c r="Q33" s="70">
        <f>+Q26+Q22+Q19</f>
        <v>980682988.08999789</v>
      </c>
      <c r="R33" s="56" t="s">
        <v>1862</v>
      </c>
    </row>
    <row r="34" spans="3:18" x14ac:dyDescent="0.35">
      <c r="C34" s="65"/>
      <c r="D34" s="4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8"/>
      <c r="R34" s="69"/>
    </row>
    <row r="35" spans="3:18" x14ac:dyDescent="0.35">
      <c r="C35" s="65"/>
      <c r="D35" s="4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8"/>
      <c r="R35" s="69"/>
    </row>
    <row r="36" spans="3:18" x14ac:dyDescent="0.35">
      <c r="C36" s="65"/>
      <c r="D36" s="46"/>
      <c r="E36" s="46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66"/>
      <c r="R36" s="75"/>
    </row>
    <row r="37" spans="3:18" x14ac:dyDescent="0.35">
      <c r="C37" s="65"/>
      <c r="D37" s="46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66"/>
      <c r="R37" s="75"/>
    </row>
    <row r="38" spans="3:18" x14ac:dyDescent="0.35">
      <c r="C38" s="65"/>
      <c r="D38" s="46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66"/>
      <c r="R38" s="75"/>
    </row>
    <row r="39" spans="3:18" x14ac:dyDescent="0.35">
      <c r="C39" s="65"/>
      <c r="D39" s="46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66"/>
      <c r="R39" s="75"/>
    </row>
    <row r="40" spans="3:18" x14ac:dyDescent="0.35">
      <c r="C40" s="65"/>
      <c r="D40" s="46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66"/>
      <c r="R40" s="75"/>
    </row>
    <row r="41" spans="3:18" x14ac:dyDescent="0.35">
      <c r="C41" s="65"/>
      <c r="D41" s="46"/>
      <c r="E41" s="46"/>
      <c r="F41" s="66"/>
      <c r="G41" s="66"/>
      <c r="H41" s="66"/>
      <c r="I41" s="66"/>
      <c r="J41" s="76"/>
      <c r="K41" s="66"/>
      <c r="L41" s="66"/>
      <c r="M41" s="66"/>
      <c r="N41" s="66"/>
      <c r="O41" s="68"/>
      <c r="P41" s="66"/>
      <c r="Q41" s="66"/>
      <c r="R41" s="77"/>
    </row>
    <row r="42" spans="3:18" x14ac:dyDescent="0.35">
      <c r="C42" s="65"/>
      <c r="D42" s="46"/>
      <c r="E42" s="46"/>
      <c r="F42" s="66"/>
      <c r="G42" s="66"/>
      <c r="H42" s="66"/>
      <c r="I42" s="66"/>
      <c r="J42" s="76"/>
      <c r="K42" s="66"/>
      <c r="L42" s="66"/>
      <c r="M42" s="66"/>
      <c r="N42" s="66"/>
      <c r="O42" s="68"/>
      <c r="P42" s="66"/>
      <c r="Q42" s="66"/>
      <c r="R42" s="77"/>
    </row>
    <row r="43" spans="3:18" x14ac:dyDescent="0.35">
      <c r="C43" s="47"/>
      <c r="D43" s="48"/>
      <c r="E43" s="48"/>
      <c r="F43" s="49"/>
      <c r="G43" s="49"/>
      <c r="H43" s="49"/>
      <c r="I43" s="49"/>
      <c r="J43" s="78"/>
      <c r="K43" s="49"/>
      <c r="L43" s="49"/>
      <c r="M43" s="49"/>
      <c r="N43" s="49"/>
      <c r="O43" s="50"/>
      <c r="P43" s="49"/>
      <c r="Q43" s="49"/>
      <c r="R43" s="79"/>
    </row>
    <row r="44" spans="3:18" x14ac:dyDescent="0.35">
      <c r="C44" s="80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148" t="s">
        <v>1866</v>
      </c>
      <c r="O44" s="148"/>
      <c r="P44" s="42" t="s">
        <v>1864</v>
      </c>
      <c r="Q44" s="70">
        <f>+Q33</f>
        <v>980682988.08999789</v>
      </c>
      <c r="R44" s="44" t="s">
        <v>1867</v>
      </c>
    </row>
    <row r="45" spans="3:18" x14ac:dyDescent="0.35"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45"/>
    </row>
    <row r="46" spans="3:18" x14ac:dyDescent="0.35"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45"/>
    </row>
    <row r="47" spans="3:18" x14ac:dyDescent="0.35"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45"/>
    </row>
    <row r="48" spans="3:18" x14ac:dyDescent="0.35"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45"/>
    </row>
    <row r="49" spans="3:18" x14ac:dyDescent="0.35">
      <c r="C49" s="82"/>
      <c r="D49" s="83"/>
      <c r="E49" s="83"/>
      <c r="F49" s="83" t="s">
        <v>1868</v>
      </c>
      <c r="G49" s="83"/>
      <c r="H49" s="83"/>
      <c r="I49" s="83"/>
      <c r="J49" s="138" t="s">
        <v>1869</v>
      </c>
      <c r="K49" s="138"/>
      <c r="L49" s="138"/>
      <c r="M49" s="138"/>
      <c r="N49" s="138" t="s">
        <v>1891</v>
      </c>
      <c r="O49" s="138"/>
      <c r="P49" s="138"/>
      <c r="Q49" s="138"/>
      <c r="R49" s="139"/>
    </row>
    <row r="50" spans="3:18" x14ac:dyDescent="0.35">
      <c r="C50" s="84"/>
      <c r="D50" s="85"/>
      <c r="E50" s="85"/>
      <c r="F50" s="86"/>
      <c r="G50" s="86"/>
      <c r="H50" s="86"/>
      <c r="I50" s="86"/>
      <c r="J50" s="85"/>
      <c r="K50" s="85"/>
      <c r="L50" s="85"/>
      <c r="M50" s="85"/>
      <c r="N50" s="85"/>
      <c r="O50" s="85"/>
      <c r="P50" s="85"/>
      <c r="Q50" s="85"/>
      <c r="R50" s="87"/>
    </row>
    <row r="51" spans="3:18" x14ac:dyDescent="0.35">
      <c r="C51" s="84"/>
      <c r="D51" s="85"/>
      <c r="E51" s="85"/>
      <c r="F51" s="86"/>
      <c r="G51" s="86"/>
      <c r="H51" s="86"/>
      <c r="I51" s="86"/>
      <c r="J51" s="85"/>
      <c r="K51" s="85"/>
      <c r="L51" s="85"/>
      <c r="M51" s="85"/>
      <c r="N51" s="85"/>
      <c r="O51" s="85"/>
      <c r="P51" s="85"/>
      <c r="Q51" s="85"/>
      <c r="R51" s="87"/>
    </row>
    <row r="52" spans="3:18" x14ac:dyDescent="0.35">
      <c r="C52" s="84"/>
      <c r="D52" s="85"/>
      <c r="E52" s="85"/>
      <c r="F52" s="86"/>
      <c r="G52" s="86"/>
      <c r="H52" s="86"/>
      <c r="I52" s="86"/>
      <c r="J52" s="85"/>
      <c r="K52" s="85"/>
      <c r="L52" s="85"/>
      <c r="M52" s="85"/>
      <c r="N52" s="85"/>
      <c r="O52" s="85"/>
      <c r="P52" s="85"/>
      <c r="Q52" s="85"/>
      <c r="R52" s="87"/>
    </row>
    <row r="53" spans="3:18" x14ac:dyDescent="0.35">
      <c r="C53" s="84"/>
      <c r="D53" s="85"/>
      <c r="E53" s="85"/>
      <c r="F53" s="86"/>
      <c r="G53" s="86"/>
      <c r="H53" s="86"/>
      <c r="I53" s="86"/>
      <c r="J53" s="85"/>
      <c r="K53" s="85"/>
      <c r="L53" s="85"/>
      <c r="M53" s="85"/>
      <c r="N53" s="85"/>
      <c r="O53" s="85"/>
      <c r="P53" s="85"/>
      <c r="Q53" s="85"/>
      <c r="R53" s="87"/>
    </row>
    <row r="54" spans="3:18" x14ac:dyDescent="0.35">
      <c r="C54" s="84"/>
      <c r="D54" s="85"/>
      <c r="E54" s="85"/>
      <c r="F54" s="140"/>
      <c r="G54" s="140"/>
      <c r="H54" s="140"/>
      <c r="I54" s="140"/>
      <c r="J54" s="85"/>
      <c r="K54" s="88"/>
      <c r="L54" s="85"/>
      <c r="M54" s="85"/>
      <c r="N54" s="85"/>
      <c r="O54" s="85"/>
      <c r="P54" s="141"/>
      <c r="Q54" s="141"/>
      <c r="R54" s="142"/>
    </row>
    <row r="55" spans="3:18" x14ac:dyDescent="0.35">
      <c r="C55" s="84"/>
      <c r="D55" s="85"/>
      <c r="E55" s="85"/>
      <c r="F55" s="89"/>
      <c r="G55" s="89"/>
      <c r="H55" s="89"/>
      <c r="I55" s="89"/>
      <c r="J55" s="85"/>
      <c r="K55" s="88"/>
      <c r="L55" s="85"/>
      <c r="M55" s="85"/>
      <c r="N55" s="85"/>
      <c r="O55" s="85"/>
      <c r="P55" s="85"/>
      <c r="Q55" s="85"/>
      <c r="R55" s="87"/>
    </row>
    <row r="56" spans="3:18" x14ac:dyDescent="0.35">
      <c r="C56" s="90"/>
      <c r="D56" s="143" t="s">
        <v>1870</v>
      </c>
      <c r="E56" s="143"/>
      <c r="F56" s="91"/>
      <c r="G56" s="144" t="s">
        <v>1871</v>
      </c>
      <c r="H56" s="144"/>
      <c r="I56" s="91"/>
      <c r="J56" s="145" t="s">
        <v>1872</v>
      </c>
      <c r="K56" s="145"/>
      <c r="L56" s="145" t="s">
        <v>1873</v>
      </c>
      <c r="M56" s="145"/>
      <c r="N56" s="145" t="s">
        <v>1874</v>
      </c>
      <c r="O56" s="145"/>
      <c r="P56" s="92"/>
      <c r="Q56" s="93" t="s">
        <v>1875</v>
      </c>
      <c r="R56" s="94"/>
    </row>
    <row r="57" spans="3:18" x14ac:dyDescent="0.35">
      <c r="C57" s="95"/>
      <c r="D57" s="137" t="s">
        <v>1876</v>
      </c>
      <c r="E57" s="137"/>
      <c r="F57" s="96"/>
      <c r="G57" s="137" t="s">
        <v>1877</v>
      </c>
      <c r="H57" s="137"/>
      <c r="I57" s="96"/>
      <c r="J57" s="137" t="s">
        <v>1878</v>
      </c>
      <c r="K57" s="137"/>
      <c r="L57" s="137" t="s">
        <v>1879</v>
      </c>
      <c r="M57" s="137"/>
      <c r="N57" s="137" t="s">
        <v>1880</v>
      </c>
      <c r="O57" s="137"/>
      <c r="P57" s="85"/>
      <c r="Q57" s="85"/>
      <c r="R57" s="87"/>
    </row>
    <row r="58" spans="3:18" x14ac:dyDescent="0.35">
      <c r="C58" s="97"/>
      <c r="D58" s="98"/>
      <c r="E58" s="98"/>
      <c r="F58" s="98"/>
      <c r="G58" s="98"/>
      <c r="H58" s="98"/>
      <c r="I58" s="98"/>
      <c r="J58" s="98"/>
      <c r="K58" s="99"/>
      <c r="L58" s="98"/>
      <c r="M58" s="98"/>
      <c r="N58" s="98"/>
      <c r="O58" s="98"/>
      <c r="P58" s="98"/>
      <c r="Q58" s="98"/>
      <c r="R58" s="100"/>
    </row>
  </sheetData>
  <mergeCells count="20">
    <mergeCell ref="N44:O44"/>
    <mergeCell ref="C12:O12"/>
    <mergeCell ref="N19:O19"/>
    <mergeCell ref="N22:O22"/>
    <mergeCell ref="N26:O26"/>
    <mergeCell ref="E33:M33"/>
    <mergeCell ref="J49:M49"/>
    <mergeCell ref="N49:R49"/>
    <mergeCell ref="F54:I54"/>
    <mergeCell ref="P54:R54"/>
    <mergeCell ref="D56:E56"/>
    <mergeCell ref="G56:H56"/>
    <mergeCell ref="J56:K56"/>
    <mergeCell ref="L56:M56"/>
    <mergeCell ref="N56:O56"/>
    <mergeCell ref="D57:E57"/>
    <mergeCell ref="G57:H57"/>
    <mergeCell ref="J57:K57"/>
    <mergeCell ref="L57:M57"/>
    <mergeCell ref="N57:O57"/>
  </mergeCells>
  <pageMargins left="0.39370078740157483" right="0" top="0.59055118110236227" bottom="0" header="0" footer="0"/>
  <pageSetup paperSize="9" scale="88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K13"/>
  <sheetViews>
    <sheetView workbookViewId="0">
      <selection sqref="A1:K13"/>
    </sheetView>
  </sheetViews>
  <sheetFormatPr defaultRowHeight="14.5" x14ac:dyDescent="0.35"/>
  <cols>
    <col min="1" max="1" width="8.1796875" customWidth="1"/>
    <col min="2" max="2" width="6.7265625" customWidth="1"/>
    <col min="3" max="3" width="5.453125" customWidth="1"/>
    <col min="4" max="4" width="12.54296875" customWidth="1"/>
    <col min="5" max="5" width="3.453125" customWidth="1"/>
    <col min="6" max="6" width="11.1796875" customWidth="1"/>
    <col min="7" max="7" width="4.54296875" customWidth="1"/>
    <col min="8" max="8" width="13.26953125" customWidth="1"/>
    <col min="9" max="9" width="3.453125" customWidth="1"/>
  </cols>
  <sheetData>
    <row r="1" spans="3:11" x14ac:dyDescent="0.35">
      <c r="H1" s="150" t="s">
        <v>1896</v>
      </c>
      <c r="I1" s="150"/>
      <c r="J1" s="150"/>
      <c r="K1" s="101"/>
    </row>
    <row r="2" spans="3:11" x14ac:dyDescent="0.35">
      <c r="H2" s="151">
        <v>44757</v>
      </c>
      <c r="I2" s="151"/>
      <c r="J2" s="151"/>
      <c r="K2" s="102"/>
    </row>
    <row r="5" spans="3:11" ht="18.5" x14ac:dyDescent="0.45">
      <c r="C5" s="103" t="s">
        <v>1881</v>
      </c>
      <c r="D5" s="103"/>
      <c r="E5" s="103"/>
      <c r="F5" s="103"/>
      <c r="G5" s="104"/>
    </row>
    <row r="6" spans="3:11" ht="27" customHeight="1" x14ac:dyDescent="0.35">
      <c r="C6" s="105" t="s">
        <v>1882</v>
      </c>
      <c r="D6" s="106">
        <v>980682988.08999789</v>
      </c>
      <c r="E6" s="105" t="s">
        <v>1862</v>
      </c>
      <c r="F6" s="152" t="s">
        <v>1895</v>
      </c>
      <c r="G6" s="152"/>
      <c r="H6" s="152"/>
      <c r="I6" s="152"/>
      <c r="J6" s="152"/>
      <c r="K6" s="152"/>
    </row>
    <row r="9" spans="3:11" x14ac:dyDescent="0.35">
      <c r="C9" s="107">
        <v>1</v>
      </c>
      <c r="D9" s="108" t="s">
        <v>1883</v>
      </c>
      <c r="E9" s="109"/>
      <c r="F9" s="109"/>
      <c r="G9" s="110" t="s">
        <v>1864</v>
      </c>
      <c r="H9" s="111">
        <v>788754770.04999793</v>
      </c>
      <c r="I9" s="112" t="s">
        <v>1862</v>
      </c>
    </row>
    <row r="10" spans="3:11" x14ac:dyDescent="0.35">
      <c r="C10" s="107">
        <v>2</v>
      </c>
      <c r="D10" s="108" t="s">
        <v>1885</v>
      </c>
      <c r="E10" s="109"/>
      <c r="F10" s="109"/>
      <c r="G10" s="110" t="s">
        <v>1864</v>
      </c>
      <c r="H10" s="111">
        <v>179706782.03999996</v>
      </c>
      <c r="I10" s="112" t="s">
        <v>1862</v>
      </c>
    </row>
    <row r="11" spans="3:11" x14ac:dyDescent="0.35">
      <c r="C11" s="107">
        <v>3</v>
      </c>
      <c r="D11" s="108" t="s">
        <v>1884</v>
      </c>
      <c r="E11" s="109"/>
      <c r="F11" s="109"/>
      <c r="G11" s="110" t="s">
        <v>1864</v>
      </c>
      <c r="H11" s="111">
        <v>12221436</v>
      </c>
      <c r="I11" s="112" t="s">
        <v>1862</v>
      </c>
    </row>
    <row r="12" spans="3:11" x14ac:dyDescent="0.35">
      <c r="C12" s="113"/>
      <c r="D12" s="108" t="s">
        <v>1887</v>
      </c>
      <c r="E12" s="109"/>
      <c r="F12" s="112"/>
      <c r="G12" s="110" t="s">
        <v>1864</v>
      </c>
      <c r="H12" s="114">
        <f>SUM(H9:H11)</f>
        <v>980682988.08999789</v>
      </c>
      <c r="I12" s="112" t="s">
        <v>1862</v>
      </c>
    </row>
    <row r="13" spans="3:11" x14ac:dyDescent="0.35">
      <c r="C13" s="115"/>
      <c r="D13" s="116" t="s">
        <v>1886</v>
      </c>
      <c r="E13" s="117"/>
      <c r="F13" s="117"/>
      <c r="G13" s="118"/>
      <c r="H13" s="118"/>
      <c r="I13" s="119"/>
    </row>
  </sheetData>
  <mergeCells count="3">
    <mergeCell ref="H1:J1"/>
    <mergeCell ref="H2:J2"/>
    <mergeCell ref="F6:K6"/>
  </mergeCells>
  <pageMargins left="0.7" right="0.7" top="0.75" bottom="0.75" header="0.3" footer="0.3"/>
  <pageSetup paperSize="9" orientation="portrait" horizontalDpi="4294967293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Laporan Reguler Rekap Gaji</vt:lpstr>
      <vt:lpstr>JULI</vt:lpstr>
      <vt:lpstr>bank</vt:lpstr>
      <vt:lpstr>permintaan</vt:lpstr>
      <vt:lpstr>PI</vt:lpstr>
      <vt:lpstr>bank!Print_Titles</vt:lpstr>
      <vt:lpstr>JULI!Print_Titles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Reguler Rekap Gaji</dc:title>
  <dc:creator>AMG HRIS</dc:creator>
  <cp:lastModifiedBy>Alfi Faozi</cp:lastModifiedBy>
  <cp:lastPrinted>2022-07-15T08:41:06Z</cp:lastPrinted>
  <dcterms:created xsi:type="dcterms:W3CDTF">2022-07-15T04:14:05Z</dcterms:created>
  <dcterms:modified xsi:type="dcterms:W3CDTF">2022-07-21T07:14:41Z</dcterms:modified>
</cp:coreProperties>
</file>