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6" i="1"/>
  <c r="F7" i="1"/>
  <c r="F8" i="1"/>
  <c r="F9" i="1"/>
  <c r="F10" i="1"/>
  <c r="F11" i="1"/>
  <c r="F12" i="1"/>
  <c r="F6" i="1"/>
  <c r="E22" i="1" l="1"/>
  <c r="D21" i="1"/>
  <c r="E20" i="1"/>
  <c r="D19" i="1"/>
  <c r="D17" i="1"/>
  <c r="E18" i="1" l="1"/>
  <c r="I7" i="1"/>
  <c r="C17" i="1"/>
  <c r="E17" i="1"/>
  <c r="B18" i="1"/>
  <c r="D18" i="1"/>
  <c r="C19" i="1"/>
  <c r="E19" i="1"/>
  <c r="B20" i="1"/>
  <c r="D20" i="1"/>
  <c r="C21" i="1"/>
  <c r="E21" i="1"/>
  <c r="B22" i="1"/>
  <c r="D22" i="1"/>
  <c r="B17" i="1"/>
  <c r="C18" i="1"/>
  <c r="B19" i="1"/>
  <c r="C20" i="1"/>
  <c r="B21" i="1"/>
  <c r="C22" i="1"/>
  <c r="F21" i="1" l="1"/>
  <c r="F19" i="1"/>
  <c r="F20" i="1"/>
</calcChain>
</file>

<file path=xl/sharedStrings.xml><?xml version="1.0" encoding="utf-8"?>
<sst xmlns="http://schemas.openxmlformats.org/spreadsheetml/2006/main" count="29" uniqueCount="24">
  <si>
    <t xml:space="preserve">PetStar una empresa mexicana lider en reciclaje de botellas de PET a nivel mundial </t>
  </si>
  <si>
    <t xml:space="preserve">calle Prolongacion de Juarez Num. 1442, col. La Escalera Villa Benitp Juarez Macuspana Tabasco C.P. 8672 Tel (936) 361 0238. </t>
  </si>
  <si>
    <t>FACTURA DE VENTAS MENSUAL</t>
  </si>
  <si>
    <t>CLIENTES</t>
  </si>
  <si>
    <t>SEMANA 1</t>
  </si>
  <si>
    <t>SEMANA 2</t>
  </si>
  <si>
    <t>SEMANA 3</t>
  </si>
  <si>
    <t>SEMANA 4</t>
  </si>
  <si>
    <t>TOTAL</t>
  </si>
  <si>
    <t>PORCENTAJE DE VENTA POR CLIENTE</t>
  </si>
  <si>
    <t>suma total de venta mensual</t>
  </si>
  <si>
    <t>TOTAL %</t>
  </si>
  <si>
    <t>GAS</t>
  </si>
  <si>
    <t>COCA</t>
  </si>
  <si>
    <t>JABON</t>
  </si>
  <si>
    <t>PEMEX</t>
  </si>
  <si>
    <t>PEPSI</t>
  </si>
  <si>
    <t>LAVANDERIA</t>
  </si>
  <si>
    <t>SABRITAS</t>
  </si>
  <si>
    <t>AGUA</t>
  </si>
  <si>
    <t>CIGARROS</t>
  </si>
  <si>
    <t>CAMAS</t>
  </si>
  <si>
    <t>CASAS</t>
  </si>
  <si>
    <t>CARROS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</si>
</sst>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wrapText="1"/>
    </xf>
    <xf numFmtId="44" fontId="0" fillId="0" borderId="0" xfId="1" applyFont="1"/>
    <xf numFmtId="44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0" fillId="3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2" borderId="0" xfId="0" applyFill="1"/>
    <xf numFmtId="0" fontId="0" fillId="12" borderId="0" xfId="0" applyFill="1"/>
    <xf numFmtId="0" fontId="0" fillId="13" borderId="0" xfId="0" applyFill="1"/>
    <xf numFmtId="0" fontId="0" fillId="6" borderId="0" xfId="0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22" sqref="A22"/>
    </sheetView>
  </sheetViews>
  <sheetFormatPr baseColWidth="10" defaultRowHeight="15" x14ac:dyDescent="0.25"/>
  <cols>
    <col min="1" max="1" width="43" customWidth="1"/>
    <col min="2" max="2" width="14.140625" bestFit="1" customWidth="1"/>
    <col min="3" max="3" width="16.28515625" bestFit="1" customWidth="1"/>
    <col min="4" max="4" width="14.140625" bestFit="1" customWidth="1"/>
    <col min="5" max="6" width="16.28515625" bestFit="1" customWidth="1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</row>
    <row r="2" spans="1:9" x14ac:dyDescent="0.25">
      <c r="A2" s="7" t="s">
        <v>1</v>
      </c>
      <c r="B2" s="7"/>
      <c r="C2" s="7"/>
      <c r="D2" s="7"/>
      <c r="E2" s="7"/>
      <c r="F2" s="7"/>
      <c r="G2" s="7"/>
    </row>
    <row r="4" spans="1:9" x14ac:dyDescent="0.25">
      <c r="A4" s="9" t="s">
        <v>2</v>
      </c>
      <c r="B4" s="9"/>
      <c r="C4" s="9"/>
      <c r="D4" s="9"/>
      <c r="E4" s="9"/>
      <c r="F4" s="9"/>
      <c r="G4" s="9"/>
    </row>
    <row r="5" spans="1:9" ht="36.75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2" t="s">
        <v>9</v>
      </c>
    </row>
    <row r="6" spans="1:9" x14ac:dyDescent="0.25">
      <c r="A6" s="10" t="s">
        <v>17</v>
      </c>
      <c r="B6" s="3">
        <v>8439848</v>
      </c>
      <c r="C6" s="3">
        <v>474387483</v>
      </c>
      <c r="D6" s="3">
        <v>83888</v>
      </c>
      <c r="E6" s="3">
        <v>58444</v>
      </c>
      <c r="F6" s="4">
        <f>SUM(B6,C6,D6,E6)</f>
        <v>482969663</v>
      </c>
      <c r="G6" s="5">
        <f>B6*15/100</f>
        <v>1265977.2</v>
      </c>
    </row>
    <row r="7" spans="1:9" x14ac:dyDescent="0.25">
      <c r="A7" s="11" t="s">
        <v>16</v>
      </c>
      <c r="B7" s="3">
        <v>834848</v>
      </c>
      <c r="C7" s="3">
        <v>848934</v>
      </c>
      <c r="D7" s="3">
        <v>686583</v>
      </c>
      <c r="E7" s="3">
        <v>659453</v>
      </c>
      <c r="F7" s="4">
        <f t="shared" ref="F7:F12" si="0">SUM(B7,C7,D7,E7)</f>
        <v>3029818</v>
      </c>
      <c r="G7" s="5">
        <f t="shared" ref="G7:G11" si="1">B7*15/100</f>
        <v>125227.2</v>
      </c>
      <c r="I7" s="4">
        <f>F7*50/100</f>
        <v>1514909</v>
      </c>
    </row>
    <row r="8" spans="1:9" x14ac:dyDescent="0.25">
      <c r="A8" s="12" t="s">
        <v>15</v>
      </c>
      <c r="B8" s="3">
        <v>37770</v>
      </c>
      <c r="C8" s="3">
        <v>84894</v>
      </c>
      <c r="D8" s="3">
        <v>3688</v>
      </c>
      <c r="E8" s="3">
        <v>6483437</v>
      </c>
      <c r="F8" s="4">
        <f t="shared" si="0"/>
        <v>6609789</v>
      </c>
      <c r="G8" s="5">
        <f t="shared" si="1"/>
        <v>5665.5</v>
      </c>
    </row>
    <row r="9" spans="1:9" x14ac:dyDescent="0.25">
      <c r="A9" s="13" t="s">
        <v>14</v>
      </c>
      <c r="B9" s="3">
        <v>1234</v>
      </c>
      <c r="C9" s="3">
        <v>6737</v>
      </c>
      <c r="D9" s="3">
        <v>3889967</v>
      </c>
      <c r="E9" s="3">
        <v>437375</v>
      </c>
      <c r="F9" s="4">
        <f t="shared" si="0"/>
        <v>4335313</v>
      </c>
      <c r="G9" s="5">
        <f t="shared" si="1"/>
        <v>185.1</v>
      </c>
    </row>
    <row r="10" spans="1:9" x14ac:dyDescent="0.25">
      <c r="A10" s="15" t="s">
        <v>13</v>
      </c>
      <c r="B10" s="3">
        <v>93737</v>
      </c>
      <c r="C10" s="3">
        <v>47637</v>
      </c>
      <c r="D10" s="3">
        <v>5694</v>
      </c>
      <c r="E10" s="3">
        <v>5473</v>
      </c>
      <c r="F10" s="4">
        <f t="shared" si="0"/>
        <v>152541</v>
      </c>
      <c r="G10" s="5">
        <f t="shared" si="1"/>
        <v>14060.55</v>
      </c>
    </row>
    <row r="11" spans="1:9" x14ac:dyDescent="0.25">
      <c r="A11" s="14" t="s">
        <v>12</v>
      </c>
      <c r="B11" s="3">
        <v>934743</v>
      </c>
      <c r="C11" s="3">
        <v>773678</v>
      </c>
      <c r="D11" s="3">
        <v>49942</v>
      </c>
      <c r="E11" s="3">
        <v>447476785</v>
      </c>
      <c r="F11" s="4">
        <f t="shared" si="0"/>
        <v>449235148</v>
      </c>
      <c r="G11" s="5">
        <f t="shared" si="1"/>
        <v>140211.45000000001</v>
      </c>
    </row>
    <row r="12" spans="1:9" x14ac:dyDescent="0.25">
      <c r="B12" s="1"/>
      <c r="C12" s="8" t="s">
        <v>10</v>
      </c>
      <c r="D12" s="8"/>
      <c r="E12" s="8"/>
      <c r="F12" s="4">
        <f t="shared" si="0"/>
        <v>0</v>
      </c>
    </row>
    <row r="16" spans="1:9" x14ac:dyDescent="0.25">
      <c r="A16" s="1" t="s">
        <v>3</v>
      </c>
      <c r="B16" s="1" t="s">
        <v>4</v>
      </c>
      <c r="C16" s="1" t="s">
        <v>5</v>
      </c>
      <c r="D16" s="1" t="s">
        <v>6</v>
      </c>
      <c r="E16" s="1" t="s">
        <v>7</v>
      </c>
      <c r="F16" s="1" t="s">
        <v>11</v>
      </c>
      <c r="G16" s="2"/>
    </row>
    <row r="17" spans="1:6" x14ac:dyDescent="0.25">
      <c r="A17" s="16" t="s">
        <v>18</v>
      </c>
      <c r="B17" s="5">
        <f>B6/$F6</f>
        <v>1.7474902973357149E-2</v>
      </c>
      <c r="C17" s="5">
        <f>C6/$F6</f>
        <v>0.98223039528675327</v>
      </c>
      <c r="D17" s="5">
        <f>D6/$F6</f>
        <v>1.7369206893642924E-4</v>
      </c>
      <c r="E17" s="5">
        <f>E6/$F6</f>
        <v>1.2100967095318366E-4</v>
      </c>
      <c r="F17" s="5">
        <v>1</v>
      </c>
    </row>
    <row r="18" spans="1:6" x14ac:dyDescent="0.25">
      <c r="A18" s="18" t="s">
        <v>19</v>
      </c>
      <c r="B18" s="5">
        <f t="shared" ref="B18:E22" si="2">B7/$F7</f>
        <v>0.27554394356360679</v>
      </c>
      <c r="C18" s="5">
        <f t="shared" si="2"/>
        <v>0.28019306770241648</v>
      </c>
      <c r="D18" s="5">
        <f t="shared" si="2"/>
        <v>0.22660866098227683</v>
      </c>
      <c r="E18" s="5">
        <f t="shared" si="2"/>
        <v>0.21765432775169993</v>
      </c>
      <c r="F18" s="5">
        <v>1</v>
      </c>
    </row>
    <row r="19" spans="1:6" x14ac:dyDescent="0.25">
      <c r="A19" s="19" t="s">
        <v>20</v>
      </c>
      <c r="B19" s="5">
        <f t="shared" si="2"/>
        <v>5.7142519980592421E-3</v>
      </c>
      <c r="C19" s="5">
        <f t="shared" si="2"/>
        <v>1.2843677763390026E-2</v>
      </c>
      <c r="D19" s="5">
        <f t="shared" si="2"/>
        <v>5.5796032218275045E-4</v>
      </c>
      <c r="E19" s="5">
        <f t="shared" si="2"/>
        <v>0.98088410991636799</v>
      </c>
      <c r="F19" s="5">
        <f t="shared" ref="F17:F22" si="3">SUM(B19:E19)</f>
        <v>1</v>
      </c>
    </row>
    <row r="20" spans="1:6" x14ac:dyDescent="0.25">
      <c r="A20" s="20" t="s">
        <v>21</v>
      </c>
      <c r="B20" s="5">
        <f t="shared" si="2"/>
        <v>2.8463919444801335E-4</v>
      </c>
      <c r="C20" s="5">
        <f t="shared" si="2"/>
        <v>1.5539823768203126E-3</v>
      </c>
      <c r="D20" s="5">
        <f t="shared" si="2"/>
        <v>0.8972747757774352</v>
      </c>
      <c r="E20" s="5">
        <f t="shared" si="2"/>
        <v>0.10088660265129645</v>
      </c>
      <c r="F20" s="5">
        <f t="shared" si="3"/>
        <v>1</v>
      </c>
    </row>
    <row r="21" spans="1:6" x14ac:dyDescent="0.25">
      <c r="A21" s="17" t="s">
        <v>22</v>
      </c>
      <c r="B21" s="5">
        <f t="shared" si="2"/>
        <v>0.61450364164388593</v>
      </c>
      <c r="C21" s="5">
        <f t="shared" si="2"/>
        <v>0.31228981060829547</v>
      </c>
      <c r="D21" s="5">
        <f t="shared" si="2"/>
        <v>3.7327669282356875E-2</v>
      </c>
      <c r="E21" s="5">
        <f t="shared" si="2"/>
        <v>3.5878878465461742E-2</v>
      </c>
      <c r="F21" s="5">
        <f t="shared" si="3"/>
        <v>1</v>
      </c>
    </row>
    <row r="22" spans="1:6" x14ac:dyDescent="0.25">
      <c r="A22" t="s">
        <v>23</v>
      </c>
      <c r="B22" s="5">
        <f t="shared" si="2"/>
        <v>2.0807432458512798E-3</v>
      </c>
      <c r="C22" s="5">
        <f t="shared" si="2"/>
        <v>1.7222116378124536E-3</v>
      </c>
      <c r="D22" s="5">
        <f t="shared" si="2"/>
        <v>1.1117117665957874E-4</v>
      </c>
      <c r="E22" s="5">
        <f t="shared" si="2"/>
        <v>0.99608587393967674</v>
      </c>
      <c r="F22" s="5">
        <v>7.0000000000000007E-2</v>
      </c>
    </row>
    <row r="23" spans="1:6" x14ac:dyDescent="0.25">
      <c r="B23" s="1"/>
      <c r="C23" s="8"/>
      <c r="D23" s="8"/>
      <c r="E23" s="8"/>
    </row>
  </sheetData>
  <mergeCells count="5">
    <mergeCell ref="A1:G1"/>
    <mergeCell ref="A2:G2"/>
    <mergeCell ref="A4:G4"/>
    <mergeCell ref="C12:E12"/>
    <mergeCell ref="C23:E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2024-11-14T17:21:17Z</dcterms:created>
  <dcterms:modified xsi:type="dcterms:W3CDTF">2024-11-28T17:20:50Z</dcterms:modified>
</cp:coreProperties>
</file>