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N12" i="1" l="1"/>
  <c r="K12" i="1"/>
  <c r="L12" i="1"/>
  <c r="M12" i="1"/>
  <c r="J12" i="1"/>
  <c r="I7" i="1"/>
  <c r="I8" i="1"/>
  <c r="I9" i="1"/>
  <c r="I10" i="1"/>
  <c r="I11" i="1"/>
  <c r="I12" i="1"/>
  <c r="I6" i="1"/>
  <c r="J6" i="1" s="1"/>
  <c r="K11" i="1" l="1"/>
  <c r="L11" i="1"/>
  <c r="K10" i="1"/>
  <c r="L10" i="1"/>
  <c r="K9" i="1"/>
  <c r="L9" i="1"/>
  <c r="K8" i="1"/>
  <c r="L8" i="1"/>
  <c r="L7" i="1"/>
  <c r="K7" i="1"/>
  <c r="K6" i="1"/>
  <c r="L6" i="1"/>
  <c r="M7" i="1" l="1"/>
  <c r="N7" i="1" s="1"/>
  <c r="M11" i="1"/>
  <c r="N11" i="1" s="1"/>
  <c r="M10" i="1"/>
  <c r="N10" i="1" s="1"/>
  <c r="M9" i="1"/>
  <c r="N9" i="1" s="1"/>
  <c r="M8" i="1"/>
  <c r="N8" i="1" s="1"/>
  <c r="M6" i="1"/>
  <c r="N6" i="1" s="1"/>
</calcChain>
</file>

<file path=xl/sharedStrings.xml><?xml version="1.0" encoding="utf-8"?>
<sst xmlns="http://schemas.openxmlformats.org/spreadsheetml/2006/main" count="38" uniqueCount="38">
  <si>
    <r>
      <t xml:space="preserve">PetStar una empresa mexicana lider en reciclaje de botellas de </t>
    </r>
    <r>
      <rPr>
        <i/>
        <sz val="11"/>
        <color theme="1"/>
        <rFont val="Calibri"/>
        <family val="2"/>
        <scheme val="minor"/>
      </rPr>
      <t xml:space="preserve">PET </t>
    </r>
  </si>
  <si>
    <t xml:space="preserve">nomina de empleados </t>
  </si>
  <si>
    <t xml:space="preserve">FICHA </t>
  </si>
  <si>
    <t>NUM.</t>
  </si>
  <si>
    <t>T0001</t>
  </si>
  <si>
    <t>T0002</t>
  </si>
  <si>
    <t>T0003</t>
  </si>
  <si>
    <t>T0004</t>
  </si>
  <si>
    <t>T0005</t>
  </si>
  <si>
    <t>T0006</t>
  </si>
  <si>
    <t>T0007</t>
  </si>
  <si>
    <t>NOMBRE</t>
  </si>
  <si>
    <t xml:space="preserve">benito juares iturvide </t>
  </si>
  <si>
    <t>puesto</t>
  </si>
  <si>
    <t xml:space="preserve">gerente </t>
  </si>
  <si>
    <t>director ejecuivo</t>
  </si>
  <si>
    <t xml:space="preserve">precidente </t>
  </si>
  <si>
    <t xml:space="preserve">vice precidente </t>
  </si>
  <si>
    <t xml:space="preserve">director de departamento </t>
  </si>
  <si>
    <t xml:space="preserve">pago x dia </t>
  </si>
  <si>
    <t>dias trab.</t>
  </si>
  <si>
    <t>pag. X h.ext</t>
  </si>
  <si>
    <t xml:space="preserve">
comisiomes x horas extra </t>
  </si>
  <si>
    <t>I.S.R.</t>
  </si>
  <si>
    <t>IMSS</t>
  </si>
  <si>
    <t>total de 
deduccines</t>
  </si>
  <si>
    <t>salario</t>
  </si>
  <si>
    <t xml:space="preserve">superbisor </t>
  </si>
  <si>
    <t xml:space="preserve">calle prolongacion de juarez num.#1442,col.la Escalera Villa benito juarez Macuspan Tabasco C.P. Tel. (936) 361 0238  </t>
  </si>
  <si>
    <t>nomina de empleado</t>
  </si>
  <si>
    <t xml:space="preserve">sueldo Jorgue </t>
  </si>
  <si>
    <t>extra</t>
  </si>
  <si>
    <t xml:space="preserve">marcos </t>
  </si>
  <si>
    <t>pepe</t>
  </si>
  <si>
    <t>armando</t>
  </si>
  <si>
    <t>francisco</t>
  </si>
  <si>
    <t>alberto</t>
  </si>
  <si>
    <t>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</si>
</sst>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1F1F"/>
      <name val="Arial"/>
      <family val="2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3"/>
    </xf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F14" sqref="F14"/>
    </sheetView>
  </sheetViews>
  <sheetFormatPr baseColWidth="10" defaultRowHeight="15" x14ac:dyDescent="0.25"/>
  <sheetData>
    <row r="1" spans="1:14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5" t="s">
        <v>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.75" x14ac:dyDescent="0.25">
      <c r="A3" s="1"/>
      <c r="G3" s="13" t="s">
        <v>29</v>
      </c>
    </row>
    <row r="4" spans="1:14" x14ac:dyDescent="0.25">
      <c r="A4" s="16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60" x14ac:dyDescent="0.25">
      <c r="A5" s="2" t="s">
        <v>3</v>
      </c>
      <c r="B5" s="2" t="s">
        <v>2</v>
      </c>
      <c r="C5" s="5" t="s">
        <v>11</v>
      </c>
      <c r="D5" s="5" t="s">
        <v>13</v>
      </c>
      <c r="E5" s="2" t="s">
        <v>19</v>
      </c>
      <c r="F5" s="2" t="s">
        <v>20</v>
      </c>
      <c r="G5" s="2" t="s">
        <v>31</v>
      </c>
      <c r="H5" s="2" t="s">
        <v>21</v>
      </c>
      <c r="I5" s="5" t="s">
        <v>22</v>
      </c>
      <c r="J5" s="5" t="s">
        <v>30</v>
      </c>
      <c r="K5" s="2" t="s">
        <v>24</v>
      </c>
      <c r="L5" s="2" t="s">
        <v>23</v>
      </c>
      <c r="M5" s="5" t="s">
        <v>25</v>
      </c>
      <c r="N5" s="5" t="s">
        <v>26</v>
      </c>
    </row>
    <row r="6" spans="1:14" ht="30" x14ac:dyDescent="0.25">
      <c r="A6">
        <v>1</v>
      </c>
      <c r="B6" s="17" t="s">
        <v>4</v>
      </c>
      <c r="C6" s="18" t="s">
        <v>32</v>
      </c>
      <c r="D6" s="3" t="s">
        <v>15</v>
      </c>
      <c r="E6" s="8">
        <v>288</v>
      </c>
      <c r="F6">
        <v>13</v>
      </c>
      <c r="G6">
        <v>3</v>
      </c>
      <c r="H6" s="8">
        <v>400</v>
      </c>
      <c r="I6">
        <f>(E6*G6)</f>
        <v>864</v>
      </c>
      <c r="J6" s="11">
        <f>(E6*F6)+I6</f>
        <v>4608</v>
      </c>
      <c r="K6" s="12">
        <f>(J6*12%)</f>
        <v>552.96</v>
      </c>
      <c r="L6" s="12">
        <f>(J6*10%)</f>
        <v>460.8</v>
      </c>
      <c r="M6" s="12">
        <f>(K6+L6)</f>
        <v>1013.76</v>
      </c>
      <c r="N6" s="11">
        <f>(J6-M6)</f>
        <v>3594.24</v>
      </c>
    </row>
    <row r="7" spans="1:14" x14ac:dyDescent="0.25">
      <c r="A7">
        <v>2</v>
      </c>
      <c r="B7" s="17" t="s">
        <v>5</v>
      </c>
      <c r="C7" s="18" t="s">
        <v>33</v>
      </c>
      <c r="D7" s="3" t="s">
        <v>16</v>
      </c>
      <c r="E7" s="7">
        <v>23455</v>
      </c>
      <c r="F7">
        <v>14</v>
      </c>
      <c r="G7">
        <v>2</v>
      </c>
      <c r="H7" s="10">
        <v>300</v>
      </c>
      <c r="I7">
        <f t="shared" ref="I7:I12" si="0">(E7*G7)</f>
        <v>46910</v>
      </c>
      <c r="J7" s="11">
        <f>SUM(E7,H7)</f>
        <v>23755</v>
      </c>
      <c r="K7" s="12">
        <f t="shared" ref="K7:K12" si="1">(J7*12%)</f>
        <v>2850.6</v>
      </c>
      <c r="L7" s="12">
        <f t="shared" ref="L7:L12" si="2">(J7*10%)</f>
        <v>2375.5</v>
      </c>
      <c r="M7" s="12">
        <f t="shared" ref="M7:M12" si="3">(K7+L7)</f>
        <v>5226.1000000000004</v>
      </c>
      <c r="N7" s="11">
        <f t="shared" ref="N7:N12" si="4">(J7-M7)</f>
        <v>18528.900000000001</v>
      </c>
    </row>
    <row r="8" spans="1:14" ht="45" x14ac:dyDescent="0.25">
      <c r="A8">
        <v>3</v>
      </c>
      <c r="B8" s="17" t="s">
        <v>6</v>
      </c>
      <c r="C8" s="18" t="s">
        <v>12</v>
      </c>
      <c r="D8" s="3" t="s">
        <v>17</v>
      </c>
      <c r="E8" s="7">
        <v>35535</v>
      </c>
      <c r="F8">
        <v>12</v>
      </c>
      <c r="G8">
        <v>4</v>
      </c>
      <c r="H8" s="7">
        <v>500</v>
      </c>
      <c r="I8">
        <f t="shared" si="0"/>
        <v>142140</v>
      </c>
      <c r="J8" s="11">
        <f>SUM(E8,H8)</f>
        <v>36035</v>
      </c>
      <c r="K8" s="12">
        <f t="shared" si="1"/>
        <v>4324.2</v>
      </c>
      <c r="L8" s="12">
        <f t="shared" si="2"/>
        <v>3603.5</v>
      </c>
      <c r="M8" s="12">
        <f t="shared" si="3"/>
        <v>7927.7</v>
      </c>
      <c r="N8" s="11">
        <f t="shared" si="4"/>
        <v>28107.3</v>
      </c>
    </row>
    <row r="9" spans="1:14" ht="45" x14ac:dyDescent="0.25">
      <c r="A9">
        <v>4</v>
      </c>
      <c r="B9" s="17" t="s">
        <v>7</v>
      </c>
      <c r="C9" s="18" t="s">
        <v>34</v>
      </c>
      <c r="D9" s="3" t="s">
        <v>18</v>
      </c>
      <c r="E9" s="9">
        <v>335</v>
      </c>
      <c r="F9">
        <v>15</v>
      </c>
      <c r="G9">
        <v>2</v>
      </c>
      <c r="H9" s="7">
        <v>200</v>
      </c>
      <c r="I9">
        <f t="shared" si="0"/>
        <v>670</v>
      </c>
      <c r="J9" s="11">
        <f t="shared" ref="J7:J11" si="5">(E9*F9)+I9</f>
        <v>5695</v>
      </c>
      <c r="K9" s="12">
        <f t="shared" si="1"/>
        <v>683.4</v>
      </c>
      <c r="L9" s="12">
        <f t="shared" si="2"/>
        <v>569.5</v>
      </c>
      <c r="M9" s="12">
        <f t="shared" si="3"/>
        <v>1252.9000000000001</v>
      </c>
      <c r="N9" s="11">
        <f t="shared" si="4"/>
        <v>4442.1000000000004</v>
      </c>
    </row>
    <row r="10" spans="1:14" x14ac:dyDescent="0.25">
      <c r="A10">
        <v>5</v>
      </c>
      <c r="B10" s="17" t="s">
        <v>8</v>
      </c>
      <c r="C10" s="18" t="s">
        <v>35</v>
      </c>
      <c r="D10" s="3" t="s">
        <v>14</v>
      </c>
      <c r="E10" s="9">
        <v>3535</v>
      </c>
      <c r="F10">
        <v>14</v>
      </c>
      <c r="G10">
        <v>1</v>
      </c>
      <c r="H10" s="7">
        <v>100</v>
      </c>
      <c r="I10">
        <f t="shared" si="0"/>
        <v>3535</v>
      </c>
      <c r="J10" s="11">
        <f t="shared" si="5"/>
        <v>53025</v>
      </c>
      <c r="K10" s="12">
        <f t="shared" si="1"/>
        <v>6363</v>
      </c>
      <c r="L10" s="12">
        <f t="shared" si="2"/>
        <v>5302.5</v>
      </c>
      <c r="M10" s="12">
        <f t="shared" si="3"/>
        <v>11665.5</v>
      </c>
      <c r="N10" s="11">
        <f t="shared" si="4"/>
        <v>41359.5</v>
      </c>
    </row>
    <row r="11" spans="1:14" x14ac:dyDescent="0.25">
      <c r="A11">
        <v>6</v>
      </c>
      <c r="B11" s="17" t="s">
        <v>9</v>
      </c>
      <c r="C11" s="18" t="s">
        <v>36</v>
      </c>
      <c r="D11" s="3" t="s">
        <v>27</v>
      </c>
      <c r="E11" s="9">
        <v>3535</v>
      </c>
      <c r="F11">
        <v>15</v>
      </c>
      <c r="G11">
        <v>0</v>
      </c>
      <c r="H11">
        <v>0</v>
      </c>
      <c r="I11">
        <f t="shared" si="0"/>
        <v>0</v>
      </c>
      <c r="J11" s="11">
        <f t="shared" si="5"/>
        <v>53025</v>
      </c>
      <c r="K11" s="12">
        <f t="shared" si="1"/>
        <v>6363</v>
      </c>
      <c r="L11" s="12">
        <f t="shared" si="2"/>
        <v>5302.5</v>
      </c>
      <c r="M11" s="12">
        <f t="shared" si="3"/>
        <v>11665.5</v>
      </c>
      <c r="N11" s="11">
        <f t="shared" si="4"/>
        <v>41359.5</v>
      </c>
    </row>
    <row r="12" spans="1:14" x14ac:dyDescent="0.25">
      <c r="A12">
        <v>7</v>
      </c>
      <c r="B12" s="17" t="s">
        <v>10</v>
      </c>
      <c r="C12" s="18" t="s">
        <v>37</v>
      </c>
      <c r="D12" s="3"/>
      <c r="E12" s="9">
        <v>500</v>
      </c>
      <c r="F12">
        <v>13</v>
      </c>
      <c r="G12">
        <v>3</v>
      </c>
      <c r="H12" s="7">
        <v>400</v>
      </c>
      <c r="I12">
        <f t="shared" si="0"/>
        <v>1500</v>
      </c>
      <c r="J12" s="11">
        <f t="shared" ref="J8:J12" si="6">(E12*F12)+I12</f>
        <v>8000</v>
      </c>
      <c r="K12" s="12">
        <f t="shared" si="1"/>
        <v>960</v>
      </c>
      <c r="L12" s="12">
        <f t="shared" si="2"/>
        <v>800</v>
      </c>
      <c r="M12" s="12">
        <f t="shared" si="3"/>
        <v>1760</v>
      </c>
      <c r="N12" s="11">
        <f t="shared" si="4"/>
        <v>6240</v>
      </c>
    </row>
    <row r="13" spans="1:14" x14ac:dyDescent="0.25">
      <c r="C13" s="3"/>
      <c r="D13" s="3"/>
      <c r="E13" s="9"/>
      <c r="K13" s="12"/>
      <c r="L13" s="6"/>
    </row>
    <row r="14" spans="1:14" x14ac:dyDescent="0.25">
      <c r="C14" s="3"/>
      <c r="D14" s="3"/>
      <c r="E14" s="9"/>
      <c r="L14" s="6"/>
    </row>
    <row r="15" spans="1:14" x14ac:dyDescent="0.25">
      <c r="C15" s="3"/>
      <c r="D15" s="3"/>
      <c r="E15" s="9"/>
      <c r="L15" s="6"/>
    </row>
    <row r="17" spans="2:2" x14ac:dyDescent="0.25">
      <c r="B17" s="4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xcrfbbn}</dc:creator>
  <cp:lastModifiedBy>ALUMNO</cp:lastModifiedBy>
  <dcterms:created xsi:type="dcterms:W3CDTF">2024-10-28T23:46:57Z</dcterms:created>
  <dcterms:modified xsi:type="dcterms:W3CDTF">2024-11-28T17:42:16Z</dcterms:modified>
</cp:coreProperties>
</file>