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ving/Documents/"/>
    </mc:Choice>
  </mc:AlternateContent>
  <xr:revisionPtr revIDLastSave="0" documentId="13_ncr:1_{31423E1A-0E5F-054A-885A-16FE436B01DE}" xr6:coauthVersionLast="47" xr6:coauthVersionMax="47" xr10:uidLastSave="{00000000-0000-0000-0000-000000000000}"/>
  <bookViews>
    <workbookView xWindow="0" yWindow="760" windowWidth="17280" windowHeight="20400" xr2:uid="{F958DAD3-BFBF-4D4A-9D1C-F9A3423C4F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72" i="1" l="1" a="1"/>
  <c r="AE72" i="1" s="1"/>
  <c r="AJ72" i="1" s="1"/>
  <c r="AE3" i="1" a="1"/>
  <c r="AE3" i="1" s="1"/>
  <c r="AJ3" i="1" s="1"/>
  <c r="AE4" i="1" a="1"/>
  <c r="AE4" i="1" s="1"/>
  <c r="AJ4" i="1" s="1"/>
  <c r="AE5" i="1" a="1"/>
  <c r="AE5" i="1" s="1"/>
  <c r="AJ5" i="1" s="1"/>
  <c r="AE6" i="1" a="1"/>
  <c r="AE6" i="1" s="1"/>
  <c r="AJ6" i="1" s="1"/>
  <c r="AE7" i="1" a="1"/>
  <c r="AE7" i="1" s="1"/>
  <c r="AJ7" i="1" s="1"/>
  <c r="AE8" i="1" a="1"/>
  <c r="AE8" i="1" s="1"/>
  <c r="AJ8" i="1" s="1"/>
  <c r="AE9" i="1" a="1"/>
  <c r="AE9" i="1" s="1"/>
  <c r="AJ9" i="1" s="1"/>
  <c r="AE10" i="1" a="1"/>
  <c r="AE10" i="1" s="1"/>
  <c r="AJ10" i="1" s="1"/>
  <c r="AE11" i="1" a="1"/>
  <c r="AE11" i="1" s="1"/>
  <c r="AJ11" i="1" s="1"/>
  <c r="AE12" i="1" a="1"/>
  <c r="AE12" i="1" s="1"/>
  <c r="AJ12" i="1" s="1"/>
  <c r="AE13" i="1" a="1"/>
  <c r="AE13" i="1" s="1"/>
  <c r="AJ13" i="1" s="1"/>
  <c r="AE14" i="1" a="1"/>
  <c r="AE14" i="1" s="1"/>
  <c r="AJ14" i="1" s="1"/>
  <c r="AE15" i="1" a="1"/>
  <c r="AE15" i="1" s="1"/>
  <c r="AJ15" i="1" s="1"/>
  <c r="AE16" i="1" a="1"/>
  <c r="AE16" i="1" s="1"/>
  <c r="AJ16" i="1" s="1"/>
  <c r="AE17" i="1" a="1"/>
  <c r="AE17" i="1" s="1"/>
  <c r="AJ17" i="1" s="1"/>
  <c r="AE18" i="1" a="1"/>
  <c r="AE18" i="1" s="1"/>
  <c r="AJ18" i="1" s="1"/>
  <c r="AE19" i="1" a="1"/>
  <c r="AE19" i="1" s="1"/>
  <c r="AJ19" i="1" s="1"/>
  <c r="AE20" i="1" a="1"/>
  <c r="AE20" i="1" s="1"/>
  <c r="AJ20" i="1" s="1"/>
  <c r="AE21" i="1" a="1"/>
  <c r="AE21" i="1" s="1"/>
  <c r="AJ21" i="1" s="1"/>
  <c r="AE22" i="1" a="1"/>
  <c r="AE22" i="1" s="1"/>
  <c r="AJ22" i="1" s="1"/>
  <c r="AE23" i="1" a="1"/>
  <c r="AE23" i="1" s="1"/>
  <c r="AJ23" i="1" s="1"/>
  <c r="AE24" i="1" a="1"/>
  <c r="AE24" i="1" s="1"/>
  <c r="AJ24" i="1" s="1"/>
  <c r="AE25" i="1" a="1"/>
  <c r="AE25" i="1" s="1"/>
  <c r="AJ25" i="1" s="1"/>
  <c r="AE26" i="1" a="1"/>
  <c r="AE26" i="1" s="1"/>
  <c r="AJ26" i="1" s="1"/>
  <c r="AE27" i="1" a="1"/>
  <c r="AE27" i="1" s="1"/>
  <c r="AJ27" i="1" s="1"/>
  <c r="AE28" i="1" a="1"/>
  <c r="AE28" i="1" s="1"/>
  <c r="AJ28" i="1" s="1"/>
  <c r="AE29" i="1" a="1"/>
  <c r="AE29" i="1" s="1"/>
  <c r="AJ29" i="1" s="1"/>
  <c r="AE30" i="1" a="1"/>
  <c r="AE30" i="1" s="1"/>
  <c r="AJ30" i="1" s="1"/>
  <c r="AE31" i="1" a="1"/>
  <c r="AE31" i="1" s="1"/>
  <c r="AJ31" i="1" s="1"/>
  <c r="AE32" i="1" a="1"/>
  <c r="AE32" i="1" s="1"/>
  <c r="AJ32" i="1" s="1"/>
  <c r="AE33" i="1" a="1"/>
  <c r="AE33" i="1" s="1"/>
  <c r="AJ33" i="1" s="1"/>
  <c r="AE34" i="1" a="1"/>
  <c r="AE34" i="1" s="1"/>
  <c r="AJ34" i="1" s="1"/>
  <c r="AE35" i="1" a="1"/>
  <c r="AE35" i="1" s="1"/>
  <c r="AJ35" i="1" s="1"/>
  <c r="AE36" i="1" a="1"/>
  <c r="AE36" i="1" s="1"/>
  <c r="AJ36" i="1" s="1"/>
  <c r="AE37" i="1" a="1"/>
  <c r="AE37" i="1" s="1"/>
  <c r="AJ37" i="1" s="1"/>
  <c r="AE38" i="1" a="1"/>
  <c r="AE38" i="1" s="1"/>
  <c r="AJ38" i="1" s="1"/>
  <c r="AE39" i="1" a="1"/>
  <c r="AE39" i="1" s="1"/>
  <c r="AJ39" i="1" s="1"/>
  <c r="AE40" i="1" a="1"/>
  <c r="AE40" i="1" s="1"/>
  <c r="AJ40" i="1" s="1"/>
  <c r="AE41" i="1" a="1"/>
  <c r="AE41" i="1" s="1"/>
  <c r="AJ41" i="1" s="1"/>
  <c r="AE42" i="1" a="1"/>
  <c r="AE42" i="1"/>
  <c r="AJ42" i="1" s="1"/>
  <c r="AE43" i="1" a="1"/>
  <c r="AE43" i="1" s="1"/>
  <c r="AJ43" i="1" s="1"/>
  <c r="AE44" i="1" a="1"/>
  <c r="AE44" i="1" s="1"/>
  <c r="AJ44" i="1" s="1"/>
  <c r="AE45" i="1" a="1"/>
  <c r="AE45" i="1" s="1"/>
  <c r="AJ45" i="1" s="1"/>
  <c r="AE46" i="1" a="1"/>
  <c r="AE46" i="1" s="1"/>
  <c r="AJ46" i="1" s="1"/>
  <c r="AE47" i="1" a="1"/>
  <c r="AE47" i="1" s="1"/>
  <c r="AJ47" i="1" s="1"/>
  <c r="AE48" i="1" a="1"/>
  <c r="AE48" i="1" s="1"/>
  <c r="AJ48" i="1" s="1"/>
  <c r="AE49" i="1" a="1"/>
  <c r="AE49" i="1" s="1"/>
  <c r="AJ49" i="1" s="1"/>
  <c r="AE50" i="1" a="1"/>
  <c r="AE50" i="1" s="1"/>
  <c r="AJ50" i="1" s="1"/>
  <c r="AE51" i="1" a="1"/>
  <c r="AE51" i="1" s="1"/>
  <c r="AJ51" i="1" s="1"/>
  <c r="AE52" i="1" a="1"/>
  <c r="AE52" i="1" s="1"/>
  <c r="AJ52" i="1" s="1"/>
  <c r="AE53" i="1" a="1"/>
  <c r="AE53" i="1" s="1"/>
  <c r="AJ53" i="1" s="1"/>
  <c r="AE54" i="1" a="1"/>
  <c r="AE54" i="1" s="1"/>
  <c r="AJ54" i="1" s="1"/>
  <c r="AE55" i="1" a="1"/>
  <c r="AE55" i="1" s="1"/>
  <c r="AJ55" i="1" s="1"/>
  <c r="AE56" i="1" a="1"/>
  <c r="AE56" i="1" s="1"/>
  <c r="AJ56" i="1" s="1"/>
  <c r="AE57" i="1" a="1"/>
  <c r="AE57" i="1" s="1"/>
  <c r="AJ57" i="1" s="1"/>
  <c r="AE58" i="1" a="1"/>
  <c r="AE58" i="1" s="1"/>
  <c r="AJ58" i="1" s="1"/>
  <c r="AE59" i="1" a="1"/>
  <c r="AE59" i="1" s="1"/>
  <c r="AJ59" i="1" s="1"/>
  <c r="AE60" i="1" a="1"/>
  <c r="AE60" i="1" s="1"/>
  <c r="AJ60" i="1" s="1"/>
  <c r="AE61" i="1" a="1"/>
  <c r="AE61" i="1" s="1"/>
  <c r="AJ61" i="1" s="1"/>
  <c r="AE62" i="1" a="1"/>
  <c r="AE62" i="1" s="1"/>
  <c r="AJ62" i="1" s="1"/>
  <c r="AE63" i="1" a="1"/>
  <c r="AE63" i="1" s="1"/>
  <c r="AJ63" i="1" s="1"/>
  <c r="AE64" i="1" a="1"/>
  <c r="AE64" i="1" s="1"/>
  <c r="AJ64" i="1" s="1"/>
  <c r="AE65" i="1" a="1"/>
  <c r="AE65" i="1" s="1"/>
  <c r="AJ65" i="1" s="1"/>
  <c r="AE66" i="1" a="1"/>
  <c r="AE66" i="1" s="1"/>
  <c r="AJ66" i="1" s="1"/>
  <c r="AE67" i="1" a="1"/>
  <c r="AE67" i="1" s="1"/>
  <c r="AJ67" i="1" s="1"/>
  <c r="AE68" i="1" a="1"/>
  <c r="AE68" i="1" s="1"/>
  <c r="AJ68" i="1" s="1"/>
  <c r="AE69" i="1" a="1"/>
  <c r="AE69" i="1" s="1"/>
  <c r="AJ69" i="1" s="1"/>
  <c r="AE70" i="1" a="1"/>
  <c r="AE70" i="1" s="1"/>
  <c r="AJ70" i="1" s="1"/>
  <c r="AE71" i="1" a="1"/>
  <c r="AE71" i="1" s="1"/>
  <c r="AJ71" i="1" s="1"/>
  <c r="AE2" i="1" a="1"/>
  <c r="AE2" i="1" s="1"/>
  <c r="AJ2" i="1" s="1"/>
  <c r="O87" i="1" a="1"/>
  <c r="O87" i="1" s="1"/>
  <c r="O100" i="1" s="1" a="1"/>
  <c r="O10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<sst xmlns="http://schemas.openxmlformats.org/spreadsheetml/2006/main" count="54" uniqueCount="32">
  <si>
    <t>x</t>
  </si>
  <si>
    <t>t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</si>
  <si>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</si>
  <si>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</si>
  <si>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</si>
  <si>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</si>
  <si>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</si>
  <si>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</si>
  <si>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</si>
  <si>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</si>
  <si>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</si>
  <si>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</si>
  <si>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</si>
  <si>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</si>
  <si>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MATRIX A</t>
  </si>
  <si>
    <t>MATRIX B</t>
  </si>
  <si>
    <t>MATRIX X</t>
  </si>
  <si>
    <t>A-1</t>
  </si>
  <si>
    <t>X</t>
  </si>
  <si>
    <t>P1(X)</t>
  </si>
  <si>
    <t>P2(X)</t>
  </si>
  <si>
    <t>P3(X)</t>
  </si>
  <si>
    <t>a</t>
  </si>
  <si>
    <t>b</t>
  </si>
  <si>
    <t>c</t>
  </si>
  <si>
    <t>d</t>
  </si>
  <si>
    <t>DOMAINS</t>
  </si>
  <si>
    <t>P(X)</t>
  </si>
  <si>
    <t>FUNCTION</t>
  </si>
  <si>
    <t>CUBIC SPLINE</t>
  </si>
  <si>
    <t>AX=B</t>
  </si>
  <si>
    <t>X=B*A^-1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</si>
</sst>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"/>
  </numFmts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medium">
        <color indexed="64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1" fillId="2" borderId="4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0" xfId="0" quotePrefix="1" applyFont="1" applyAlignment="1">
      <alignment horizontal="left" vertical="center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2663593202447E-2"/>
          <c:y val="2.1457233368532207E-2"/>
          <c:w val="0.94133216989145196"/>
          <c:h val="0.9388499824005631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Sheet1!$AJ$1</c:f>
              <c:strCache>
                <c:ptCount val="1"/>
                <c:pt idx="0">
                  <c:v>P(X)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Sheet1!$AI$2:$AI$71</c:f>
              <c:numCache>
                <c:formatCode>General</c:formatCode>
                <c:ptCount val="70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4.3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4.7</c:v>
                </c:pt>
                <c:pt idx="38">
                  <c:v>4.8</c:v>
                </c:pt>
                <c:pt idx="39">
                  <c:v>4.9000000000000004</c:v>
                </c:pt>
                <c:pt idx="40">
                  <c:v>5</c:v>
                </c:pt>
                <c:pt idx="41">
                  <c:v>5.0999999999999996</c:v>
                </c:pt>
                <c:pt idx="42">
                  <c:v>5.2</c:v>
                </c:pt>
                <c:pt idx="43">
                  <c:v>5.3</c:v>
                </c:pt>
                <c:pt idx="44">
                  <c:v>5.4</c:v>
                </c:pt>
                <c:pt idx="45">
                  <c:v>5.5</c:v>
                </c:pt>
                <c:pt idx="46">
                  <c:v>5.6</c:v>
                </c:pt>
                <c:pt idx="47">
                  <c:v>5.7</c:v>
                </c:pt>
                <c:pt idx="48">
                  <c:v>5.8</c:v>
                </c:pt>
                <c:pt idx="49">
                  <c:v>5.9</c:v>
                </c:pt>
                <c:pt idx="50">
                  <c:v>6</c:v>
                </c:pt>
                <c:pt idx="51">
                  <c:v>6.1</c:v>
                </c:pt>
                <c:pt idx="52">
                  <c:v>6.2</c:v>
                </c:pt>
                <c:pt idx="53">
                  <c:v>6.3</c:v>
                </c:pt>
                <c:pt idx="54">
                  <c:v>6.4</c:v>
                </c:pt>
                <c:pt idx="55">
                  <c:v>6.5000000000000098</c:v>
                </c:pt>
                <c:pt idx="56">
                  <c:v>6.6</c:v>
                </c:pt>
                <c:pt idx="57">
                  <c:v>6.7</c:v>
                </c:pt>
                <c:pt idx="58">
                  <c:v>6.8000000000000096</c:v>
                </c:pt>
                <c:pt idx="59">
                  <c:v>6.9000000000000101</c:v>
                </c:pt>
                <c:pt idx="60">
                  <c:v>7.0000000000000098</c:v>
                </c:pt>
                <c:pt idx="61">
                  <c:v>7.1</c:v>
                </c:pt>
                <c:pt idx="62">
                  <c:v>7.2000000000000099</c:v>
                </c:pt>
                <c:pt idx="63">
                  <c:v>7.3000000000000096</c:v>
                </c:pt>
                <c:pt idx="64">
                  <c:v>7.4000000000000101</c:v>
                </c:pt>
                <c:pt idx="65">
                  <c:v>7.5000000000000098</c:v>
                </c:pt>
                <c:pt idx="66">
                  <c:v>7.6000000000000103</c:v>
                </c:pt>
                <c:pt idx="67">
                  <c:v>7.7000000000000099</c:v>
                </c:pt>
                <c:pt idx="68">
                  <c:v>7.8000000000000096</c:v>
                </c:pt>
                <c:pt idx="69">
                  <c:v>7.9000000000000101</c:v>
                </c:pt>
              </c:numCache>
            </c:numRef>
          </c:xVal>
          <c:yVal>
            <c:numRef>
              <c:f>Sheet1!$AJ$2:$AJ$71</c:f>
              <c:numCache>
                <c:formatCode>General</c:formatCode>
                <c:ptCount val="70"/>
                <c:pt idx="0">
                  <c:v>1.9999999999999998</c:v>
                </c:pt>
                <c:pt idx="1">
                  <c:v>1.9703749999999993</c:v>
                </c:pt>
                <c:pt idx="2">
                  <c:v>1.9419473684210515</c:v>
                </c:pt>
                <c:pt idx="3">
                  <c:v>1.9159144736842089</c:v>
                </c:pt>
                <c:pt idx="4">
                  <c:v>1.8934736842105244</c:v>
                </c:pt>
                <c:pt idx="5">
                  <c:v>1.8758223684210502</c:v>
                </c:pt>
                <c:pt idx="6">
                  <c:v>1.8641578947368393</c:v>
                </c:pt>
                <c:pt idx="7">
                  <c:v>1.8596776315789443</c:v>
                </c:pt>
                <c:pt idx="8">
                  <c:v>1.8635789473684177</c:v>
                </c:pt>
                <c:pt idx="9">
                  <c:v>1.877059210526312</c:v>
                </c:pt>
                <c:pt idx="10">
                  <c:v>1.9013157894736803</c:v>
                </c:pt>
                <c:pt idx="11">
                  <c:v>1.9375460526315753</c:v>
                </c:pt>
                <c:pt idx="12">
                  <c:v>1.986947368421049</c:v>
                </c:pt>
                <c:pt idx="13">
                  <c:v>2.0507171052631534</c:v>
                </c:pt>
                <c:pt idx="14">
                  <c:v>2.1300526315789439</c:v>
                </c:pt>
                <c:pt idx="15">
                  <c:v>2.2261513157894703</c:v>
                </c:pt>
                <c:pt idx="16">
                  <c:v>2.340210526315786</c:v>
                </c:pt>
                <c:pt idx="17">
                  <c:v>2.4734276315789447</c:v>
                </c:pt>
                <c:pt idx="18">
                  <c:v>2.6269999999999971</c:v>
                </c:pt>
                <c:pt idx="19">
                  <c:v>2.802124999999998</c:v>
                </c:pt>
                <c:pt idx="20">
                  <c:v>2.9999999999999987</c:v>
                </c:pt>
                <c:pt idx="21">
                  <c:v>3.2212499999999942</c:v>
                </c:pt>
                <c:pt idx="22">
                  <c:v>3.4642105263157852</c:v>
                </c:pt>
                <c:pt idx="23">
                  <c:v>3.7266447368421005</c:v>
                </c:pt>
                <c:pt idx="24">
                  <c:v>4.0063157894736783</c:v>
                </c:pt>
                <c:pt idx="25">
                  <c:v>4.3009868421052637</c:v>
                </c:pt>
                <c:pt idx="26">
                  <c:v>4.6084210526315736</c:v>
                </c:pt>
                <c:pt idx="27">
                  <c:v>4.9263815789473675</c:v>
                </c:pt>
                <c:pt idx="28">
                  <c:v>5.2526315789473692</c:v>
                </c:pt>
                <c:pt idx="29">
                  <c:v>5.5849342105263098</c:v>
                </c:pt>
                <c:pt idx="30">
                  <c:v>5.9210526315789487</c:v>
                </c:pt>
                <c:pt idx="31">
                  <c:v>6.2587500000000027</c:v>
                </c:pt>
                <c:pt idx="32">
                  <c:v>6.59578947368421</c:v>
                </c:pt>
                <c:pt idx="33">
                  <c:v>6.92993421052633</c:v>
                </c:pt>
                <c:pt idx="34">
                  <c:v>7.2589473684210581</c:v>
                </c:pt>
                <c:pt idx="35">
                  <c:v>7.5805921052631682</c:v>
                </c:pt>
                <c:pt idx="36">
                  <c:v>7.8926315789473698</c:v>
                </c:pt>
                <c:pt idx="37">
                  <c:v>8.1928289473684366</c:v>
                </c:pt>
                <c:pt idx="38">
                  <c:v>8.4789473684210712</c:v>
                </c:pt>
                <c:pt idx="39">
                  <c:v>8.7487500000000331</c:v>
                </c:pt>
                <c:pt idx="40">
                  <c:v>9.0000000000000036</c:v>
                </c:pt>
                <c:pt idx="41">
                  <c:v>9.2309488304093605</c:v>
                </c:pt>
                <c:pt idx="42">
                  <c:v>9.4418011695906543</c:v>
                </c:pt>
                <c:pt idx="43">
                  <c:v>9.6332500000000039</c:v>
                </c:pt>
                <c:pt idx="44">
                  <c:v>9.8059883040935745</c:v>
                </c:pt>
                <c:pt idx="45">
                  <c:v>9.9607090643275029</c:v>
                </c:pt>
                <c:pt idx="46">
                  <c:v>10.098105263157905</c:v>
                </c:pt>
                <c:pt idx="47">
                  <c:v>10.218869883040938</c:v>
                </c:pt>
                <c:pt idx="48">
                  <c:v>10.323695906432746</c:v>
                </c:pt>
                <c:pt idx="49">
                  <c:v>10.413276315789489</c:v>
                </c:pt>
                <c:pt idx="50">
                  <c:v>10.488304093567265</c:v>
                </c:pt>
                <c:pt idx="51">
                  <c:v>10.549472222222235</c:v>
                </c:pt>
                <c:pt idx="52">
                  <c:v>10.597473684210541</c:v>
                </c:pt>
                <c:pt idx="53">
                  <c:v>10.633001461988314</c:v>
                </c:pt>
                <c:pt idx="54">
                  <c:v>10.656748538011698</c:v>
                </c:pt>
                <c:pt idx="55">
                  <c:v>10.669407894736864</c:v>
                </c:pt>
                <c:pt idx="56">
                  <c:v>10.671672514619885</c:v>
                </c:pt>
                <c:pt idx="57">
                  <c:v>10.664235380116992</c:v>
                </c:pt>
                <c:pt idx="58">
                  <c:v>10.647789473684213</c:v>
                </c:pt>
                <c:pt idx="59">
                  <c:v>10.623027777777779</c:v>
                </c:pt>
                <c:pt idx="60">
                  <c:v>10.590643274853832</c:v>
                </c:pt>
                <c:pt idx="61">
                  <c:v>10.551328947368432</c:v>
                </c:pt>
                <c:pt idx="62">
                  <c:v>10.505777777777794</c:v>
                </c:pt>
                <c:pt idx="63">
                  <c:v>10.454682748538019</c:v>
                </c:pt>
                <c:pt idx="64">
                  <c:v>10.398736842105293</c:v>
                </c:pt>
                <c:pt idx="65">
                  <c:v>10.338633040935662</c:v>
                </c:pt>
                <c:pt idx="66">
                  <c:v>10.275064327485396</c:v>
                </c:pt>
                <c:pt idx="67">
                  <c:v>10.20872368421054</c:v>
                </c:pt>
                <c:pt idx="68">
                  <c:v>10.140304093567252</c:v>
                </c:pt>
                <c:pt idx="69">
                  <c:v>10.070498538011691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9-234B-9CE1-159DC581CF4D}"/>
            </c:ext>
          </c:extLst>
        </c:ser>
        <c:ser>
          <c:idx val="1"/>
          <c:order val="1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Sheet1!$L$68:$L$71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</c:numCache>
            </c:numRef>
          </c:xVal>
          <c:yVal>
            <c:numRef>
              <c:f>Sheet1!$M$68:$M$71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49-234B-9CE1-159DC581C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64240"/>
        <c:axId val="821165968"/>
      </c:scatterChart>
      <c:valAx>
        <c:axId val="82116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165968"/>
        <c:crosses val="autoZero"/>
        <c:crossBetween val="midCat"/>
      </c:valAx>
      <c:valAx>
        <c:axId val="8211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16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chart" Target="../charts/chart1.xm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114300</xdr:colOff>
      <xdr:row>32</xdr:row>
      <xdr:rowOff>4244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74CB8E-9342-37C1-7385-0A32771C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1226800" cy="6303444"/>
        </a:xfrm>
        <a:prstGeom prst="rect">
          <a:avLst/>
        </a:prstGeom>
      </xdr:spPr>
    </xdr:pic>
    <xdr:clientData/>
  </xdr:twoCellAnchor>
  <xdr:twoCellAnchor editAs="oneCell">
    <xdr:from>
      <xdr:col>6</xdr:col>
      <xdr:colOff>520700</xdr:colOff>
      <xdr:row>32</xdr:row>
      <xdr:rowOff>76201</xdr:rowOff>
    </xdr:from>
    <xdr:to>
      <xdr:col>15</xdr:col>
      <xdr:colOff>94201</xdr:colOff>
      <xdr:row>47</xdr:row>
      <xdr:rowOff>139701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4AAA73-89A5-4302-4403-033ED333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6578601"/>
          <a:ext cx="5733001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48</xdr:row>
      <xdr:rowOff>139700</xdr:rowOff>
    </xdr:from>
    <xdr:to>
      <xdr:col>10</xdr:col>
      <xdr:colOff>25400</xdr:colOff>
      <xdr:row>58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02B7DC-7CE4-2966-D327-0C49BC78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9893300"/>
          <a:ext cx="6184900" cy="207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76200</xdr:rowOff>
    </xdr:from>
    <xdr:to>
      <xdr:col>6</xdr:col>
      <xdr:colOff>469900</xdr:colOff>
      <xdr:row>47</xdr:row>
      <xdr:rowOff>93707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D5D527-77EA-ECE8-0752-E557640C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78600"/>
          <a:ext cx="5422900" cy="3065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203199</xdr:rowOff>
    </xdr:from>
    <xdr:to>
      <xdr:col>9</xdr:col>
      <xdr:colOff>342900</xdr:colOff>
      <xdr:row>83</xdr:row>
      <xdr:rowOff>24097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525CAD-A865-BA84-E5CE-AA9BB703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49866"/>
          <a:ext cx="7789718" cy="4661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235912</xdr:rowOff>
    </xdr:from>
    <xdr:to>
      <xdr:col>9</xdr:col>
      <xdr:colOff>344825</xdr:colOff>
      <xdr:row>105</xdr:row>
      <xdr:rowOff>132308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8213D1-7F4C-CFDC-3903-DB3C3C71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723812"/>
          <a:ext cx="7774325" cy="4684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32326</xdr:rowOff>
    </xdr:from>
    <xdr:to>
      <xdr:col>9</xdr:col>
      <xdr:colOff>344824</xdr:colOff>
      <xdr:row>125</xdr:row>
      <xdr:rowOff>58699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C6631D-65E9-45EE-17BE-49784EB9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308126"/>
          <a:ext cx="7774324" cy="409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171642</xdr:rowOff>
    </xdr:from>
    <xdr:to>
      <xdr:col>9</xdr:col>
      <xdr:colOff>342901</xdr:colOff>
      <xdr:row>136</xdr:row>
      <xdr:rowOff>20704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E05D90-0C26-E5B3-22FD-C5F36CA9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308242"/>
          <a:ext cx="7772401" cy="2287462"/>
        </a:xfrm>
        <a:prstGeom prst="rect">
          <a:avLst/>
        </a:prstGeom>
      </xdr:spPr>
    </xdr:pic>
    <xdr:clientData/>
  </xdr:twoCellAnchor>
  <xdr:twoCellAnchor editAs="oneCell">
    <xdr:from>
      <xdr:col>15</xdr:col>
      <xdr:colOff>127794</xdr:colOff>
      <xdr:row>43</xdr:row>
      <xdr:rowOff>84931</xdr:rowOff>
    </xdr:from>
    <xdr:to>
      <xdr:col>29</xdr:col>
      <xdr:colOff>153194</xdr:colOff>
      <xdr:row>63</xdr:row>
      <xdr:rowOff>32333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D592E9-E696-4EF0-1C2B-0D42FD2D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59357" y="8617744"/>
          <a:ext cx="7883525" cy="3916152"/>
        </a:xfrm>
        <a:prstGeom prst="rect">
          <a:avLst/>
        </a:prstGeom>
      </xdr:spPr>
    </xdr:pic>
    <xdr:clientData/>
  </xdr:twoCellAnchor>
  <xdr:twoCellAnchor>
    <xdr:from>
      <xdr:col>15</xdr:col>
      <xdr:colOff>298593</xdr:colOff>
      <xdr:row>4</xdr:row>
      <xdr:rowOff>128428</xdr:rowOff>
    </xdr:from>
    <xdr:to>
      <xdr:col>29</xdr:col>
      <xdr:colOff>542248</xdr:colOff>
      <xdr:row>40</xdr:row>
      <xdr:rowOff>39018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B366035-ABB2-A60B-D48D-A7A8EC7FD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3E04-9F4B-1642-8F80-D7349B2D3021}">
  <dimension ref="D1:AJ111"/>
  <sheetViews>
    <sheetView tabSelected="1" topLeftCell="J40" zoomScale="89" zoomScaleNormal="67" workbookViewId="0">
      <selection activeCell="AJ7" sqref="AJ7"/>
    </sheetView>
  </sheetViews>
  <sheetFormatPr baseColWidth="10" defaultRowHeight="16" x14ac:dyDescent="0.2"/>
  <cols>
    <col min="12" max="23" width="6.6640625" customWidth="1"/>
    <col min="24" max="25" width="6.6640625" style="2" customWidth="1"/>
    <col min="26" max="27" width="6.6640625" customWidth="1"/>
  </cols>
  <sheetData>
    <row r="1" spans="4:36" x14ac:dyDescent="0.2">
      <c r="D1" t="s">
        <v>29</v>
      </c>
      <c r="R1" s="1" t="s">
        <v>22</v>
      </c>
      <c r="S1" s="1" t="s">
        <v>23</v>
      </c>
      <c r="T1" s="1" t="s">
        <v>24</v>
      </c>
      <c r="U1" s="1" t="s">
        <v>25</v>
      </c>
      <c r="X1" s="14" t="s">
        <v>26</v>
      </c>
      <c r="Y1" s="14"/>
      <c r="Z1" s="2" t="s">
        <v>22</v>
      </c>
      <c r="AA1" s="2" t="s">
        <v>23</v>
      </c>
      <c r="AB1" s="2" t="s">
        <v>24</v>
      </c>
      <c r="AC1" s="2" t="s">
        <v>25</v>
      </c>
      <c r="AD1" s="2" t="s">
        <v>0</v>
      </c>
      <c r="AE1" s="2" t="s">
        <v>22</v>
      </c>
      <c r="AF1" s="1" t="s">
        <v>23</v>
      </c>
      <c r="AG1" s="1" t="s">
        <v>24</v>
      </c>
      <c r="AH1" s="1" t="s">
        <v>25</v>
      </c>
      <c r="AI1" s="2" t="s">
        <v>0</v>
      </c>
      <c r="AJ1" s="1" t="s">
        <v>27</v>
      </c>
    </row>
    <row r="2" spans="4:36" x14ac:dyDescent="0.2">
      <c r="Q2" t="s">
        <v>19</v>
      </c>
      <c r="R2">
        <v>0.19956140350877311</v>
      </c>
      <c r="S2">
        <v>-0.59868421052631948</v>
      </c>
      <c r="T2">
        <v>0.30043859649122717</v>
      </c>
      <c r="U2">
        <v>2.098684210526319</v>
      </c>
      <c r="X2" s="2">
        <v>1</v>
      </c>
      <c r="Y2" s="2">
        <v>3</v>
      </c>
      <c r="Z2" s="2">
        <v>0.19956140350877311</v>
      </c>
      <c r="AA2" s="2">
        <v>-0.59868421052631948</v>
      </c>
      <c r="AB2" s="2">
        <v>0.30043859649122717</v>
      </c>
      <c r="AC2" s="2">
        <v>2.098684210526319</v>
      </c>
      <c r="AD2" s="2">
        <v>1</v>
      </c>
      <c r="AE2" s="2" cm="1">
        <f t="array" ref="AE2:AH2">_xlfn.XLOOKUP(1,($X$2:$X$4&lt;=AD2)*($Y$2:$Y$4&gt;=AD2),$Z$2:$AC$4,"")</f>
        <v>0.19956140350877311</v>
      </c>
      <c r="AF2">
        <v>-0.59868421052631948</v>
      </c>
      <c r="AG2">
        <v>0.30043859649122717</v>
      </c>
      <c r="AH2">
        <v>2.098684210526319</v>
      </c>
      <c r="AI2" s="2">
        <v>1</v>
      </c>
      <c r="AJ2">
        <f>AE2*AD2^3+AF2*AD2^2+AG2*AD2+AH2</f>
        <v>1.9999999999999998</v>
      </c>
    </row>
    <row r="3" spans="4:36" x14ac:dyDescent="0.2">
      <c r="Q3" t="s">
        <v>20</v>
      </c>
      <c r="R3">
        <v>-0.3728070175438607</v>
      </c>
      <c r="S3">
        <v>4.5526315789473841</v>
      </c>
      <c r="T3">
        <v>-15.153508771929889</v>
      </c>
      <c r="U3">
        <v>17.552631578947445</v>
      </c>
      <c r="X3" s="2">
        <v>3</v>
      </c>
      <c r="Y3" s="2">
        <v>5</v>
      </c>
      <c r="Z3" s="2">
        <v>-0.3728070175438607</v>
      </c>
      <c r="AA3" s="2">
        <v>4.5526315789473841</v>
      </c>
      <c r="AB3" s="2">
        <v>-15.153508771929889</v>
      </c>
      <c r="AC3" s="2">
        <v>17.552631578947445</v>
      </c>
      <c r="AD3" s="2">
        <v>1.1000000000000001</v>
      </c>
      <c r="AE3" s="2" cm="1">
        <f t="array" ref="AE3:AH3">_xlfn.XLOOKUP(1,($X$2:$X$4&lt;=AD3)*($Y$2:$Y$4&gt;=AD3),$Z$2:$AC$4,"")</f>
        <v>0.19956140350877311</v>
      </c>
      <c r="AF3">
        <v>-0.59868421052631948</v>
      </c>
      <c r="AG3">
        <v>0.30043859649122717</v>
      </c>
      <c r="AH3">
        <v>2.098684210526319</v>
      </c>
      <c r="AI3" s="2">
        <v>1.1000000000000001</v>
      </c>
      <c r="AJ3">
        <f t="shared" ref="AJ3:AJ66" si="0">AE3*AD3^3+AF3*AD3^2+AG3*AD3+AH3</f>
        <v>1.9703749999999993</v>
      </c>
    </row>
    <row r="4" spans="4:36" x14ac:dyDescent="0.2">
      <c r="Q4" t="s">
        <v>21</v>
      </c>
      <c r="R4">
        <v>0.11549707602339171</v>
      </c>
      <c r="S4">
        <v>-2.7719298245614015</v>
      </c>
      <c r="T4">
        <v>21.469298245614024</v>
      </c>
      <c r="U4">
        <v>-43.485380116959035</v>
      </c>
      <c r="X4" s="2">
        <v>5</v>
      </c>
      <c r="Y4" s="2">
        <v>8</v>
      </c>
      <c r="Z4" s="2">
        <v>0.11549707602339171</v>
      </c>
      <c r="AA4" s="2">
        <v>-2.7719298245614015</v>
      </c>
      <c r="AB4" s="2">
        <v>21.469298245614024</v>
      </c>
      <c r="AC4" s="2">
        <v>-43.485380116959035</v>
      </c>
      <c r="AD4" s="2">
        <v>1.2</v>
      </c>
      <c r="AE4" s="2" cm="1">
        <f t="array" ref="AE4:AH4">_xlfn.XLOOKUP(1,($X$2:$X$4&lt;=AD4)*($Y$2:$Y$4&gt;=AD4),$Z$2:$AC$4,"")</f>
        <v>0.19956140350877311</v>
      </c>
      <c r="AF4">
        <v>-0.59868421052631948</v>
      </c>
      <c r="AG4">
        <v>0.30043859649122717</v>
      </c>
      <c r="AH4">
        <v>2.098684210526319</v>
      </c>
      <c r="AI4" s="2">
        <v>1.2</v>
      </c>
      <c r="AJ4">
        <f t="shared" si="0"/>
        <v>1.9419473684210515</v>
      </c>
    </row>
    <row r="5" spans="4:36" x14ac:dyDescent="0.2">
      <c r="AD5" s="2">
        <v>1.3</v>
      </c>
      <c r="AE5" s="2" cm="1">
        <f t="array" ref="AE5:AH5">_xlfn.XLOOKUP(1,($X$2:$X$4&lt;=AD5)*($Y$2:$Y$4&gt;=AD5),$Z$2:$AC$4,"")</f>
        <v>0.19956140350877311</v>
      </c>
      <c r="AF5">
        <v>-0.59868421052631948</v>
      </c>
      <c r="AG5">
        <v>0.30043859649122717</v>
      </c>
      <c r="AH5">
        <v>2.098684210526319</v>
      </c>
      <c r="AI5" s="2">
        <v>1.3</v>
      </c>
      <c r="AJ5">
        <f t="shared" si="0"/>
        <v>1.9159144736842089</v>
      </c>
    </row>
    <row r="6" spans="4:36" x14ac:dyDescent="0.2">
      <c r="AD6" s="2">
        <v>1.4</v>
      </c>
      <c r="AE6" s="2" cm="1">
        <f t="array" ref="AE6:AH6">_xlfn.XLOOKUP(1,($X$2:$X$4&lt;=AD6)*($Y$2:$Y$4&gt;=AD6),$Z$2:$AC$4,"")</f>
        <v>0.19956140350877311</v>
      </c>
      <c r="AF6">
        <v>-0.59868421052631948</v>
      </c>
      <c r="AG6">
        <v>0.30043859649122717</v>
      </c>
      <c r="AH6">
        <v>2.098684210526319</v>
      </c>
      <c r="AI6" s="2">
        <v>1.4</v>
      </c>
      <c r="AJ6">
        <f t="shared" si="0"/>
        <v>1.8934736842105244</v>
      </c>
    </row>
    <row r="7" spans="4:36" x14ac:dyDescent="0.2">
      <c r="AD7" s="2">
        <v>1.5</v>
      </c>
      <c r="AE7" s="2" cm="1">
        <f t="array" ref="AE7:AH7">_xlfn.XLOOKUP(1,($X$2:$X$4&lt;=AD7)*($Y$2:$Y$4&gt;=AD7),$Z$2:$AC$4,"")</f>
        <v>0.19956140350877311</v>
      </c>
      <c r="AF7">
        <v>-0.59868421052631948</v>
      </c>
      <c r="AG7">
        <v>0.30043859649122717</v>
      </c>
      <c r="AH7">
        <v>2.098684210526319</v>
      </c>
      <c r="AI7" s="2">
        <v>1.5</v>
      </c>
      <c r="AJ7">
        <f t="shared" si="0"/>
        <v>1.8758223684210502</v>
      </c>
    </row>
    <row r="8" spans="4:36" x14ac:dyDescent="0.2">
      <c r="AD8" s="2">
        <v>1.6</v>
      </c>
      <c r="AE8" s="2" cm="1">
        <f t="array" ref="AE8:AH8">_xlfn.XLOOKUP(1,($X$2:$X$4&lt;=AD8)*($Y$2:$Y$4&gt;=AD8),$Z$2:$AC$4,"")</f>
        <v>0.19956140350877311</v>
      </c>
      <c r="AF8">
        <v>-0.59868421052631948</v>
      </c>
      <c r="AG8">
        <v>0.30043859649122717</v>
      </c>
      <c r="AH8">
        <v>2.098684210526319</v>
      </c>
      <c r="AI8" s="2">
        <v>1.6</v>
      </c>
      <c r="AJ8">
        <f t="shared" si="0"/>
        <v>1.8641578947368393</v>
      </c>
    </row>
    <row r="9" spans="4:36" x14ac:dyDescent="0.2">
      <c r="AD9" s="2">
        <v>1.7</v>
      </c>
      <c r="AE9" s="2" cm="1">
        <f t="array" ref="AE9:AH9">_xlfn.XLOOKUP(1,($X$2:$X$4&lt;=AD9)*($Y$2:$Y$4&gt;=AD9),$Z$2:$AC$4,"")</f>
        <v>0.19956140350877311</v>
      </c>
      <c r="AF9">
        <v>-0.59868421052631948</v>
      </c>
      <c r="AG9">
        <v>0.30043859649122717</v>
      </c>
      <c r="AH9">
        <v>2.098684210526319</v>
      </c>
      <c r="AI9" s="2">
        <v>1.7</v>
      </c>
      <c r="AJ9">
        <f t="shared" si="0"/>
        <v>1.8596776315789443</v>
      </c>
    </row>
    <row r="10" spans="4:36" x14ac:dyDescent="0.2">
      <c r="AD10" s="2">
        <v>1.8</v>
      </c>
      <c r="AE10" s="2" cm="1">
        <f t="array" ref="AE10:AH10">_xlfn.XLOOKUP(1,($X$2:$X$4&lt;=AD10)*($Y$2:$Y$4&gt;=AD10),$Z$2:$AC$4,"")</f>
        <v>0.19956140350877311</v>
      </c>
      <c r="AF10">
        <v>-0.59868421052631948</v>
      </c>
      <c r="AG10">
        <v>0.30043859649122717</v>
      </c>
      <c r="AH10">
        <v>2.098684210526319</v>
      </c>
      <c r="AI10" s="2">
        <v>1.8</v>
      </c>
      <c r="AJ10">
        <f t="shared" si="0"/>
        <v>1.8635789473684177</v>
      </c>
    </row>
    <row r="11" spans="4:36" x14ac:dyDescent="0.2">
      <c r="AD11" s="2">
        <v>1.9</v>
      </c>
      <c r="AE11" s="2" cm="1">
        <f t="array" ref="AE11:AH11">_xlfn.XLOOKUP(1,($X$2:$X$4&lt;=AD11)*($Y$2:$Y$4&gt;=AD11),$Z$2:$AC$4,"")</f>
        <v>0.19956140350877311</v>
      </c>
      <c r="AF11">
        <v>-0.59868421052631948</v>
      </c>
      <c r="AG11">
        <v>0.30043859649122717</v>
      </c>
      <c r="AH11">
        <v>2.098684210526319</v>
      </c>
      <c r="AI11" s="2">
        <v>1.9</v>
      </c>
      <c r="AJ11">
        <f t="shared" si="0"/>
        <v>1.877059210526312</v>
      </c>
    </row>
    <row r="12" spans="4:36" x14ac:dyDescent="0.2">
      <c r="AD12" s="2">
        <v>2</v>
      </c>
      <c r="AE12" s="2" cm="1">
        <f t="array" ref="AE12:AH12">_xlfn.XLOOKUP(1,($X$2:$X$4&lt;=AD12)*($Y$2:$Y$4&gt;=AD12),$Z$2:$AC$4,"")</f>
        <v>0.19956140350877311</v>
      </c>
      <c r="AF12">
        <v>-0.59868421052631948</v>
      </c>
      <c r="AG12">
        <v>0.30043859649122717</v>
      </c>
      <c r="AH12">
        <v>2.098684210526319</v>
      </c>
      <c r="AI12" s="2">
        <v>2</v>
      </c>
      <c r="AJ12">
        <f t="shared" si="0"/>
        <v>1.9013157894736803</v>
      </c>
    </row>
    <row r="13" spans="4:36" x14ac:dyDescent="0.2">
      <c r="AD13" s="2">
        <v>2.1</v>
      </c>
      <c r="AE13" s="2" cm="1">
        <f t="array" ref="AE13:AH13">_xlfn.XLOOKUP(1,($X$2:$X$4&lt;=AD13)*($Y$2:$Y$4&gt;=AD13),$Z$2:$AC$4,"")</f>
        <v>0.19956140350877311</v>
      </c>
      <c r="AF13">
        <v>-0.59868421052631948</v>
      </c>
      <c r="AG13">
        <v>0.30043859649122717</v>
      </c>
      <c r="AH13">
        <v>2.098684210526319</v>
      </c>
      <c r="AI13" s="2">
        <v>2.1</v>
      </c>
      <c r="AJ13">
        <f t="shared" si="0"/>
        <v>1.9375460526315753</v>
      </c>
    </row>
    <row r="14" spans="4:36" x14ac:dyDescent="0.2">
      <c r="AD14" s="2">
        <v>2.2000000000000002</v>
      </c>
      <c r="AE14" s="2" cm="1">
        <f t="array" ref="AE14:AH14">_xlfn.XLOOKUP(1,($X$2:$X$4&lt;=AD14)*($Y$2:$Y$4&gt;=AD14),$Z$2:$AC$4,"")</f>
        <v>0.19956140350877311</v>
      </c>
      <c r="AF14">
        <v>-0.59868421052631948</v>
      </c>
      <c r="AG14">
        <v>0.30043859649122717</v>
      </c>
      <c r="AH14">
        <v>2.098684210526319</v>
      </c>
      <c r="AI14" s="2">
        <v>2.2000000000000002</v>
      </c>
      <c r="AJ14">
        <f t="shared" si="0"/>
        <v>1.986947368421049</v>
      </c>
    </row>
    <row r="15" spans="4:36" x14ac:dyDescent="0.2">
      <c r="AD15" s="2">
        <v>2.2999999999999998</v>
      </c>
      <c r="AE15" s="2" cm="1">
        <f t="array" ref="AE15:AH15">_xlfn.XLOOKUP(1,($X$2:$X$4&lt;=AD15)*($Y$2:$Y$4&gt;=AD15),$Z$2:$AC$4,"")</f>
        <v>0.19956140350877311</v>
      </c>
      <c r="AF15">
        <v>-0.59868421052631948</v>
      </c>
      <c r="AG15">
        <v>0.30043859649122717</v>
      </c>
      <c r="AH15">
        <v>2.098684210526319</v>
      </c>
      <c r="AI15" s="2">
        <v>2.2999999999999998</v>
      </c>
      <c r="AJ15">
        <f t="shared" si="0"/>
        <v>2.0507171052631534</v>
      </c>
    </row>
    <row r="16" spans="4:36" x14ac:dyDescent="0.2">
      <c r="AD16" s="2">
        <v>2.4</v>
      </c>
      <c r="AE16" s="2" cm="1">
        <f t="array" ref="AE16:AH16">_xlfn.XLOOKUP(1,($X$2:$X$4&lt;=AD16)*($Y$2:$Y$4&gt;=AD16),$Z$2:$AC$4,"")</f>
        <v>0.19956140350877311</v>
      </c>
      <c r="AF16">
        <v>-0.59868421052631948</v>
      </c>
      <c r="AG16">
        <v>0.30043859649122717</v>
      </c>
      <c r="AH16">
        <v>2.098684210526319</v>
      </c>
      <c r="AI16" s="2">
        <v>2.4</v>
      </c>
      <c r="AJ16">
        <f t="shared" si="0"/>
        <v>2.1300526315789439</v>
      </c>
    </row>
    <row r="17" spans="30:36" x14ac:dyDescent="0.2">
      <c r="AD17" s="2">
        <v>2.5</v>
      </c>
      <c r="AE17" s="2" cm="1">
        <f t="array" ref="AE17:AH17">_xlfn.XLOOKUP(1,($X$2:$X$4&lt;=AD17)*($Y$2:$Y$4&gt;=AD17),$Z$2:$AC$4,"")</f>
        <v>0.19956140350877311</v>
      </c>
      <c r="AF17">
        <v>-0.59868421052631948</v>
      </c>
      <c r="AG17">
        <v>0.30043859649122717</v>
      </c>
      <c r="AH17">
        <v>2.098684210526319</v>
      </c>
      <c r="AI17" s="2">
        <v>2.5</v>
      </c>
      <c r="AJ17">
        <f t="shared" si="0"/>
        <v>2.2261513157894703</v>
      </c>
    </row>
    <row r="18" spans="30:36" x14ac:dyDescent="0.2">
      <c r="AD18" s="2">
        <v>2.6</v>
      </c>
      <c r="AE18" s="2" cm="1">
        <f t="array" ref="AE18:AH18">_xlfn.XLOOKUP(1,($X$2:$X$4&lt;=AD18)*($Y$2:$Y$4&gt;=AD18),$Z$2:$AC$4,"")</f>
        <v>0.19956140350877311</v>
      </c>
      <c r="AF18">
        <v>-0.59868421052631948</v>
      </c>
      <c r="AG18">
        <v>0.30043859649122717</v>
      </c>
      <c r="AH18">
        <v>2.098684210526319</v>
      </c>
      <c r="AI18" s="2">
        <v>2.6</v>
      </c>
      <c r="AJ18">
        <f t="shared" si="0"/>
        <v>2.340210526315786</v>
      </c>
    </row>
    <row r="19" spans="30:36" x14ac:dyDescent="0.2">
      <c r="AD19" s="2">
        <v>2.7</v>
      </c>
      <c r="AE19" s="2" cm="1">
        <f t="array" ref="AE19:AH19">_xlfn.XLOOKUP(1,($X$2:$X$4&lt;=AD19)*($Y$2:$Y$4&gt;=AD19),$Z$2:$AC$4,"")</f>
        <v>0.19956140350877311</v>
      </c>
      <c r="AF19">
        <v>-0.59868421052631948</v>
      </c>
      <c r="AG19">
        <v>0.30043859649122717</v>
      </c>
      <c r="AH19">
        <v>2.098684210526319</v>
      </c>
      <c r="AI19" s="2">
        <v>2.7</v>
      </c>
      <c r="AJ19">
        <f t="shared" si="0"/>
        <v>2.4734276315789447</v>
      </c>
    </row>
    <row r="20" spans="30:36" x14ac:dyDescent="0.2">
      <c r="AD20" s="2">
        <v>2.8</v>
      </c>
      <c r="AE20" s="2" cm="1">
        <f t="array" ref="AE20:AH20">_xlfn.XLOOKUP(1,($X$2:$X$4&lt;=AD20)*($Y$2:$Y$4&gt;=AD20),$Z$2:$AC$4,"")</f>
        <v>0.19956140350877311</v>
      </c>
      <c r="AF20">
        <v>-0.59868421052631948</v>
      </c>
      <c r="AG20">
        <v>0.30043859649122717</v>
      </c>
      <c r="AH20">
        <v>2.098684210526319</v>
      </c>
      <c r="AI20" s="2">
        <v>2.8</v>
      </c>
      <c r="AJ20">
        <f t="shared" si="0"/>
        <v>2.6269999999999971</v>
      </c>
    </row>
    <row r="21" spans="30:36" x14ac:dyDescent="0.2">
      <c r="AD21" s="2">
        <v>2.9</v>
      </c>
      <c r="AE21" s="2" cm="1">
        <f t="array" ref="AE21:AH21">_xlfn.XLOOKUP(1,($X$2:$X$4&lt;=AD21)*($Y$2:$Y$4&gt;=AD21),$Z$2:$AC$4,"")</f>
        <v>0.19956140350877311</v>
      </c>
      <c r="AF21">
        <v>-0.59868421052631948</v>
      </c>
      <c r="AG21">
        <v>0.30043859649122717</v>
      </c>
      <c r="AH21">
        <v>2.098684210526319</v>
      </c>
      <c r="AI21" s="2">
        <v>2.9</v>
      </c>
      <c r="AJ21">
        <f t="shared" si="0"/>
        <v>2.802124999999998</v>
      </c>
    </row>
    <row r="22" spans="30:36" x14ac:dyDescent="0.2">
      <c r="AD22" s="2">
        <v>3</v>
      </c>
      <c r="AE22" s="2" cm="1">
        <f t="array" ref="AE22:AH22">_xlfn.XLOOKUP(1,($X$2:$X$4&lt;=AD22)*($Y$2:$Y$4&gt;=AD22),$Z$2:$AC$4,"")</f>
        <v>0.19956140350877311</v>
      </c>
      <c r="AF22">
        <v>-0.59868421052631948</v>
      </c>
      <c r="AG22">
        <v>0.30043859649122717</v>
      </c>
      <c r="AH22">
        <v>2.098684210526319</v>
      </c>
      <c r="AI22" s="2">
        <v>3</v>
      </c>
      <c r="AJ22">
        <f t="shared" si="0"/>
        <v>2.9999999999999987</v>
      </c>
    </row>
    <row r="23" spans="30:36" x14ac:dyDescent="0.2">
      <c r="AD23" s="2">
        <v>3.1</v>
      </c>
      <c r="AE23" s="2" cm="1">
        <f t="array" ref="AE23:AH23">_xlfn.XLOOKUP(1,($X$2:$X$4&lt;=AD23)*($Y$2:$Y$4&gt;=AD23),$Z$2:$AC$4,"")</f>
        <v>-0.3728070175438607</v>
      </c>
      <c r="AF23">
        <v>4.5526315789473841</v>
      </c>
      <c r="AG23">
        <v>-15.153508771929889</v>
      </c>
      <c r="AH23">
        <v>17.552631578947445</v>
      </c>
      <c r="AI23" s="2">
        <v>3.1</v>
      </c>
      <c r="AJ23">
        <f t="shared" si="0"/>
        <v>3.2212499999999942</v>
      </c>
    </row>
    <row r="24" spans="30:36" x14ac:dyDescent="0.2">
      <c r="AD24" s="2">
        <v>3.2</v>
      </c>
      <c r="AE24" s="2" cm="1">
        <f t="array" ref="AE24:AH24">_xlfn.XLOOKUP(1,($X$2:$X$4&lt;=AD24)*($Y$2:$Y$4&gt;=AD24),$Z$2:$AC$4,"")</f>
        <v>-0.3728070175438607</v>
      </c>
      <c r="AF24">
        <v>4.5526315789473841</v>
      </c>
      <c r="AG24">
        <v>-15.153508771929889</v>
      </c>
      <c r="AH24">
        <v>17.552631578947445</v>
      </c>
      <c r="AI24" s="2">
        <v>3.2</v>
      </c>
      <c r="AJ24">
        <f t="shared" si="0"/>
        <v>3.4642105263157852</v>
      </c>
    </row>
    <row r="25" spans="30:36" x14ac:dyDescent="0.2">
      <c r="AD25" s="2">
        <v>3.3</v>
      </c>
      <c r="AE25" s="2" cm="1">
        <f t="array" ref="AE25:AH25">_xlfn.XLOOKUP(1,($X$2:$X$4&lt;=AD25)*($Y$2:$Y$4&gt;=AD25),$Z$2:$AC$4,"")</f>
        <v>-0.3728070175438607</v>
      </c>
      <c r="AF25">
        <v>4.5526315789473841</v>
      </c>
      <c r="AG25">
        <v>-15.153508771929889</v>
      </c>
      <c r="AH25">
        <v>17.552631578947445</v>
      </c>
      <c r="AI25" s="2">
        <v>3.3</v>
      </c>
      <c r="AJ25">
        <f t="shared" si="0"/>
        <v>3.7266447368421005</v>
      </c>
    </row>
    <row r="26" spans="30:36" x14ac:dyDescent="0.2">
      <c r="AD26" s="2">
        <v>3.4</v>
      </c>
      <c r="AE26" s="2" cm="1">
        <f t="array" ref="AE26:AH26">_xlfn.XLOOKUP(1,($X$2:$X$4&lt;=AD26)*($Y$2:$Y$4&gt;=AD26),$Z$2:$AC$4,"")</f>
        <v>-0.3728070175438607</v>
      </c>
      <c r="AF26">
        <v>4.5526315789473841</v>
      </c>
      <c r="AG26">
        <v>-15.153508771929889</v>
      </c>
      <c r="AH26">
        <v>17.552631578947445</v>
      </c>
      <c r="AI26" s="2">
        <v>3.4</v>
      </c>
      <c r="AJ26">
        <f t="shared" si="0"/>
        <v>4.0063157894736783</v>
      </c>
    </row>
    <row r="27" spans="30:36" x14ac:dyDescent="0.2">
      <c r="AD27" s="2">
        <v>3.5</v>
      </c>
      <c r="AE27" s="2" cm="1">
        <f t="array" ref="AE27:AH27">_xlfn.XLOOKUP(1,($X$2:$X$4&lt;=AD27)*($Y$2:$Y$4&gt;=AD27),$Z$2:$AC$4,"")</f>
        <v>-0.3728070175438607</v>
      </c>
      <c r="AF27">
        <v>4.5526315789473841</v>
      </c>
      <c r="AG27">
        <v>-15.153508771929889</v>
      </c>
      <c r="AH27">
        <v>17.552631578947445</v>
      </c>
      <c r="AI27" s="2">
        <v>3.5</v>
      </c>
      <c r="AJ27">
        <f t="shared" si="0"/>
        <v>4.3009868421052637</v>
      </c>
    </row>
    <row r="28" spans="30:36" x14ac:dyDescent="0.2">
      <c r="AD28" s="2">
        <v>3.6</v>
      </c>
      <c r="AE28" s="2" cm="1">
        <f t="array" ref="AE28:AH28">_xlfn.XLOOKUP(1,($X$2:$X$4&lt;=AD28)*($Y$2:$Y$4&gt;=AD28),$Z$2:$AC$4,"")</f>
        <v>-0.3728070175438607</v>
      </c>
      <c r="AF28">
        <v>4.5526315789473841</v>
      </c>
      <c r="AG28">
        <v>-15.153508771929889</v>
      </c>
      <c r="AH28">
        <v>17.552631578947445</v>
      </c>
      <c r="AI28" s="2">
        <v>3.6</v>
      </c>
      <c r="AJ28">
        <f t="shared" si="0"/>
        <v>4.6084210526315736</v>
      </c>
    </row>
    <row r="29" spans="30:36" x14ac:dyDescent="0.2">
      <c r="AD29" s="2">
        <v>3.7</v>
      </c>
      <c r="AE29" s="2" cm="1">
        <f t="array" ref="AE29:AH29">_xlfn.XLOOKUP(1,($X$2:$X$4&lt;=AD29)*($Y$2:$Y$4&gt;=AD29),$Z$2:$AC$4,"")</f>
        <v>-0.3728070175438607</v>
      </c>
      <c r="AF29">
        <v>4.5526315789473841</v>
      </c>
      <c r="AG29">
        <v>-15.153508771929889</v>
      </c>
      <c r="AH29">
        <v>17.552631578947445</v>
      </c>
      <c r="AI29" s="2">
        <v>3.7</v>
      </c>
      <c r="AJ29">
        <f t="shared" si="0"/>
        <v>4.9263815789473675</v>
      </c>
    </row>
    <row r="30" spans="30:36" x14ac:dyDescent="0.2">
      <c r="AD30" s="2">
        <v>3.8</v>
      </c>
      <c r="AE30" s="2" cm="1">
        <f t="array" ref="AE30:AH30">_xlfn.XLOOKUP(1,($X$2:$X$4&lt;=AD30)*($Y$2:$Y$4&gt;=AD30),$Z$2:$AC$4,"")</f>
        <v>-0.3728070175438607</v>
      </c>
      <c r="AF30">
        <v>4.5526315789473841</v>
      </c>
      <c r="AG30">
        <v>-15.153508771929889</v>
      </c>
      <c r="AH30">
        <v>17.552631578947445</v>
      </c>
      <c r="AI30" s="2">
        <v>3.8</v>
      </c>
      <c r="AJ30">
        <f t="shared" si="0"/>
        <v>5.2526315789473692</v>
      </c>
    </row>
    <row r="31" spans="30:36" x14ac:dyDescent="0.2">
      <c r="AD31" s="2">
        <v>3.9</v>
      </c>
      <c r="AE31" s="2" cm="1">
        <f t="array" ref="AE31:AH31">_xlfn.XLOOKUP(1,($X$2:$X$4&lt;=AD31)*($Y$2:$Y$4&gt;=AD31),$Z$2:$AC$4,"")</f>
        <v>-0.3728070175438607</v>
      </c>
      <c r="AF31">
        <v>4.5526315789473841</v>
      </c>
      <c r="AG31">
        <v>-15.153508771929889</v>
      </c>
      <c r="AH31">
        <v>17.552631578947445</v>
      </c>
      <c r="AI31" s="2">
        <v>3.9</v>
      </c>
      <c r="AJ31">
        <f t="shared" si="0"/>
        <v>5.5849342105263098</v>
      </c>
    </row>
    <row r="32" spans="30:36" x14ac:dyDescent="0.2">
      <c r="AD32" s="2">
        <v>4</v>
      </c>
      <c r="AE32" s="2" cm="1">
        <f t="array" ref="AE32:AH32">_xlfn.XLOOKUP(1,($X$2:$X$4&lt;=AD32)*($Y$2:$Y$4&gt;=AD32),$Z$2:$AC$4,"")</f>
        <v>-0.3728070175438607</v>
      </c>
      <c r="AF32">
        <v>4.5526315789473841</v>
      </c>
      <c r="AG32">
        <v>-15.153508771929889</v>
      </c>
      <c r="AH32">
        <v>17.552631578947445</v>
      </c>
      <c r="AI32" s="2">
        <v>4</v>
      </c>
      <c r="AJ32">
        <f t="shared" si="0"/>
        <v>5.9210526315789487</v>
      </c>
    </row>
    <row r="33" spans="30:36" x14ac:dyDescent="0.2">
      <c r="AD33" s="2">
        <v>4.0999999999999996</v>
      </c>
      <c r="AE33" s="2" cm="1">
        <f t="array" ref="AE33:AH33">_xlfn.XLOOKUP(1,($X$2:$X$4&lt;=AD33)*($Y$2:$Y$4&gt;=AD33),$Z$2:$AC$4,"")</f>
        <v>-0.3728070175438607</v>
      </c>
      <c r="AF33">
        <v>4.5526315789473841</v>
      </c>
      <c r="AG33">
        <v>-15.153508771929889</v>
      </c>
      <c r="AH33">
        <v>17.552631578947445</v>
      </c>
      <c r="AI33" s="2">
        <v>4.0999999999999996</v>
      </c>
      <c r="AJ33">
        <f t="shared" si="0"/>
        <v>6.2587500000000027</v>
      </c>
    </row>
    <row r="34" spans="30:36" x14ac:dyDescent="0.2">
      <c r="AD34" s="2">
        <v>4.2</v>
      </c>
      <c r="AE34" s="2" cm="1">
        <f t="array" ref="AE34:AH34">_xlfn.XLOOKUP(1,($X$2:$X$4&lt;=AD34)*($Y$2:$Y$4&gt;=AD34),$Z$2:$AC$4,"")</f>
        <v>-0.3728070175438607</v>
      </c>
      <c r="AF34">
        <v>4.5526315789473841</v>
      </c>
      <c r="AG34">
        <v>-15.153508771929889</v>
      </c>
      <c r="AH34">
        <v>17.552631578947445</v>
      </c>
      <c r="AI34" s="2">
        <v>4.2</v>
      </c>
      <c r="AJ34">
        <f t="shared" si="0"/>
        <v>6.59578947368421</v>
      </c>
    </row>
    <row r="35" spans="30:36" x14ac:dyDescent="0.2">
      <c r="AD35" s="2">
        <v>4.3</v>
      </c>
      <c r="AE35" s="2" cm="1">
        <f t="array" ref="AE35:AH35">_xlfn.XLOOKUP(1,($X$2:$X$4&lt;=AD35)*($Y$2:$Y$4&gt;=AD35),$Z$2:$AC$4,"")</f>
        <v>-0.3728070175438607</v>
      </c>
      <c r="AF35">
        <v>4.5526315789473841</v>
      </c>
      <c r="AG35">
        <v>-15.153508771929889</v>
      </c>
      <c r="AH35">
        <v>17.552631578947445</v>
      </c>
      <c r="AI35" s="2">
        <v>4.3</v>
      </c>
      <c r="AJ35">
        <f t="shared" si="0"/>
        <v>6.92993421052633</v>
      </c>
    </row>
    <row r="36" spans="30:36" x14ac:dyDescent="0.2">
      <c r="AD36" s="2">
        <v>4.4000000000000004</v>
      </c>
      <c r="AE36" s="2" cm="1">
        <f t="array" ref="AE36:AH36">_xlfn.XLOOKUP(1,($X$2:$X$4&lt;=AD36)*($Y$2:$Y$4&gt;=AD36),$Z$2:$AC$4,"")</f>
        <v>-0.3728070175438607</v>
      </c>
      <c r="AF36">
        <v>4.5526315789473841</v>
      </c>
      <c r="AG36">
        <v>-15.153508771929889</v>
      </c>
      <c r="AH36">
        <v>17.552631578947445</v>
      </c>
      <c r="AI36" s="2">
        <v>4.4000000000000004</v>
      </c>
      <c r="AJ36">
        <f t="shared" si="0"/>
        <v>7.2589473684210581</v>
      </c>
    </row>
    <row r="37" spans="30:36" x14ac:dyDescent="0.2">
      <c r="AD37" s="2">
        <v>4.5</v>
      </c>
      <c r="AE37" s="2" cm="1">
        <f t="array" ref="AE37:AH37">_xlfn.XLOOKUP(1,($X$2:$X$4&lt;=AD37)*($Y$2:$Y$4&gt;=AD37),$Z$2:$AC$4,"")</f>
        <v>-0.3728070175438607</v>
      </c>
      <c r="AF37">
        <v>4.5526315789473841</v>
      </c>
      <c r="AG37">
        <v>-15.153508771929889</v>
      </c>
      <c r="AH37">
        <v>17.552631578947445</v>
      </c>
      <c r="AI37" s="2">
        <v>4.5</v>
      </c>
      <c r="AJ37">
        <f t="shared" si="0"/>
        <v>7.5805921052631682</v>
      </c>
    </row>
    <row r="38" spans="30:36" x14ac:dyDescent="0.2">
      <c r="AD38" s="2">
        <v>4.5999999999999996</v>
      </c>
      <c r="AE38" s="2" cm="1">
        <f t="array" ref="AE38:AH38">_xlfn.XLOOKUP(1,($X$2:$X$4&lt;=AD38)*($Y$2:$Y$4&gt;=AD38),$Z$2:$AC$4,"")</f>
        <v>-0.3728070175438607</v>
      </c>
      <c r="AF38">
        <v>4.5526315789473841</v>
      </c>
      <c r="AG38">
        <v>-15.153508771929889</v>
      </c>
      <c r="AH38">
        <v>17.552631578947445</v>
      </c>
      <c r="AI38" s="2">
        <v>4.5999999999999996</v>
      </c>
      <c r="AJ38">
        <f t="shared" si="0"/>
        <v>7.8926315789473698</v>
      </c>
    </row>
    <row r="39" spans="30:36" x14ac:dyDescent="0.2">
      <c r="AD39" s="2">
        <v>4.7</v>
      </c>
      <c r="AE39" s="2" cm="1">
        <f t="array" ref="AE39:AH39">_xlfn.XLOOKUP(1,($X$2:$X$4&lt;=AD39)*($Y$2:$Y$4&gt;=AD39),$Z$2:$AC$4,"")</f>
        <v>-0.3728070175438607</v>
      </c>
      <c r="AF39">
        <v>4.5526315789473841</v>
      </c>
      <c r="AG39">
        <v>-15.153508771929889</v>
      </c>
      <c r="AH39">
        <v>17.552631578947445</v>
      </c>
      <c r="AI39" s="2">
        <v>4.7</v>
      </c>
      <c r="AJ39">
        <f t="shared" si="0"/>
        <v>8.1928289473684366</v>
      </c>
    </row>
    <row r="40" spans="30:36" x14ac:dyDescent="0.2">
      <c r="AD40" s="2">
        <v>4.8</v>
      </c>
      <c r="AE40" s="2" cm="1">
        <f t="array" ref="AE40:AH40">_xlfn.XLOOKUP(1,($X$2:$X$4&lt;=AD40)*($Y$2:$Y$4&gt;=AD40),$Z$2:$AC$4,"")</f>
        <v>-0.3728070175438607</v>
      </c>
      <c r="AF40">
        <v>4.5526315789473841</v>
      </c>
      <c r="AG40">
        <v>-15.153508771929889</v>
      </c>
      <c r="AH40">
        <v>17.552631578947445</v>
      </c>
      <c r="AI40" s="2">
        <v>4.8</v>
      </c>
      <c r="AJ40">
        <f t="shared" si="0"/>
        <v>8.4789473684210712</v>
      </c>
    </row>
    <row r="41" spans="30:36" x14ac:dyDescent="0.2">
      <c r="AD41" s="2">
        <v>4.9000000000000004</v>
      </c>
      <c r="AE41" s="2" cm="1">
        <f t="array" ref="AE41:AH41">_xlfn.XLOOKUP(1,($X$2:$X$4&lt;=AD41)*($Y$2:$Y$4&gt;=AD41),$Z$2:$AC$4,"")</f>
        <v>-0.3728070175438607</v>
      </c>
      <c r="AF41">
        <v>4.5526315789473841</v>
      </c>
      <c r="AG41">
        <v>-15.153508771929889</v>
      </c>
      <c r="AH41">
        <v>17.552631578947445</v>
      </c>
      <c r="AI41" s="2">
        <v>4.9000000000000004</v>
      </c>
      <c r="AJ41">
        <f t="shared" si="0"/>
        <v>8.7487500000000331</v>
      </c>
    </row>
    <row r="42" spans="30:36" x14ac:dyDescent="0.2">
      <c r="AD42" s="2">
        <v>5</v>
      </c>
      <c r="AE42" s="2" cm="1">
        <f t="array" ref="AE42:AH42">_xlfn.XLOOKUP(1,($X$2:$X$4&lt;=AD42)*($Y$2:$Y$4&gt;=AD42),$Z$2:$AC$4,"")</f>
        <v>-0.3728070175438607</v>
      </c>
      <c r="AF42">
        <v>4.5526315789473841</v>
      </c>
      <c r="AG42">
        <v>-15.153508771929889</v>
      </c>
      <c r="AH42">
        <v>17.552631578947445</v>
      </c>
      <c r="AI42" s="2">
        <v>5</v>
      </c>
      <c r="AJ42">
        <f t="shared" si="0"/>
        <v>9.0000000000000036</v>
      </c>
    </row>
    <row r="43" spans="30:36" x14ac:dyDescent="0.2">
      <c r="AD43" s="2">
        <v>5.0999999999999996</v>
      </c>
      <c r="AE43" s="2" cm="1">
        <f t="array" ref="AE43:AH43">_xlfn.XLOOKUP(1,($X$2:$X$4&lt;=AD43)*($Y$2:$Y$4&gt;=AD43),$Z$2:$AC$4,"")</f>
        <v>0.11549707602339171</v>
      </c>
      <c r="AF43">
        <v>-2.7719298245614015</v>
      </c>
      <c r="AG43">
        <v>21.469298245614024</v>
      </c>
      <c r="AH43">
        <v>-43.485380116959035</v>
      </c>
      <c r="AI43" s="2">
        <v>5.0999999999999996</v>
      </c>
      <c r="AJ43">
        <f t="shared" si="0"/>
        <v>9.2309488304093605</v>
      </c>
    </row>
    <row r="44" spans="30:36" x14ac:dyDescent="0.2">
      <c r="AD44" s="2">
        <v>5.2</v>
      </c>
      <c r="AE44" s="2" cm="1">
        <f t="array" ref="AE44:AH44">_xlfn.XLOOKUP(1,($X$2:$X$4&lt;=AD44)*($Y$2:$Y$4&gt;=AD44),$Z$2:$AC$4,"")</f>
        <v>0.11549707602339171</v>
      </c>
      <c r="AF44">
        <v>-2.7719298245614015</v>
      </c>
      <c r="AG44">
        <v>21.469298245614024</v>
      </c>
      <c r="AH44">
        <v>-43.485380116959035</v>
      </c>
      <c r="AI44" s="2">
        <v>5.2</v>
      </c>
      <c r="AJ44">
        <f t="shared" si="0"/>
        <v>9.4418011695906543</v>
      </c>
    </row>
    <row r="45" spans="30:36" x14ac:dyDescent="0.2">
      <c r="AD45" s="2">
        <v>5.3</v>
      </c>
      <c r="AE45" s="2" cm="1">
        <f t="array" ref="AE45:AH45">_xlfn.XLOOKUP(1,($X$2:$X$4&lt;=AD45)*($Y$2:$Y$4&gt;=AD45),$Z$2:$AC$4,"")</f>
        <v>0.11549707602339171</v>
      </c>
      <c r="AF45">
        <v>-2.7719298245614015</v>
      </c>
      <c r="AG45">
        <v>21.469298245614024</v>
      </c>
      <c r="AH45">
        <v>-43.485380116959035</v>
      </c>
      <c r="AI45" s="2">
        <v>5.3</v>
      </c>
      <c r="AJ45">
        <f t="shared" si="0"/>
        <v>9.6332500000000039</v>
      </c>
    </row>
    <row r="46" spans="30:36" x14ac:dyDescent="0.2">
      <c r="AD46" s="2">
        <v>5.4</v>
      </c>
      <c r="AE46" s="2" cm="1">
        <f t="array" ref="AE46:AH46">_xlfn.XLOOKUP(1,($X$2:$X$4&lt;=AD46)*($Y$2:$Y$4&gt;=AD46),$Z$2:$AC$4,"")</f>
        <v>0.11549707602339171</v>
      </c>
      <c r="AF46">
        <v>-2.7719298245614015</v>
      </c>
      <c r="AG46">
        <v>21.469298245614024</v>
      </c>
      <c r="AH46">
        <v>-43.485380116959035</v>
      </c>
      <c r="AI46" s="2">
        <v>5.4</v>
      </c>
      <c r="AJ46">
        <f t="shared" si="0"/>
        <v>9.8059883040935745</v>
      </c>
    </row>
    <row r="47" spans="30:36" x14ac:dyDescent="0.2">
      <c r="AD47" s="2">
        <v>5.5</v>
      </c>
      <c r="AE47" s="2" cm="1">
        <f t="array" ref="AE47:AH47">_xlfn.XLOOKUP(1,($X$2:$X$4&lt;=AD47)*($Y$2:$Y$4&gt;=AD47),$Z$2:$AC$4,"")</f>
        <v>0.11549707602339171</v>
      </c>
      <c r="AF47">
        <v>-2.7719298245614015</v>
      </c>
      <c r="AG47">
        <v>21.469298245614024</v>
      </c>
      <c r="AH47">
        <v>-43.485380116959035</v>
      </c>
      <c r="AI47" s="2">
        <v>5.5</v>
      </c>
      <c r="AJ47">
        <f t="shared" si="0"/>
        <v>9.9607090643275029</v>
      </c>
    </row>
    <row r="48" spans="30:36" x14ac:dyDescent="0.2">
      <c r="AD48" s="2">
        <v>5.6</v>
      </c>
      <c r="AE48" s="2" cm="1">
        <f t="array" ref="AE48:AH48">_xlfn.XLOOKUP(1,($X$2:$X$4&lt;=AD48)*($Y$2:$Y$4&gt;=AD48),$Z$2:$AC$4,"")</f>
        <v>0.11549707602339171</v>
      </c>
      <c r="AF48">
        <v>-2.7719298245614015</v>
      </c>
      <c r="AG48">
        <v>21.469298245614024</v>
      </c>
      <c r="AH48">
        <v>-43.485380116959035</v>
      </c>
      <c r="AI48" s="2">
        <v>5.6</v>
      </c>
      <c r="AJ48">
        <f t="shared" si="0"/>
        <v>10.098105263157905</v>
      </c>
    </row>
    <row r="49" spans="30:36" x14ac:dyDescent="0.2">
      <c r="AD49" s="2">
        <v>5.7</v>
      </c>
      <c r="AE49" s="2" cm="1">
        <f t="array" ref="AE49:AH49">_xlfn.XLOOKUP(1,($X$2:$X$4&lt;=AD49)*($Y$2:$Y$4&gt;=AD49),$Z$2:$AC$4,"")</f>
        <v>0.11549707602339171</v>
      </c>
      <c r="AF49">
        <v>-2.7719298245614015</v>
      </c>
      <c r="AG49">
        <v>21.469298245614024</v>
      </c>
      <c r="AH49">
        <v>-43.485380116959035</v>
      </c>
      <c r="AI49" s="2">
        <v>5.7</v>
      </c>
      <c r="AJ49">
        <f t="shared" si="0"/>
        <v>10.218869883040938</v>
      </c>
    </row>
    <row r="50" spans="30:36" x14ac:dyDescent="0.2">
      <c r="AD50" s="2">
        <v>5.8</v>
      </c>
      <c r="AE50" s="2" cm="1">
        <f t="array" ref="AE50:AH50">_xlfn.XLOOKUP(1,($X$2:$X$4&lt;=AD50)*($Y$2:$Y$4&gt;=AD50),$Z$2:$AC$4,"")</f>
        <v>0.11549707602339171</v>
      </c>
      <c r="AF50">
        <v>-2.7719298245614015</v>
      </c>
      <c r="AG50">
        <v>21.469298245614024</v>
      </c>
      <c r="AH50">
        <v>-43.485380116959035</v>
      </c>
      <c r="AI50" s="2">
        <v>5.8</v>
      </c>
      <c r="AJ50">
        <f t="shared" si="0"/>
        <v>10.323695906432746</v>
      </c>
    </row>
    <row r="51" spans="30:36" x14ac:dyDescent="0.2">
      <c r="AD51" s="2">
        <v>5.9</v>
      </c>
      <c r="AE51" s="2" cm="1">
        <f t="array" ref="AE51:AH51">_xlfn.XLOOKUP(1,($X$2:$X$4&lt;=AD51)*($Y$2:$Y$4&gt;=AD51),$Z$2:$AC$4,"")</f>
        <v>0.11549707602339171</v>
      </c>
      <c r="AF51">
        <v>-2.7719298245614015</v>
      </c>
      <c r="AG51">
        <v>21.469298245614024</v>
      </c>
      <c r="AH51">
        <v>-43.485380116959035</v>
      </c>
      <c r="AI51" s="2">
        <v>5.9</v>
      </c>
      <c r="AJ51">
        <f t="shared" si="0"/>
        <v>10.413276315789489</v>
      </c>
    </row>
    <row r="52" spans="30:36" x14ac:dyDescent="0.2">
      <c r="AD52" s="2">
        <v>6</v>
      </c>
      <c r="AE52" s="2" cm="1">
        <f t="array" ref="AE52:AH52">_xlfn.XLOOKUP(1,($X$2:$X$4&lt;=AD52)*($Y$2:$Y$4&gt;=AD52),$Z$2:$AC$4,"")</f>
        <v>0.11549707602339171</v>
      </c>
      <c r="AF52">
        <v>-2.7719298245614015</v>
      </c>
      <c r="AG52">
        <v>21.469298245614024</v>
      </c>
      <c r="AH52">
        <v>-43.485380116959035</v>
      </c>
      <c r="AI52" s="2">
        <v>6</v>
      </c>
      <c r="AJ52">
        <f t="shared" si="0"/>
        <v>10.488304093567265</v>
      </c>
    </row>
    <row r="53" spans="30:36" x14ac:dyDescent="0.2">
      <c r="AD53" s="2">
        <v>6.1</v>
      </c>
      <c r="AE53" s="2" cm="1">
        <f t="array" ref="AE53:AH53">_xlfn.XLOOKUP(1,($X$2:$X$4&lt;=AD53)*($Y$2:$Y$4&gt;=AD53),$Z$2:$AC$4,"")</f>
        <v>0.11549707602339171</v>
      </c>
      <c r="AF53">
        <v>-2.7719298245614015</v>
      </c>
      <c r="AG53">
        <v>21.469298245614024</v>
      </c>
      <c r="AH53">
        <v>-43.485380116959035</v>
      </c>
      <c r="AI53" s="2">
        <v>6.1</v>
      </c>
      <c r="AJ53">
        <f t="shared" si="0"/>
        <v>10.549472222222235</v>
      </c>
    </row>
    <row r="54" spans="30:36" x14ac:dyDescent="0.2">
      <c r="AD54" s="2">
        <v>6.2</v>
      </c>
      <c r="AE54" s="2" cm="1">
        <f t="array" ref="AE54:AH54">_xlfn.XLOOKUP(1,($X$2:$X$4&lt;=AD54)*($Y$2:$Y$4&gt;=AD54),$Z$2:$AC$4,"")</f>
        <v>0.11549707602339171</v>
      </c>
      <c r="AF54">
        <v>-2.7719298245614015</v>
      </c>
      <c r="AG54">
        <v>21.469298245614024</v>
      </c>
      <c r="AH54">
        <v>-43.485380116959035</v>
      </c>
      <c r="AI54" s="2">
        <v>6.2</v>
      </c>
      <c r="AJ54">
        <f t="shared" si="0"/>
        <v>10.597473684210541</v>
      </c>
    </row>
    <row r="55" spans="30:36" x14ac:dyDescent="0.2">
      <c r="AD55" s="2">
        <v>6.3</v>
      </c>
      <c r="AE55" s="2" cm="1">
        <f t="array" ref="AE55:AH55">_xlfn.XLOOKUP(1,($X$2:$X$4&lt;=AD55)*($Y$2:$Y$4&gt;=AD55),$Z$2:$AC$4,"")</f>
        <v>0.11549707602339171</v>
      </c>
      <c r="AF55">
        <v>-2.7719298245614015</v>
      </c>
      <c r="AG55">
        <v>21.469298245614024</v>
      </c>
      <c r="AH55">
        <v>-43.485380116959035</v>
      </c>
      <c r="AI55" s="2">
        <v>6.3</v>
      </c>
      <c r="AJ55">
        <f t="shared" si="0"/>
        <v>10.633001461988314</v>
      </c>
    </row>
    <row r="56" spans="30:36" x14ac:dyDescent="0.2">
      <c r="AD56" s="2">
        <v>6.4</v>
      </c>
      <c r="AE56" s="2" cm="1">
        <f t="array" ref="AE56:AH56">_xlfn.XLOOKUP(1,($X$2:$X$4&lt;=AD56)*($Y$2:$Y$4&gt;=AD56),$Z$2:$AC$4,"")</f>
        <v>0.11549707602339171</v>
      </c>
      <c r="AF56">
        <v>-2.7719298245614015</v>
      </c>
      <c r="AG56">
        <v>21.469298245614024</v>
      </c>
      <c r="AH56">
        <v>-43.485380116959035</v>
      </c>
      <c r="AI56" s="2">
        <v>6.4</v>
      </c>
      <c r="AJ56">
        <f t="shared" si="0"/>
        <v>10.656748538011698</v>
      </c>
    </row>
    <row r="57" spans="30:36" x14ac:dyDescent="0.2">
      <c r="AD57" s="2">
        <v>6.5000000000000098</v>
      </c>
      <c r="AE57" s="2" cm="1">
        <f t="array" ref="AE57:AH57">_xlfn.XLOOKUP(1,($X$2:$X$4&lt;=AD57)*($Y$2:$Y$4&gt;=AD57),$Z$2:$AC$4,"")</f>
        <v>0.11549707602339171</v>
      </c>
      <c r="AF57">
        <v>-2.7719298245614015</v>
      </c>
      <c r="AG57">
        <v>21.469298245614024</v>
      </c>
      <c r="AH57">
        <v>-43.485380116959035</v>
      </c>
      <c r="AI57" s="2">
        <v>6.5000000000000098</v>
      </c>
      <c r="AJ57">
        <f t="shared" si="0"/>
        <v>10.669407894736864</v>
      </c>
    </row>
    <row r="58" spans="30:36" x14ac:dyDescent="0.2">
      <c r="AD58" s="2">
        <v>6.6</v>
      </c>
      <c r="AE58" s="2" cm="1">
        <f t="array" ref="AE58:AH58">_xlfn.XLOOKUP(1,($X$2:$X$4&lt;=AD58)*($Y$2:$Y$4&gt;=AD58),$Z$2:$AC$4,"")</f>
        <v>0.11549707602339171</v>
      </c>
      <c r="AF58">
        <v>-2.7719298245614015</v>
      </c>
      <c r="AG58">
        <v>21.469298245614024</v>
      </c>
      <c r="AH58">
        <v>-43.485380116959035</v>
      </c>
      <c r="AI58" s="2">
        <v>6.6</v>
      </c>
      <c r="AJ58">
        <f t="shared" si="0"/>
        <v>10.671672514619885</v>
      </c>
    </row>
    <row r="59" spans="30:36" x14ac:dyDescent="0.2">
      <c r="AD59" s="2">
        <v>6.7</v>
      </c>
      <c r="AE59" s="2" cm="1">
        <f t="array" ref="AE59:AH59">_xlfn.XLOOKUP(1,($X$2:$X$4&lt;=AD59)*($Y$2:$Y$4&gt;=AD59),$Z$2:$AC$4,"")</f>
        <v>0.11549707602339171</v>
      </c>
      <c r="AF59">
        <v>-2.7719298245614015</v>
      </c>
      <c r="AG59">
        <v>21.469298245614024</v>
      </c>
      <c r="AH59">
        <v>-43.485380116959035</v>
      </c>
      <c r="AI59" s="2">
        <v>6.7</v>
      </c>
      <c r="AJ59">
        <f t="shared" si="0"/>
        <v>10.664235380116992</v>
      </c>
    </row>
    <row r="60" spans="30:36" x14ac:dyDescent="0.2">
      <c r="AD60" s="2">
        <v>6.8000000000000096</v>
      </c>
      <c r="AE60" s="2" cm="1">
        <f t="array" ref="AE60:AH60">_xlfn.XLOOKUP(1,($X$2:$X$4&lt;=AD60)*($Y$2:$Y$4&gt;=AD60),$Z$2:$AC$4,"")</f>
        <v>0.11549707602339171</v>
      </c>
      <c r="AF60">
        <v>-2.7719298245614015</v>
      </c>
      <c r="AG60">
        <v>21.469298245614024</v>
      </c>
      <c r="AH60">
        <v>-43.485380116959035</v>
      </c>
      <c r="AI60" s="2">
        <v>6.8000000000000096</v>
      </c>
      <c r="AJ60">
        <f t="shared" si="0"/>
        <v>10.647789473684213</v>
      </c>
    </row>
    <row r="61" spans="30:36" x14ac:dyDescent="0.2">
      <c r="AD61" s="2">
        <v>6.9000000000000101</v>
      </c>
      <c r="AE61" s="2" cm="1">
        <f t="array" ref="AE61:AH61">_xlfn.XLOOKUP(1,($X$2:$X$4&lt;=AD61)*($Y$2:$Y$4&gt;=AD61),$Z$2:$AC$4,"")</f>
        <v>0.11549707602339171</v>
      </c>
      <c r="AF61">
        <v>-2.7719298245614015</v>
      </c>
      <c r="AG61">
        <v>21.469298245614024</v>
      </c>
      <c r="AH61">
        <v>-43.485380116959035</v>
      </c>
      <c r="AI61" s="2">
        <v>6.9000000000000101</v>
      </c>
      <c r="AJ61">
        <f t="shared" si="0"/>
        <v>10.623027777777779</v>
      </c>
    </row>
    <row r="62" spans="30:36" x14ac:dyDescent="0.2">
      <c r="AD62" s="2">
        <v>7.0000000000000098</v>
      </c>
      <c r="AE62" s="2" cm="1">
        <f t="array" ref="AE62:AH62">_xlfn.XLOOKUP(1,($X$2:$X$4&lt;=AD62)*($Y$2:$Y$4&gt;=AD62),$Z$2:$AC$4,"")</f>
        <v>0.11549707602339171</v>
      </c>
      <c r="AF62">
        <v>-2.7719298245614015</v>
      </c>
      <c r="AG62">
        <v>21.469298245614024</v>
      </c>
      <c r="AH62">
        <v>-43.485380116959035</v>
      </c>
      <c r="AI62" s="2">
        <v>7.0000000000000098</v>
      </c>
      <c r="AJ62">
        <f t="shared" si="0"/>
        <v>10.590643274853832</v>
      </c>
    </row>
    <row r="63" spans="30:36" x14ac:dyDescent="0.2">
      <c r="AD63" s="2">
        <v>7.1</v>
      </c>
      <c r="AE63" s="2" cm="1">
        <f t="array" ref="AE63:AH63">_xlfn.XLOOKUP(1,($X$2:$X$4&lt;=AD63)*($Y$2:$Y$4&gt;=AD63),$Z$2:$AC$4,"")</f>
        <v>0.11549707602339171</v>
      </c>
      <c r="AF63">
        <v>-2.7719298245614015</v>
      </c>
      <c r="AG63">
        <v>21.469298245614024</v>
      </c>
      <c r="AH63">
        <v>-43.485380116959035</v>
      </c>
      <c r="AI63" s="2">
        <v>7.1</v>
      </c>
      <c r="AJ63">
        <f t="shared" si="0"/>
        <v>10.551328947368432</v>
      </c>
    </row>
    <row r="64" spans="30:36" x14ac:dyDescent="0.2">
      <c r="AD64" s="2">
        <v>7.2000000000000099</v>
      </c>
      <c r="AE64" s="2" cm="1">
        <f t="array" ref="AE64:AH64">_xlfn.XLOOKUP(1,($X$2:$X$4&lt;=AD64)*($Y$2:$Y$4&gt;=AD64),$Z$2:$AC$4,"")</f>
        <v>0.11549707602339171</v>
      </c>
      <c r="AF64">
        <v>-2.7719298245614015</v>
      </c>
      <c r="AG64">
        <v>21.469298245614024</v>
      </c>
      <c r="AH64">
        <v>-43.485380116959035</v>
      </c>
      <c r="AI64" s="2">
        <v>7.2000000000000099</v>
      </c>
      <c r="AJ64">
        <f t="shared" si="0"/>
        <v>10.505777777777794</v>
      </c>
    </row>
    <row r="65" spans="12:36" ht="17" thickBot="1" x14ac:dyDescent="0.25">
      <c r="AD65" s="2">
        <v>7.3000000000000096</v>
      </c>
      <c r="AE65" s="2" cm="1">
        <f t="array" ref="AE65:AH65">_xlfn.XLOOKUP(1,($X$2:$X$4&lt;=AD65)*($Y$2:$Y$4&gt;=AD65),$Z$2:$AC$4,"")</f>
        <v>0.11549707602339171</v>
      </c>
      <c r="AF65">
        <v>-2.7719298245614015</v>
      </c>
      <c r="AG65">
        <v>21.469298245614024</v>
      </c>
      <c r="AH65">
        <v>-43.485380116959035</v>
      </c>
      <c r="AI65" s="2">
        <v>7.3000000000000096</v>
      </c>
      <c r="AJ65">
        <f t="shared" si="0"/>
        <v>10.454682748538019</v>
      </c>
    </row>
    <row r="66" spans="12:36" ht="17" thickBot="1" x14ac:dyDescent="0.25">
      <c r="L66" s="15" t="s">
        <v>28</v>
      </c>
      <c r="M66" s="16"/>
      <c r="X66"/>
      <c r="Y66"/>
      <c r="AD66" s="2">
        <v>7.4000000000000101</v>
      </c>
      <c r="AE66" s="2" cm="1">
        <f t="array" ref="AE66:AH66">_xlfn.XLOOKUP(1,($X$2:$X$4&lt;=AD66)*($Y$2:$Y$4&gt;=AD66),$Z$2:$AC$4,"")</f>
        <v>0.11549707602339171</v>
      </c>
      <c r="AF66">
        <v>-2.7719298245614015</v>
      </c>
      <c r="AG66">
        <v>21.469298245614024</v>
      </c>
      <c r="AH66">
        <v>-43.485380116959035</v>
      </c>
      <c r="AI66" s="2">
        <v>7.4000000000000101</v>
      </c>
      <c r="AJ66">
        <f t="shared" si="0"/>
        <v>10.398736842105293</v>
      </c>
    </row>
    <row r="67" spans="12:36" ht="18" thickTop="1" thickBot="1" x14ac:dyDescent="0.25">
      <c r="L67" s="4" t="s">
        <v>0</v>
      </c>
      <c r="M67" s="5" t="s">
        <v>1</v>
      </c>
      <c r="X67"/>
      <c r="Y67"/>
      <c r="AD67" s="2">
        <v>7.5000000000000098</v>
      </c>
      <c r="AE67" s="2" cm="1">
        <f t="array" ref="AE67:AH67">_xlfn.XLOOKUP(1,($X$2:$X$4&lt;=AD67)*($Y$2:$Y$4&gt;=AD67),$Z$2:$AC$4,"")</f>
        <v>0.11549707602339171</v>
      </c>
      <c r="AF67">
        <v>-2.7719298245614015</v>
      </c>
      <c r="AG67">
        <v>21.469298245614024</v>
      </c>
      <c r="AH67">
        <v>-43.485380116959035</v>
      </c>
      <c r="AI67" s="2">
        <v>7.5000000000000098</v>
      </c>
      <c r="AJ67">
        <f t="shared" ref="AJ67:AJ72" si="1">AE67*AD67^3+AF67*AD67^2+AG67*AD67+AH67</f>
        <v>10.338633040935662</v>
      </c>
    </row>
    <row r="68" spans="12:36" ht="25" thickTop="1" x14ac:dyDescent="0.2">
      <c r="L68" s="6">
        <v>1</v>
      </c>
      <c r="M68" s="7">
        <v>2</v>
      </c>
      <c r="R68" s="17" t="s">
        <v>30</v>
      </c>
      <c r="S68" s="17"/>
      <c r="T68" s="17"/>
      <c r="X68"/>
      <c r="Y68"/>
      <c r="AD68" s="2">
        <v>7.6000000000000103</v>
      </c>
      <c r="AE68" s="2" cm="1">
        <f t="array" ref="AE68:AH68">_xlfn.XLOOKUP(1,($X$2:$X$4&lt;=AD68)*($Y$2:$Y$4&gt;=AD68),$Z$2:$AC$4,"")</f>
        <v>0.11549707602339171</v>
      </c>
      <c r="AF68">
        <v>-2.7719298245614015</v>
      </c>
      <c r="AG68">
        <v>21.469298245614024</v>
      </c>
      <c r="AH68">
        <v>-43.485380116959035</v>
      </c>
      <c r="AI68" s="2">
        <v>7.6000000000000103</v>
      </c>
      <c r="AJ68">
        <f t="shared" si="1"/>
        <v>10.275064327485396</v>
      </c>
    </row>
    <row r="69" spans="12:36" ht="24" x14ac:dyDescent="0.2">
      <c r="L69" s="6">
        <v>3</v>
      </c>
      <c r="M69" s="7">
        <v>3</v>
      </c>
      <c r="R69" s="17" t="s">
        <v>31</v>
      </c>
      <c r="S69" s="17"/>
      <c r="T69" s="17"/>
      <c r="X69"/>
      <c r="Y69"/>
      <c r="AD69" s="2">
        <v>7.7000000000000099</v>
      </c>
      <c r="AE69" s="2" cm="1">
        <f t="array" ref="AE69:AH69">_xlfn.XLOOKUP(1,($X$2:$X$4&lt;=AD69)*($Y$2:$Y$4&gt;=AD69),$Z$2:$AC$4,"")</f>
        <v>0.11549707602339171</v>
      </c>
      <c r="AF69">
        <v>-2.7719298245614015</v>
      </c>
      <c r="AG69">
        <v>21.469298245614024</v>
      </c>
      <c r="AH69">
        <v>-43.485380116959035</v>
      </c>
      <c r="AI69" s="2">
        <v>7.7000000000000099</v>
      </c>
      <c r="AJ69">
        <f t="shared" si="1"/>
        <v>10.20872368421054</v>
      </c>
    </row>
    <row r="70" spans="12:36" ht="24" x14ac:dyDescent="0.2">
      <c r="L70" s="6">
        <v>5</v>
      </c>
      <c r="M70" s="7">
        <v>9</v>
      </c>
      <c r="R70" s="13"/>
      <c r="S70" s="13"/>
      <c r="T70" s="13"/>
      <c r="X70"/>
      <c r="Y70"/>
      <c r="AD70" s="2">
        <v>7.8000000000000096</v>
      </c>
      <c r="AE70" s="2" cm="1">
        <f t="array" ref="AE70:AH70">_xlfn.XLOOKUP(1,($X$2:$X$4&lt;=AD70)*($Y$2:$Y$4&gt;=AD70),$Z$2:$AC$4,"")</f>
        <v>0.11549707602339171</v>
      </c>
      <c r="AF70">
        <v>-2.7719298245614015</v>
      </c>
      <c r="AG70">
        <v>21.469298245614024</v>
      </c>
      <c r="AH70">
        <v>-43.485380116959035</v>
      </c>
      <c r="AI70" s="2">
        <v>7.8000000000000096</v>
      </c>
      <c r="AJ70">
        <f t="shared" si="1"/>
        <v>10.140304093567252</v>
      </c>
    </row>
    <row r="71" spans="12:36" ht="25" thickBot="1" x14ac:dyDescent="0.25">
      <c r="L71" s="8">
        <v>8</v>
      </c>
      <c r="M71" s="9">
        <v>10</v>
      </c>
      <c r="R71" s="13"/>
      <c r="S71" s="13"/>
      <c r="T71" s="13"/>
      <c r="X71"/>
      <c r="Y71"/>
      <c r="AD71" s="2">
        <v>7.9000000000000101</v>
      </c>
      <c r="AE71" s="2" cm="1">
        <f t="array" ref="AE71:AH71">_xlfn.XLOOKUP(1,($X$2:$X$4&lt;=AD71)*($Y$2:$Y$4&gt;=AD71),$Z$2:$AC$4,"")</f>
        <v>0.11549707602339171</v>
      </c>
      <c r="AF71">
        <v>-2.7719298245614015</v>
      </c>
      <c r="AG71">
        <v>21.469298245614024</v>
      </c>
      <c r="AH71">
        <v>-43.485380116959035</v>
      </c>
      <c r="AI71" s="2">
        <v>7.9000000000000101</v>
      </c>
      <c r="AJ71">
        <f t="shared" si="1"/>
        <v>10.070498538011691</v>
      </c>
    </row>
    <row r="72" spans="12:36" x14ac:dyDescent="0.2">
      <c r="P72" s="12" t="s">
        <v>14</v>
      </c>
      <c r="Q72" s="12"/>
      <c r="R72" s="12"/>
      <c r="S72" s="12"/>
      <c r="T72" s="12"/>
      <c r="U72" s="12"/>
      <c r="V72" s="12"/>
      <c r="W72" s="12"/>
      <c r="X72" s="12"/>
      <c r="Y72" s="12" t="s">
        <v>16</v>
      </c>
      <c r="Z72" s="12"/>
      <c r="AA72" s="12" t="s">
        <v>15</v>
      </c>
      <c r="AD72" s="2">
        <v>8.0000000000000107</v>
      </c>
      <c r="AE72" s="2" t="str" cm="1">
        <f t="array" ref="AE72">_xlfn.XLOOKUP(1,($X$2:$X$4&lt;=AD72)*($Y$2:$Y$4&gt;=AD72),$Z$2:$AC$4,"")</f>
        <v/>
      </c>
      <c r="AI72" s="2">
        <v>8.0000000000000107</v>
      </c>
      <c r="AJ72" t="e">
        <f t="shared" si="1"/>
        <v>#VALUE!</v>
      </c>
    </row>
    <row r="73" spans="12:36" x14ac:dyDescent="0.2">
      <c r="L73" s="2" t="s">
        <v>2</v>
      </c>
      <c r="M73" s="2" t="s">
        <v>3</v>
      </c>
      <c r="N73" s="2" t="s">
        <v>4</v>
      </c>
      <c r="O73" s="2" t="s">
        <v>5</v>
      </c>
      <c r="P73" s="2" t="s">
        <v>6</v>
      </c>
      <c r="Q73" s="2" t="s">
        <v>7</v>
      </c>
      <c r="R73" s="2" t="s">
        <v>8</v>
      </c>
      <c r="S73" s="2" t="s">
        <v>9</v>
      </c>
      <c r="T73" s="2" t="s">
        <v>10</v>
      </c>
      <c r="U73" s="2" t="s">
        <v>11</v>
      </c>
      <c r="V73" s="2" t="s">
        <v>12</v>
      </c>
      <c r="W73" s="2" t="s">
        <v>13</v>
      </c>
      <c r="X73"/>
      <c r="Y73"/>
    </row>
    <row r="74" spans="12:36" ht="19" x14ac:dyDescent="0.25">
      <c r="L74" s="10">
        <v>1</v>
      </c>
      <c r="M74" s="10">
        <v>1</v>
      </c>
      <c r="N74" s="10">
        <v>1</v>
      </c>
      <c r="O74" s="10">
        <v>1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/>
      <c r="Y74" s="11" t="s">
        <v>2</v>
      </c>
      <c r="AA74" s="11">
        <v>2</v>
      </c>
    </row>
    <row r="75" spans="12:36" ht="19" x14ac:dyDescent="0.25">
      <c r="L75" s="10">
        <v>27</v>
      </c>
      <c r="M75" s="10">
        <v>9</v>
      </c>
      <c r="N75" s="10">
        <v>3</v>
      </c>
      <c r="O75" s="10">
        <v>1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/>
      <c r="Y75" s="11" t="s">
        <v>3</v>
      </c>
      <c r="AA75" s="11">
        <v>3</v>
      </c>
    </row>
    <row r="76" spans="12:36" ht="19" x14ac:dyDescent="0.25">
      <c r="L76" s="10">
        <v>0</v>
      </c>
      <c r="M76" s="10">
        <v>0</v>
      </c>
      <c r="N76" s="10">
        <v>0</v>
      </c>
      <c r="O76" s="10">
        <v>0</v>
      </c>
      <c r="P76" s="10">
        <v>27</v>
      </c>
      <c r="Q76" s="10">
        <v>9</v>
      </c>
      <c r="R76" s="10">
        <v>3</v>
      </c>
      <c r="S76" s="10">
        <v>1</v>
      </c>
      <c r="T76" s="10">
        <v>0</v>
      </c>
      <c r="U76" s="10">
        <v>0</v>
      </c>
      <c r="V76" s="10">
        <v>0</v>
      </c>
      <c r="W76" s="10">
        <v>0</v>
      </c>
      <c r="X76"/>
      <c r="Y76" s="11" t="s">
        <v>4</v>
      </c>
      <c r="AA76" s="11">
        <v>3</v>
      </c>
    </row>
    <row r="77" spans="12:36" ht="19" x14ac:dyDescent="0.25">
      <c r="L77" s="10">
        <v>0</v>
      </c>
      <c r="M77" s="10">
        <v>0</v>
      </c>
      <c r="N77" s="10">
        <v>0</v>
      </c>
      <c r="O77" s="10">
        <v>0</v>
      </c>
      <c r="P77" s="10">
        <v>125</v>
      </c>
      <c r="Q77" s="10">
        <v>25</v>
      </c>
      <c r="R77" s="10">
        <v>5</v>
      </c>
      <c r="S77" s="10">
        <v>1</v>
      </c>
      <c r="T77" s="10">
        <v>0</v>
      </c>
      <c r="U77" s="10">
        <v>0</v>
      </c>
      <c r="V77" s="10">
        <v>0</v>
      </c>
      <c r="W77" s="10">
        <v>0</v>
      </c>
      <c r="X77"/>
      <c r="Y77" s="11" t="s">
        <v>5</v>
      </c>
      <c r="AA77" s="11">
        <v>9</v>
      </c>
    </row>
    <row r="78" spans="12:36" ht="19" x14ac:dyDescent="0.25"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125</v>
      </c>
      <c r="U78" s="10">
        <v>25</v>
      </c>
      <c r="V78" s="10">
        <v>5</v>
      </c>
      <c r="W78" s="10">
        <v>1</v>
      </c>
      <c r="X78"/>
      <c r="Y78" s="11" t="s">
        <v>6</v>
      </c>
      <c r="AA78" s="11">
        <v>9</v>
      </c>
    </row>
    <row r="79" spans="12:36" ht="19" x14ac:dyDescent="0.25"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512</v>
      </c>
      <c r="U79" s="10">
        <v>64</v>
      </c>
      <c r="V79" s="10">
        <v>8</v>
      </c>
      <c r="W79" s="10">
        <v>1</v>
      </c>
      <c r="X79"/>
      <c r="Y79" s="11" t="s">
        <v>7</v>
      </c>
      <c r="AA79" s="11">
        <v>10</v>
      </c>
    </row>
    <row r="80" spans="12:36" ht="19" x14ac:dyDescent="0.25">
      <c r="L80" s="10">
        <v>-27</v>
      </c>
      <c r="M80" s="10">
        <v>-6</v>
      </c>
      <c r="N80" s="10">
        <v>-1</v>
      </c>
      <c r="O80" s="10">
        <v>0</v>
      </c>
      <c r="P80" s="10">
        <v>27</v>
      </c>
      <c r="Q80" s="10">
        <v>6</v>
      </c>
      <c r="R80" s="10">
        <v>1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/>
      <c r="Y80" s="11" t="s">
        <v>8</v>
      </c>
      <c r="AA80" s="11">
        <v>0</v>
      </c>
    </row>
    <row r="81" spans="12:27" ht="19" x14ac:dyDescent="0.25">
      <c r="L81" s="10">
        <v>0</v>
      </c>
      <c r="M81" s="10">
        <v>0</v>
      </c>
      <c r="N81" s="10">
        <v>0</v>
      </c>
      <c r="O81" s="10">
        <v>0</v>
      </c>
      <c r="P81" s="10">
        <v>-75</v>
      </c>
      <c r="Q81" s="10">
        <v>-10</v>
      </c>
      <c r="R81" s="10">
        <v>-1</v>
      </c>
      <c r="S81" s="10">
        <v>0</v>
      </c>
      <c r="T81" s="10">
        <v>75</v>
      </c>
      <c r="U81" s="10">
        <v>10</v>
      </c>
      <c r="V81" s="10">
        <v>1</v>
      </c>
      <c r="W81" s="10">
        <v>0</v>
      </c>
      <c r="X81"/>
      <c r="Y81" s="11" t="s">
        <v>9</v>
      </c>
      <c r="AA81" s="11">
        <v>0</v>
      </c>
    </row>
    <row r="82" spans="12:27" ht="19" x14ac:dyDescent="0.25">
      <c r="L82" s="10">
        <v>-18</v>
      </c>
      <c r="M82" s="10">
        <v>-2</v>
      </c>
      <c r="N82" s="10">
        <v>0</v>
      </c>
      <c r="O82" s="10">
        <v>0</v>
      </c>
      <c r="P82" s="10">
        <v>18</v>
      </c>
      <c r="Q82" s="10">
        <v>2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/>
      <c r="Y82" s="11" t="s">
        <v>10</v>
      </c>
      <c r="AA82" s="11">
        <v>0</v>
      </c>
    </row>
    <row r="83" spans="12:27" ht="19" x14ac:dyDescent="0.25">
      <c r="L83" s="10">
        <v>0</v>
      </c>
      <c r="M83" s="10">
        <v>0</v>
      </c>
      <c r="N83" s="10">
        <v>0</v>
      </c>
      <c r="O83" s="10">
        <v>0</v>
      </c>
      <c r="P83" s="10">
        <v>-30</v>
      </c>
      <c r="Q83" s="10">
        <v>-2</v>
      </c>
      <c r="R83" s="10">
        <v>0</v>
      </c>
      <c r="S83" s="10">
        <v>0</v>
      </c>
      <c r="T83" s="10">
        <v>30</v>
      </c>
      <c r="U83" s="10">
        <v>2</v>
      </c>
      <c r="V83" s="10">
        <v>0</v>
      </c>
      <c r="W83" s="10">
        <v>0</v>
      </c>
      <c r="X83"/>
      <c r="Y83" s="11" t="s">
        <v>11</v>
      </c>
      <c r="AA83" s="11">
        <v>0</v>
      </c>
    </row>
    <row r="84" spans="12:27" ht="19" x14ac:dyDescent="0.25">
      <c r="L84" s="10">
        <v>6</v>
      </c>
      <c r="M84" s="10">
        <v>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/>
      <c r="Y84" s="11" t="s">
        <v>12</v>
      </c>
      <c r="AA84" s="11">
        <v>0</v>
      </c>
    </row>
    <row r="85" spans="12:27" ht="19" x14ac:dyDescent="0.25"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48</v>
      </c>
      <c r="U85" s="10">
        <v>2</v>
      </c>
      <c r="V85" s="10">
        <v>0</v>
      </c>
      <c r="W85" s="10">
        <v>0</v>
      </c>
      <c r="X85"/>
      <c r="Y85" s="11" t="s">
        <v>13</v>
      </c>
      <c r="AA85" s="11">
        <v>0</v>
      </c>
    </row>
    <row r="86" spans="12:27" x14ac:dyDescent="0.2">
      <c r="X86"/>
      <c r="Y86"/>
    </row>
    <row r="87" spans="12:27" x14ac:dyDescent="0.2">
      <c r="N87" t="s">
        <v>17</v>
      </c>
      <c r="O87" s="2" cm="1">
        <f t="array" ref="O87:Z98">MINVERSE(L74:W85)</f>
        <v>3.2894736842105303E-2</v>
      </c>
      <c r="P87" s="2">
        <v>-3.2894736842105303E-2</v>
      </c>
      <c r="Q87" s="2">
        <v>-3.9473684210526404E-2</v>
      </c>
      <c r="R87" s="2">
        <v>3.9473684210526466E-2</v>
      </c>
      <c r="S87" s="2">
        <v>4.3859649122807154E-3</v>
      </c>
      <c r="T87" s="2">
        <v>-4.3859649122806972E-3</v>
      </c>
      <c r="U87" s="2">
        <v>-6.578947368421062E-2</v>
      </c>
      <c r="V87" s="2">
        <v>1.3157894736842221E-2</v>
      </c>
      <c r="W87" s="2">
        <v>-3.9473684210526327E-2</v>
      </c>
      <c r="X87" s="2">
        <v>1.3157894736842054E-2</v>
      </c>
      <c r="Y87" s="2">
        <v>-0.10526315789473684</v>
      </c>
      <c r="Z87" s="2">
        <v>6.5789473684211659E-3</v>
      </c>
    </row>
    <row r="88" spans="12:27" x14ac:dyDescent="0.2">
      <c r="O88" s="2">
        <v>-9.868421052631593E-2</v>
      </c>
      <c r="P88" s="2">
        <v>9.8684210526315874E-2</v>
      </c>
      <c r="Q88" s="2">
        <v>0.1184210526315792</v>
      </c>
      <c r="R88" s="2">
        <v>-0.11842105263157937</v>
      </c>
      <c r="S88" s="2">
        <v>-1.3157894736842146E-2</v>
      </c>
      <c r="T88" s="2">
        <v>1.3157894736842091E-2</v>
      </c>
      <c r="U88" s="2">
        <v>0.19736842105263186</v>
      </c>
      <c r="V88" s="2">
        <v>-3.9473684210526661E-2</v>
      </c>
      <c r="W88" s="2">
        <v>0.11842105263157898</v>
      </c>
      <c r="X88" s="2">
        <v>-3.9473684210526161E-2</v>
      </c>
      <c r="Y88" s="2">
        <v>0.81578947368421051</v>
      </c>
      <c r="Z88" s="2">
        <v>-1.9736842105263497E-2</v>
      </c>
    </row>
    <row r="89" spans="12:27" x14ac:dyDescent="0.2">
      <c r="O89" s="2">
        <v>-0.5328947368421052</v>
      </c>
      <c r="P89" s="2">
        <v>0.53289473684210531</v>
      </c>
      <c r="Q89" s="2">
        <v>3.9473684210526376E-2</v>
      </c>
      <c r="R89" s="2">
        <v>-3.9473684210526438E-2</v>
      </c>
      <c r="S89" s="2">
        <v>-4.3859649122807145E-3</v>
      </c>
      <c r="T89" s="2">
        <v>4.3859649122806937E-3</v>
      </c>
      <c r="U89" s="2">
        <v>6.5789473684210606E-2</v>
      </c>
      <c r="V89" s="2">
        <v>-1.3157894736842198E-2</v>
      </c>
      <c r="W89" s="2">
        <v>3.9473684210526314E-2</v>
      </c>
      <c r="X89" s="2">
        <v>-1.3157894736842032E-2</v>
      </c>
      <c r="Y89" s="2">
        <v>-1.8947368421052631</v>
      </c>
      <c r="Z89" s="2">
        <v>-6.5789473684211616E-3</v>
      </c>
    </row>
    <row r="90" spans="12:27" x14ac:dyDescent="0.2">
      <c r="O90" s="2">
        <v>1.5986842105263157</v>
      </c>
      <c r="P90" s="2">
        <v>-0.59868421052631571</v>
      </c>
      <c r="Q90" s="2">
        <v>-0.11842105263157914</v>
      </c>
      <c r="R90" s="2">
        <v>0.1184210526315793</v>
      </c>
      <c r="S90" s="2">
        <v>1.3157894736842144E-2</v>
      </c>
      <c r="T90" s="2">
        <v>-1.3157894736842082E-2</v>
      </c>
      <c r="U90" s="2">
        <v>-0.19736842105263183</v>
      </c>
      <c r="V90" s="2">
        <v>3.9473684210526598E-2</v>
      </c>
      <c r="W90" s="2">
        <v>-0.11842105263157893</v>
      </c>
      <c r="X90" s="2">
        <v>3.9473684210526098E-2</v>
      </c>
      <c r="Y90" s="2">
        <v>1.1842105263157892</v>
      </c>
      <c r="Z90" s="2">
        <v>1.9736842105263486E-2</v>
      </c>
    </row>
    <row r="91" spans="12:27" x14ac:dyDescent="0.2">
      <c r="O91" s="2">
        <v>-3.9473684210526341E-2</v>
      </c>
      <c r="P91" s="2">
        <v>3.9473684210526341E-2</v>
      </c>
      <c r="Q91" s="2">
        <v>7.236842105263179E-2</v>
      </c>
      <c r="R91" s="2">
        <v>-7.236842105263179E-2</v>
      </c>
      <c r="S91" s="2">
        <v>-2.1929824561403508E-2</v>
      </c>
      <c r="T91" s="2">
        <v>2.1929824561403535E-2</v>
      </c>
      <c r="U91" s="2">
        <v>7.8947368421052683E-2</v>
      </c>
      <c r="V91" s="2">
        <v>-6.5789473684210661E-2</v>
      </c>
      <c r="W91" s="2">
        <v>-5.2631578947368453E-2</v>
      </c>
      <c r="X91" s="2">
        <v>-6.5789473684210439E-2</v>
      </c>
      <c r="Y91" s="2">
        <v>2.6315789473684216E-2</v>
      </c>
      <c r="Z91" s="2">
        <v>-3.2894736842105421E-2</v>
      </c>
    </row>
    <row r="92" spans="12:27" x14ac:dyDescent="0.2">
      <c r="O92" s="2">
        <v>0.55263157894736892</v>
      </c>
      <c r="P92" s="2">
        <v>-0.55263157894736892</v>
      </c>
      <c r="Q92" s="2">
        <v>-0.88815789473684448</v>
      </c>
      <c r="R92" s="2">
        <v>0.88815789473684481</v>
      </c>
      <c r="S92" s="2">
        <v>0.22368421052631587</v>
      </c>
      <c r="T92" s="2">
        <v>-0.22368421052631599</v>
      </c>
      <c r="U92" s="2">
        <v>-1.1052631578947378</v>
      </c>
      <c r="V92" s="2">
        <v>0.67105263157894923</v>
      </c>
      <c r="W92" s="2">
        <v>0.73684210526315819</v>
      </c>
      <c r="X92" s="2">
        <v>0.67105263157894623</v>
      </c>
      <c r="Y92" s="2">
        <v>-0.36842105263157904</v>
      </c>
      <c r="Z92" s="2">
        <v>0.33552631578947578</v>
      </c>
    </row>
    <row r="93" spans="12:27" x14ac:dyDescent="0.2">
      <c r="O93" s="2">
        <v>-2.4868421052631602</v>
      </c>
      <c r="P93" s="2">
        <v>2.4868421052631602</v>
      </c>
      <c r="Q93" s="2">
        <v>3.0592105263157978</v>
      </c>
      <c r="R93" s="2">
        <v>-3.0592105263157996</v>
      </c>
      <c r="S93" s="2">
        <v>-0.71491228070175483</v>
      </c>
      <c r="T93" s="2">
        <v>0.71491228070175483</v>
      </c>
      <c r="U93" s="2">
        <v>4.9736842105263204</v>
      </c>
      <c r="V93" s="2">
        <v>-2.1447368421052717</v>
      </c>
      <c r="W93" s="2">
        <v>-3.315789473684212</v>
      </c>
      <c r="X93" s="2">
        <v>-2.1447368421052588</v>
      </c>
      <c r="Y93" s="2">
        <v>1.6578947368421058</v>
      </c>
      <c r="Z93" s="2">
        <v>-1.0723684210526405</v>
      </c>
    </row>
    <row r="94" spans="12:27" x14ac:dyDescent="0.2">
      <c r="O94" s="2">
        <v>3.5526315789473712</v>
      </c>
      <c r="P94" s="2">
        <v>-3.5526315789473712</v>
      </c>
      <c r="Q94" s="2">
        <v>-2.1381578947368505</v>
      </c>
      <c r="R94" s="2">
        <v>3.1381578947368536</v>
      </c>
      <c r="S94" s="2">
        <v>0.72368421052631604</v>
      </c>
      <c r="T94" s="2">
        <v>-0.72368421052631604</v>
      </c>
      <c r="U94" s="2">
        <v>-7.1052631578947425</v>
      </c>
      <c r="V94" s="2">
        <v>2.1710526315789589</v>
      </c>
      <c r="W94" s="2">
        <v>4.7368421052631593</v>
      </c>
      <c r="X94" s="2">
        <v>2.1710526315789407</v>
      </c>
      <c r="Y94" s="2">
        <v>-2.3684210526315801</v>
      </c>
      <c r="Z94" s="2">
        <v>1.0855263157894866</v>
      </c>
    </row>
    <row r="95" spans="12:27" x14ac:dyDescent="0.2">
      <c r="O95" s="2">
        <v>4.3859649122807058E-3</v>
      </c>
      <c r="P95" s="2">
        <v>-4.3859649122807058E-3</v>
      </c>
      <c r="Q95" s="2">
        <v>-2.1929824561403501E-2</v>
      </c>
      <c r="R95" s="2">
        <v>2.1929824561403501E-2</v>
      </c>
      <c r="S95" s="2">
        <v>1.169590643274852E-2</v>
      </c>
      <c r="T95" s="2">
        <v>-1.1695906432748527E-2</v>
      </c>
      <c r="U95" s="2">
        <v>-8.7719298245614117E-3</v>
      </c>
      <c r="V95" s="2">
        <v>3.5087719298245605E-2</v>
      </c>
      <c r="W95" s="2">
        <v>5.8479532163742661E-3</v>
      </c>
      <c r="X95" s="2">
        <v>-2.0467836257309906E-2</v>
      </c>
      <c r="Y95" s="2">
        <v>-2.9239766081871387E-3</v>
      </c>
      <c r="Z95" s="2">
        <v>7.3099415204678303E-2</v>
      </c>
    </row>
    <row r="96" spans="12:27" x14ac:dyDescent="0.2">
      <c r="O96" s="2">
        <v>-0.10526315789473696</v>
      </c>
      <c r="P96" s="2">
        <v>0.10526315789473696</v>
      </c>
      <c r="Q96" s="2">
        <v>0.52631578947368396</v>
      </c>
      <c r="R96" s="2">
        <v>-0.52631578947368396</v>
      </c>
      <c r="S96" s="2">
        <v>-0.28070175438596456</v>
      </c>
      <c r="T96" s="2">
        <v>0.28070175438596462</v>
      </c>
      <c r="U96" s="2">
        <v>0.21052631578947392</v>
      </c>
      <c r="V96" s="2">
        <v>-0.84210526315789425</v>
      </c>
      <c r="W96" s="2">
        <v>-0.1403508771929825</v>
      </c>
      <c r="X96" s="2">
        <v>0.49122807017543779</v>
      </c>
      <c r="Y96" s="2">
        <v>7.0175438596491321E-2</v>
      </c>
      <c r="Z96" s="2">
        <v>-1.2543859649122795</v>
      </c>
    </row>
    <row r="97" spans="14:26" x14ac:dyDescent="0.2">
      <c r="O97" s="2">
        <v>0.80263157894736936</v>
      </c>
      <c r="P97" s="2">
        <v>-0.80263157894736936</v>
      </c>
      <c r="Q97" s="2">
        <v>-4.0131578947368398</v>
      </c>
      <c r="R97" s="2">
        <v>4.0131578947368398</v>
      </c>
      <c r="S97" s="2">
        <v>1.807017543859647</v>
      </c>
      <c r="T97" s="2">
        <v>-1.807017543859647</v>
      </c>
      <c r="U97" s="2">
        <v>-1.6052631578947387</v>
      </c>
      <c r="V97" s="2">
        <v>6.4210526315789425</v>
      </c>
      <c r="W97" s="2">
        <v>1.0701754385964921</v>
      </c>
      <c r="X97" s="2">
        <v>-3.7456140350877134</v>
      </c>
      <c r="Y97" s="2">
        <v>-0.53508771929824628</v>
      </c>
      <c r="Z97" s="2">
        <v>6.8771929824561315</v>
      </c>
    </row>
    <row r="98" spans="14:26" x14ac:dyDescent="0.2">
      <c r="O98" s="2">
        <v>-1.9298245614035108</v>
      </c>
      <c r="P98" s="2">
        <v>1.9298245614035108</v>
      </c>
      <c r="Q98" s="2">
        <v>9.6491228070175374</v>
      </c>
      <c r="R98" s="2">
        <v>-9.6491228070175374</v>
      </c>
      <c r="S98" s="2">
        <v>-2.4795321637426855</v>
      </c>
      <c r="T98" s="2">
        <v>3.4795321637426855</v>
      </c>
      <c r="U98" s="2">
        <v>3.8596491228070215</v>
      </c>
      <c r="V98" s="2">
        <v>-15.438596491228058</v>
      </c>
      <c r="W98" s="2">
        <v>-2.5730994152046809</v>
      </c>
      <c r="X98" s="2">
        <v>9.0058479532163602</v>
      </c>
      <c r="Y98" s="2">
        <v>1.2865497076023407</v>
      </c>
      <c r="Z98" s="2">
        <v>-12.163742690058458</v>
      </c>
    </row>
    <row r="100" spans="14:26" x14ac:dyDescent="0.2">
      <c r="N100" t="s">
        <v>18</v>
      </c>
      <c r="O100" s="3" cm="1">
        <f t="array" ref="O100:O111">MMULT(_xlfn.ANCHORARRAY(O87),AA74:AA85)</f>
        <v>0.19956140350877311</v>
      </c>
    </row>
    <row r="101" spans="14:26" x14ac:dyDescent="0.2">
      <c r="O101" s="3">
        <v>-0.59868421052631948</v>
      </c>
    </row>
    <row r="102" spans="14:26" x14ac:dyDescent="0.2">
      <c r="O102" s="3">
        <v>0.30043859649122717</v>
      </c>
    </row>
    <row r="103" spans="14:26" x14ac:dyDescent="0.2">
      <c r="O103" s="3">
        <v>2.098684210526319</v>
      </c>
    </row>
    <row r="104" spans="14:26" x14ac:dyDescent="0.2">
      <c r="O104" s="3">
        <v>-0.3728070175438607</v>
      </c>
    </row>
    <row r="105" spans="14:26" x14ac:dyDescent="0.2">
      <c r="O105" s="3">
        <v>4.5526315789473841</v>
      </c>
    </row>
    <row r="106" spans="14:26" x14ac:dyDescent="0.2">
      <c r="O106" s="3">
        <v>-15.153508771929889</v>
      </c>
    </row>
    <row r="107" spans="14:26" x14ac:dyDescent="0.2">
      <c r="O107" s="3">
        <v>17.552631578947445</v>
      </c>
    </row>
    <row r="108" spans="14:26" x14ac:dyDescent="0.2">
      <c r="O108" s="3">
        <v>0.11549707602339171</v>
      </c>
    </row>
    <row r="109" spans="14:26" x14ac:dyDescent="0.2">
      <c r="O109" s="3">
        <v>-2.7719298245614015</v>
      </c>
    </row>
    <row r="110" spans="14:26" x14ac:dyDescent="0.2">
      <c r="O110" s="3">
        <v>21.469298245614024</v>
      </c>
    </row>
    <row r="111" spans="14:26" x14ac:dyDescent="0.2">
      <c r="O111" s="3">
        <v>-43.485380116959035</v>
      </c>
    </row>
  </sheetData>
  <mergeCells count="6">
    <mergeCell ref="R71:T71"/>
    <mergeCell ref="X1:Y1"/>
    <mergeCell ref="L66:M66"/>
    <mergeCell ref="R68:T68"/>
    <mergeCell ref="R69:T69"/>
    <mergeCell ref="R70:T7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Nino</dc:creator>
  <cp:lastModifiedBy>Irving Nino</cp:lastModifiedBy>
  <dcterms:created xsi:type="dcterms:W3CDTF">2023-12-30T02:36:56Z</dcterms:created>
  <dcterms:modified xsi:type="dcterms:W3CDTF">2024-01-09T13:55:55Z</dcterms:modified>
</cp:coreProperties>
</file>