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wan\MILA PHONE\data\"/>
    </mc:Choice>
  </mc:AlternateContent>
  <xr:revisionPtr revIDLastSave="0" documentId="8_{D61CA3B0-FD52-4F17-94D4-F116FFA2E769}" xr6:coauthVersionLast="47" xr6:coauthVersionMax="47" xr10:uidLastSave="{00000000-0000-0000-0000-000000000000}"/>
  <bookViews>
    <workbookView xWindow="3615" yWindow="2280" windowWidth="21600" windowHeight="11295" xr2:uid="{C397640E-B8AF-4D32-AF9B-358163C8779E}"/>
  </bookViews>
  <sheets>
    <sheet name="PO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2" l="1"/>
  <c r="I39" i="2"/>
  <c r="I40" i="2"/>
  <c r="I41" i="2"/>
  <c r="I42" i="2"/>
  <c r="I43" i="2"/>
  <c r="I44" i="2"/>
  <c r="I45" i="2"/>
  <c r="I46" i="2"/>
  <c r="I47" i="2"/>
  <c r="I34" i="2" l="1"/>
  <c r="I37" i="2" l="1"/>
  <c r="D26" i="1"/>
  <c r="D27" i="1"/>
  <c r="D36" i="1"/>
  <c r="B38" i="1"/>
  <c r="C33" i="1"/>
  <c r="I36" i="2" l="1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B14" i="1" l="1"/>
  <c r="C14" i="1" s="1"/>
  <c r="C19" i="1" s="1"/>
  <c r="I3" i="2" l="1"/>
  <c r="I4" i="2"/>
  <c r="I5" i="2"/>
  <c r="I6" i="2"/>
  <c r="I2" i="2"/>
  <c r="C31" i="1" l="1"/>
  <c r="C32" i="1"/>
  <c r="D22" i="1" l="1"/>
  <c r="D23" i="1"/>
  <c r="D28" i="1"/>
  <c r="D29" i="1"/>
  <c r="D21" i="1"/>
  <c r="D2" i="1" l="1"/>
  <c r="D3" i="1"/>
  <c r="D4" i="1" s="1"/>
  <c r="D30" i="1"/>
  <c r="D35" i="1" l="1"/>
  <c r="C38" i="1" s="1"/>
  <c r="C39" i="1" s="1"/>
</calcChain>
</file>

<file path=xl/sharedStrings.xml><?xml version="1.0" encoding="utf-8"?>
<sst xmlns="http://schemas.openxmlformats.org/spreadsheetml/2006/main" count="939" uniqueCount="600">
  <si>
    <t>HARGA</t>
  </si>
  <si>
    <t>TENOR</t>
  </si>
  <si>
    <t>NAMA SALES</t>
  </si>
  <si>
    <t>NIK</t>
  </si>
  <si>
    <t>TOKO</t>
  </si>
  <si>
    <t>SH</t>
  </si>
  <si>
    <t>STORE</t>
  </si>
  <si>
    <t>SL</t>
  </si>
  <si>
    <t>BRAND</t>
  </si>
  <si>
    <t>WARNA</t>
  </si>
  <si>
    <t>QTY</t>
  </si>
  <si>
    <t>TANGGAL</t>
  </si>
  <si>
    <t>HS CARD</t>
  </si>
  <si>
    <t>30 Hari</t>
  </si>
  <si>
    <t>Metland 1</t>
  </si>
  <si>
    <t>MALVIN VALERIAN</t>
  </si>
  <si>
    <t>CILANGKAP</t>
  </si>
  <si>
    <t>HERLAN</t>
  </si>
  <si>
    <t>IRSAN SUNTANA</t>
  </si>
  <si>
    <t>OPPO</t>
  </si>
  <si>
    <t>PUTIH</t>
  </si>
  <si>
    <t>1</t>
  </si>
  <si>
    <t>3 Bulan</t>
  </si>
  <si>
    <t>Ciracas</t>
  </si>
  <si>
    <t>DONI ABDUL NAFI</t>
  </si>
  <si>
    <t>REYNALDI AHMAD DARMAWAN</t>
  </si>
  <si>
    <t>MARYANIH</t>
  </si>
  <si>
    <t>VIVO</t>
  </si>
  <si>
    <t>HITAM</t>
  </si>
  <si>
    <t>2</t>
  </si>
  <si>
    <t>6 Bulan</t>
  </si>
  <si>
    <t>Kota Wisata</t>
  </si>
  <si>
    <t>GAS ALAM</t>
  </si>
  <si>
    <t>ALSYA RISMADANI</t>
  </si>
  <si>
    <t>M.HARIS</t>
  </si>
  <si>
    <t>REALME</t>
  </si>
  <si>
    <t>MERAH</t>
  </si>
  <si>
    <t>3</t>
  </si>
  <si>
    <t>9 Bulan</t>
  </si>
  <si>
    <t>Gas Alam</t>
  </si>
  <si>
    <t>CITEUREUP</t>
  </si>
  <si>
    <t>SUSI HANDAYANI</t>
  </si>
  <si>
    <t>INFINIX</t>
  </si>
  <si>
    <t>BIRU</t>
  </si>
  <si>
    <t>4</t>
  </si>
  <si>
    <t>RESELLER/CORPORATE</t>
  </si>
  <si>
    <t>12 Bulan</t>
  </si>
  <si>
    <t>MMT/SA-406/18/0124</t>
  </si>
  <si>
    <t>Metland 2</t>
  </si>
  <si>
    <t>RISKI KURNIAWAN</t>
  </si>
  <si>
    <t>CIRACAS</t>
  </si>
  <si>
    <t>ARI</t>
  </si>
  <si>
    <t>SAMSUNG</t>
  </si>
  <si>
    <t>HIJAU</t>
  </si>
  <si>
    <t>5</t>
  </si>
  <si>
    <t>15 Bulan</t>
  </si>
  <si>
    <t>Cilangkap</t>
  </si>
  <si>
    <t xml:space="preserve">TEDDY KUSWANDI </t>
  </si>
  <si>
    <t>XIAOMI</t>
  </si>
  <si>
    <t>PINK</t>
  </si>
  <si>
    <t>6</t>
  </si>
  <si>
    <t>18 Bulan</t>
  </si>
  <si>
    <t>METLAND 1</t>
  </si>
  <si>
    <t>SEVRI NANDA</t>
  </si>
  <si>
    <t>SUNIDAH</t>
  </si>
  <si>
    <t>TECNO</t>
  </si>
  <si>
    <t>UNGU</t>
  </si>
  <si>
    <t>7</t>
  </si>
  <si>
    <t>24 Bulan</t>
  </si>
  <si>
    <t>METLAND 2</t>
  </si>
  <si>
    <t>YUDIRA</t>
  </si>
  <si>
    <t>IPHONE</t>
  </si>
  <si>
    <t>EMAS</t>
  </si>
  <si>
    <t>8</t>
  </si>
  <si>
    <t>SPEKTRA</t>
  </si>
  <si>
    <t>17 Bulan</t>
  </si>
  <si>
    <t>KOTA WISATA</t>
  </si>
  <si>
    <t xml:space="preserve">LILI HOLIDAH </t>
  </si>
  <si>
    <t>ITEL</t>
  </si>
  <si>
    <t>ORANGE</t>
  </si>
  <si>
    <t>9</t>
  </si>
  <si>
    <t>TUKAR TAMBAH</t>
  </si>
  <si>
    <t>14 Bulan</t>
  </si>
  <si>
    <t>MMT/SA-501/23/0624</t>
  </si>
  <si>
    <t>ODAH DARMAWATI</t>
  </si>
  <si>
    <t>ZTE</t>
  </si>
  <si>
    <t>COKLAT</t>
  </si>
  <si>
    <t>10</t>
  </si>
  <si>
    <t>11 Bulan</t>
  </si>
  <si>
    <t>Citeureup</t>
  </si>
  <si>
    <t xml:space="preserve">RIDWAN </t>
  </si>
  <si>
    <t>E NINE</t>
  </si>
  <si>
    <t>ABU-ABU</t>
  </si>
  <si>
    <t>11</t>
  </si>
  <si>
    <t xml:space="preserve">DITO ERDIANSYAH AL-KAUTSAR </t>
  </si>
  <si>
    <t>UWINFLY</t>
  </si>
  <si>
    <t>CREAM</t>
  </si>
  <si>
    <t>12</t>
  </si>
  <si>
    <t>MUNAWAROH</t>
  </si>
  <si>
    <t>TORA</t>
  </si>
  <si>
    <t>KUNING</t>
  </si>
  <si>
    <t>13</t>
  </si>
  <si>
    <t>SARIPUDIN</t>
  </si>
  <si>
    <t>OFERO</t>
  </si>
  <si>
    <t>14</t>
  </si>
  <si>
    <t>MMT/SA-555/14/1024</t>
  </si>
  <si>
    <t>ASEP SUMARJA</t>
  </si>
  <si>
    <t>GODA</t>
  </si>
  <si>
    <t>15</t>
  </si>
  <si>
    <t>M NOVAL</t>
  </si>
  <si>
    <t>16</t>
  </si>
  <si>
    <t>SAMSUNG FINANCE</t>
  </si>
  <si>
    <t>17</t>
  </si>
  <si>
    <t>MMT/SA-571/17/1124</t>
  </si>
  <si>
    <t>LISGO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</si>
  <si>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</si>
  <si>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</si>
  <si>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</si>
  <si>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</si>
  <si>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</si>
  <si>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</si>
  <si>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</si>
  <si>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</si>
  <si>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</si>
  <si>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</si>
  <si>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</si>
  <si>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</si>
  <si>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</si>
  <si>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</si>
  <si>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PO PENJUALAN</t>
  </si>
  <si>
    <t>Tgl Transaksi :</t>
  </si>
  <si>
    <t>Nama Sales &amp; SH :</t>
  </si>
  <si>
    <t>Nama Toko &amp; Nama SL</t>
  </si>
  <si>
    <t>Nama Sales handle user titipan</t>
  </si>
  <si>
    <t>&lt;&lt;&lt; ISI Jika Nitip user ke cabang lain</t>
  </si>
  <si>
    <t>Akun Transaksi (PELANGGAN)</t>
  </si>
  <si>
    <t xml:space="preserve">&lt;&lt;&lt; ISI Sesuai nama Customer </t>
  </si>
  <si>
    <t>No Hp user / WA:</t>
  </si>
  <si>
    <t>PAYMENT METODE</t>
  </si>
  <si>
    <t>&lt;&lt;&lt; ISI KATEGORI HARGA SRP</t>
  </si>
  <si>
    <t>&lt;&lt;&lt; ISI NAMA LEASING</t>
  </si>
  <si>
    <t>Tenor</t>
  </si>
  <si>
    <t>&lt;&lt;&lt; ISI ANGKA BULAN</t>
  </si>
  <si>
    <t xml:space="preserve">No. KONTRAK/ID ORDER </t>
  </si>
  <si>
    <t>&lt;&lt;&lt; ISI NOMOR KOTRAK ATAU ID ORDER</t>
  </si>
  <si>
    <t>Dp User via Merchant (PIUTANG)</t>
  </si>
  <si>
    <t xml:space="preserve">&lt;&lt;&lt; ISI DP MERCHANT YANG DI BAYARKAN KE MILAPHONE </t>
  </si>
  <si>
    <t>&lt;&lt;&lt; ISI TAMBAHAN DP USER KE MILAPHONE</t>
  </si>
  <si>
    <t>Request DP Talangan</t>
  </si>
  <si>
    <t>&lt;&lt;&lt; ISI DP REQUEST TALANGAN SESUAI DP SYSTEM</t>
  </si>
  <si>
    <t>TYPE UNIT SELIS MOLIS</t>
  </si>
  <si>
    <t>BUNDLING MP PROTECK</t>
  </si>
  <si>
    <t>FREE/KELENGKAPAN UNIT</t>
  </si>
  <si>
    <t>&lt;&lt;&lt; ISI KELENGKAPAN UNIT CHARGER/BATRE</t>
  </si>
  <si>
    <t>&lt;&lt;&lt; ISI KELENGKAPAN HS CARD KHUSUS SRP</t>
  </si>
  <si>
    <t>PENJUALAN GROSIR</t>
  </si>
  <si>
    <t>TOTAL</t>
  </si>
  <si>
    <t>SISA/KEMBALIAN</t>
  </si>
  <si>
    <t>Note/keterangan tambahan</t>
  </si>
  <si>
    <t>TGL PEGAMBILAN UNIT :</t>
  </si>
  <si>
    <t>ALAMAT PENGIRIMAN  :</t>
  </si>
  <si>
    <t xml:space="preserve">&gt;&gt;&gt; GESER KEKANAN UNTUK UPDATE LIST </t>
  </si>
  <si>
    <t>UPDATE STOK DAILY 11.00</t>
  </si>
  <si>
    <t>MERK</t>
  </si>
  <si>
    <t>TYPE</t>
  </si>
  <si>
    <t>SEPEDA LISTRIK</t>
  </si>
  <si>
    <t>Baterai</t>
  </si>
  <si>
    <t>OFERO LEDO 3 Lithium</t>
  </si>
  <si>
    <t>OFERO GALAXY 2 Lithium</t>
  </si>
  <si>
    <t>OFERO GALAXY 3 Lithium</t>
  </si>
  <si>
    <t>OFERO MAGICAL 2 Lithium</t>
  </si>
  <si>
    <t>OFERO MAGICAL 2pro 12a Lithium</t>
  </si>
  <si>
    <t>OFERO MAGICAL 2Pro 20a Lithium</t>
  </si>
  <si>
    <t>OFERO MAGICAL 3 Lithium</t>
  </si>
  <si>
    <t>E NINE TRISTAR PRO</t>
  </si>
  <si>
    <t>E NINE SE 9S</t>
  </si>
  <si>
    <t>E NINE SE 6</t>
  </si>
  <si>
    <t>E NINE SE 5S</t>
  </si>
  <si>
    <t>E NINE X1</t>
  </si>
  <si>
    <t>E NINE X2</t>
  </si>
  <si>
    <t>E NINE X3</t>
  </si>
  <si>
    <t>E NINE NE 1 65KM</t>
  </si>
  <si>
    <t>E NINE NE 3</t>
  </si>
  <si>
    <t>E NINE NE 5</t>
  </si>
  <si>
    <t>E NINE X PRO</t>
  </si>
  <si>
    <t>UWINFLY D60</t>
  </si>
  <si>
    <t>UWINFLY T60</t>
  </si>
  <si>
    <t>MOTOR LISTRIK</t>
  </si>
  <si>
    <t>OFERO STAREER MOTOR</t>
  </si>
  <si>
    <t>LISGO S1 FLASH</t>
  </si>
  <si>
    <t>E NINE KEREN</t>
  </si>
  <si>
    <t>E NINE T1 NEW</t>
  </si>
  <si>
    <t>E NINE V3S</t>
  </si>
  <si>
    <t>E NINE M1</t>
  </si>
  <si>
    <t>UWINFLY T80</t>
  </si>
  <si>
    <t>UWINFLY T3S PRO</t>
  </si>
  <si>
    <t>UWINFLY T5</t>
  </si>
  <si>
    <t>ECGO 3 Baterai Hak milik</t>
  </si>
  <si>
    <t>ECGO 5 Baterai Hak milik</t>
  </si>
  <si>
    <t>GROSIR</t>
  </si>
  <si>
    <t>OFERO STAREER 3 Lithium</t>
  </si>
  <si>
    <t>SAMSUNG A16 8/128GB</t>
  </si>
  <si>
    <t>SAMSUNG A16 8/256GB</t>
  </si>
  <si>
    <t>SAMSUNG A16 5G 8/256GB</t>
  </si>
  <si>
    <t>SAMSUNG Tab A9 4/64GB</t>
  </si>
  <si>
    <t>REALME NOTE 60x 4/64GB</t>
  </si>
  <si>
    <t>REALME NOTE 60x 4/128GB</t>
  </si>
  <si>
    <t>REALME C75 8/128GB</t>
  </si>
  <si>
    <t>REALME C75 8/256GB</t>
  </si>
  <si>
    <t>VIVO Y03T 4/64GB</t>
  </si>
  <si>
    <t>VIVO Y19S 4/64GB</t>
  </si>
  <si>
    <t>VIVO V30E 5G 8/128GB</t>
  </si>
  <si>
    <t>VIVO V30E 5G 8/256GB</t>
  </si>
  <si>
    <t>OPPO A3X 6/128GB</t>
  </si>
  <si>
    <t>OPPO Reno 13F 4G 8/256GB</t>
  </si>
  <si>
    <t>OPPO Reno 13F 5G 8/256GB</t>
  </si>
  <si>
    <t>OPPO Reno 13F 5G 12/256GB</t>
  </si>
  <si>
    <t>XIAOMI Redmi 14C 6/128GB</t>
  </si>
  <si>
    <t>XIAOMI Redmi 13  8/128GB</t>
  </si>
  <si>
    <t>XIAOMI Note 14 4G 8/128GB</t>
  </si>
  <si>
    <t>XIAOMI Note 14 4G 8/256GB</t>
  </si>
  <si>
    <t>XIAOMI Note 14 5G 8/256GB</t>
  </si>
  <si>
    <t>XIAOMI Note 14 Pro 5G 8/256GB</t>
  </si>
  <si>
    <t>XIAOMI Note 14 Pro 5G 12/512GB</t>
  </si>
  <si>
    <t>XIAOMI Note 14 Pro+ 5G 12/512GB</t>
  </si>
  <si>
    <t>XIAOMI TV A2 Pro 32 inc</t>
  </si>
  <si>
    <t>XIAOMI TV A2 43 inc FHD</t>
  </si>
  <si>
    <t>XIAOMI TV A Pro 43 inc 4K Qled</t>
  </si>
  <si>
    <t>INFINIX SMART 9 HD 4/64GB</t>
  </si>
  <si>
    <t xml:space="preserve">IPHONE </t>
  </si>
  <si>
    <t>IPHONE 13 128GB</t>
  </si>
  <si>
    <t>IPHONE 15 128GB</t>
  </si>
  <si>
    <t xml:space="preserve">GROSIR </t>
  </si>
  <si>
    <t>SRP</t>
  </si>
  <si>
    <t>ANDIKA</t>
  </si>
  <si>
    <t>AKSESORIS</t>
  </si>
  <si>
    <t>OPPO CARE A SERIES</t>
  </si>
  <si>
    <t>CHARGER SLA 48V 12A</t>
  </si>
  <si>
    <t>CHARGER SLA 48V 20A</t>
  </si>
  <si>
    <t>CHARGER SLA 60V 20A</t>
  </si>
  <si>
    <t>CHARGER SLA 72V 20A</t>
  </si>
  <si>
    <t>CHARGER LITHIUM 48V</t>
  </si>
  <si>
    <t>CHARGER LITHIUM 60V</t>
  </si>
  <si>
    <t>CHARGER LITHIUM 72V</t>
  </si>
  <si>
    <t>BAN DALAM SELIS 14-2.50 RING 10</t>
  </si>
  <si>
    <t>BAN LUAR SELIS 14-2.50 RING 10</t>
  </si>
  <si>
    <t>BAN LUAR SELIS 14-2.75 RING 10</t>
  </si>
  <si>
    <t>BAN LUAR MOLIS 100.80 RING 10</t>
  </si>
  <si>
    <t xml:space="preserve">BATERAI LITH 48V 12A PYLION </t>
  </si>
  <si>
    <t xml:space="preserve">BATERAI LITH 48V 20A PYLION </t>
  </si>
  <si>
    <t>HELM SEPEDA LISTRIK</t>
  </si>
  <si>
    <t>IPHONE LIGHTNING CHARGER 18W</t>
  </si>
  <si>
    <t>ONGKIR JNT CARGO</t>
  </si>
  <si>
    <t>isi manual</t>
  </si>
  <si>
    <t>OASE Hydrogel Back protecktion</t>
  </si>
  <si>
    <t>OASE Hydrogel Full Set Depan belakang</t>
  </si>
  <si>
    <t>OASE Hydrogel Screen Protection</t>
  </si>
  <si>
    <t>OASE USB Cable 200cm Micro MD-M7</t>
  </si>
  <si>
    <t>OASE USB Cable Data Micro MP1</t>
  </si>
  <si>
    <t>OASE USB Cable Tube Type C M-T1C</t>
  </si>
  <si>
    <t>OLIKE Bluetooth Smart Helm TA-H1</t>
  </si>
  <si>
    <t>OLIKE DATA CABLE FASH CHARGING RD011C</t>
  </si>
  <si>
    <t>OLIKE EARPHONE OH-W3</t>
  </si>
  <si>
    <t>OLIKE EARPHONE SK3</t>
  </si>
  <si>
    <t>OLIKE MEMORY 64GB</t>
  </si>
  <si>
    <t>OLIKE PB 10000mAH P102</t>
  </si>
  <si>
    <t>OLIKE POWER CAR CHARGER OCC-DC2</t>
  </si>
  <si>
    <t>OLIKE Powerbank P1 10000mAH</t>
  </si>
  <si>
    <t>OLIKE Smart Sajadah2</t>
  </si>
  <si>
    <t>OLIKE SMART WATCH HORIZON W12</t>
  </si>
  <si>
    <t>OLIKE SMART WATCH HORIZON WS-S1</t>
  </si>
  <si>
    <t>OLIKE SMART WATCH W12PRO</t>
  </si>
  <si>
    <t>OLIKE SMART WATCH ZETHH W1</t>
  </si>
  <si>
    <t>OLIKE SMART WATCH ZETHH W5</t>
  </si>
  <si>
    <t>OLIKE Wireless Earphone Bando H1</t>
  </si>
  <si>
    <t>XIAOMI REDMI BUDS 6 PLAY</t>
  </si>
  <si>
    <t>PAKET KINCLONG</t>
  </si>
  <si>
    <t>OPPO Audio Ball Speaker Bluetooth</t>
  </si>
  <si>
    <t>OPPO Earphone MH135 Original</t>
  </si>
  <si>
    <t>OPPO RENO Wireless Speaker LP-S1</t>
  </si>
  <si>
    <t>OPPO Travel Charger Miro 2A Original</t>
  </si>
  <si>
    <t>OPPO TRAVEL CHARGER TYPE C</t>
  </si>
  <si>
    <t>OPPO USB VOOC Type C Original</t>
  </si>
  <si>
    <t>OPPO TRAVER CHARGER 33W</t>
  </si>
  <si>
    <t>ROBOT Charger RT-K10 atau RT-K4</t>
  </si>
  <si>
    <t>ROBOT EARPHONE RE801</t>
  </si>
  <si>
    <t>ROBOT HEADSET BANDO RH-P10</t>
  </si>
  <si>
    <t>ROBOT RGC100 / RGL100</t>
  </si>
  <si>
    <t>ROBOT Set Quick Charger RT-K7</t>
  </si>
  <si>
    <t>SAMSUNG Powerbank 10000mAH</t>
  </si>
  <si>
    <t xml:space="preserve">BATERAI LITH 60V 24A PYLION </t>
  </si>
  <si>
    <t>CHARGER</t>
  </si>
  <si>
    <t>CHARGER SLA 36V 12A</t>
  </si>
  <si>
    <t xml:space="preserve">BATERAI LITH 64V 27A </t>
  </si>
  <si>
    <t>CHARGER LITHIUM 64V</t>
  </si>
  <si>
    <t xml:space="preserve">BATERAI LITH 48V 24A PYLION </t>
  </si>
  <si>
    <t>PENJUALAN SRP/KREDIT</t>
  </si>
  <si>
    <t>UWINFLY D65</t>
  </si>
  <si>
    <t>UWINFLY D75</t>
  </si>
  <si>
    <t>UWINFLY M70 Lithium</t>
  </si>
  <si>
    <t>UWINFLY T70 Lithium</t>
  </si>
  <si>
    <t>UWINFLY T90 Lithium</t>
  </si>
  <si>
    <t>UWINFLY M100 Lithium</t>
  </si>
  <si>
    <t>VIVO Y29 8/128GB</t>
  </si>
  <si>
    <t>VIVO Y29 8/256GB</t>
  </si>
  <si>
    <t>MMT/SA-379/13/1223</t>
  </si>
  <si>
    <t>MMT/SA-588/30/1224</t>
  </si>
  <si>
    <t xml:space="preserve">BATERAI LITH 72V 45A PYLION </t>
  </si>
  <si>
    <t xml:space="preserve">BATERAI LITH 60V 30A PYLION </t>
  </si>
  <si>
    <t>UWINFLY M60 Lithium</t>
  </si>
  <si>
    <t xml:space="preserve">SRP </t>
  </si>
  <si>
    <t>Pitara</t>
  </si>
  <si>
    <t>UWINFLY T65 Lithium</t>
  </si>
  <si>
    <t>SAMSUNG S24FE 8/256GB</t>
  </si>
  <si>
    <t>OPPO A3 Pro 5G 8/256GB</t>
  </si>
  <si>
    <t>OPPO A5 Pro 4G 8/128GB</t>
  </si>
  <si>
    <t>OPPO A5 Pro 4G 8/256GB</t>
  </si>
  <si>
    <t>OPPO A5 Pro 5G 8/256GB</t>
  </si>
  <si>
    <t>PITARA</t>
  </si>
  <si>
    <t>IKMAL AKBAR</t>
  </si>
  <si>
    <t>SAMSUNG A06 5G 6/128GB</t>
  </si>
  <si>
    <t>SAMSUNG A26 5G 8/256GB</t>
  </si>
  <si>
    <t>SAMSUNG A36 5G 8/256GB</t>
  </si>
  <si>
    <t>SAMSUNG A56 5G 8/256GB</t>
  </si>
  <si>
    <t>SAMSUNG A56 5G 12/256GB</t>
  </si>
  <si>
    <t>VIVO V50 5G 12/256GB</t>
  </si>
  <si>
    <t>OFERO LEDO 2</t>
  </si>
  <si>
    <t>VIVO V50 Lite 4G 8/128GB</t>
  </si>
  <si>
    <t>VIVO V50 Lite 5G 8/256GB</t>
  </si>
  <si>
    <t>XIAOMI Redmi A5 4/128GB</t>
  </si>
  <si>
    <t>XIAOMI Redmi 13  8/256GB</t>
  </si>
  <si>
    <t>IPHONE 16 128GB</t>
  </si>
  <si>
    <t>IPHONE 16 Pro 256GB</t>
  </si>
  <si>
    <t>MMT/SA-609/21/0325</t>
  </si>
  <si>
    <t>MMT/SA-610/26/0325</t>
  </si>
  <si>
    <t>MMT/SA-613/07/0425</t>
  </si>
  <si>
    <t>MMT/SA-614/07/0425</t>
  </si>
  <si>
    <t>PENTIL SEPEDA LISTRIK</t>
  </si>
  <si>
    <t>UWINFLY GEROBAK</t>
  </si>
  <si>
    <t>OFERO PICCASIO MOTOR</t>
  </si>
  <si>
    <t xml:space="preserve">BATERAI LITH 72V 24A PYLION </t>
  </si>
  <si>
    <t>MMT/SA-616/08/0425</t>
  </si>
  <si>
    <t>BATERAI SLA 12A</t>
  </si>
  <si>
    <t>BATERAI SLA 20A</t>
  </si>
  <si>
    <t>IPHONE ADAPTOR CHARGER 30W</t>
  </si>
  <si>
    <t>OPPO ENCO BUDS 3 TWS</t>
  </si>
  <si>
    <t>FAKTUR KENDARAAN</t>
  </si>
  <si>
    <t>UWINFLY M60</t>
  </si>
  <si>
    <t>REALME 14T 8/128GB</t>
  </si>
  <si>
    <t>REALME 14 8/256GB</t>
  </si>
  <si>
    <t>INFINIX Note 50 8/256GB</t>
  </si>
  <si>
    <t>INFINIX Note 50 Pro 8/256GB</t>
  </si>
  <si>
    <t>RAKATA S9</t>
  </si>
  <si>
    <t>GOODRICH V7</t>
  </si>
  <si>
    <t>VIVO V40 Lite 4G 8/256GB</t>
  </si>
  <si>
    <t>XIAOMI Redmi 13x 8/128GB</t>
  </si>
  <si>
    <t>XIAOMI Redmi 13x 8/256GB</t>
  </si>
  <si>
    <t>XIAOMI Poco X7 Pro 5G 12/512GB</t>
  </si>
  <si>
    <t>MMT/SA-624/09/0525</t>
  </si>
  <si>
    <t>MMT/SA-627/12/0525</t>
  </si>
  <si>
    <t>MMT/SA-632/22/0525</t>
  </si>
  <si>
    <t>E NINE TRISTAR</t>
  </si>
  <si>
    <t>E NINE SE 8S</t>
  </si>
  <si>
    <t>OPPO A5i 4/128GB</t>
  </si>
  <si>
    <t>OPPO A5X 4/128GB</t>
  </si>
  <si>
    <t>OPPO A5 8/128GB</t>
  </si>
  <si>
    <t>OPPO A5 8/256GB</t>
  </si>
  <si>
    <t>ANGGA ALFIKA SAPUTRA</t>
  </si>
  <si>
    <t>MUHAMMAD HABIBI THAMRIN</t>
  </si>
  <si>
    <t>MMT/SA-433/27/0224</t>
  </si>
  <si>
    <t>UNITED</t>
  </si>
  <si>
    <t>RAKATA</t>
  </si>
  <si>
    <t>ECGO</t>
  </si>
  <si>
    <t>TEKNISI FERDI</t>
  </si>
  <si>
    <t>TEKNISI TEGAR</t>
  </si>
  <si>
    <t>TEKNISI LASKA</t>
  </si>
  <si>
    <t>TEKNISI TENGKU</t>
  </si>
  <si>
    <t>ADMIN MICKAEL</t>
  </si>
  <si>
    <t>AKULAKU MARKETPLACE</t>
  </si>
  <si>
    <t>MDR</t>
  </si>
  <si>
    <t>AEON ENINE</t>
  </si>
  <si>
    <t>HOME CREDIT POLO</t>
  </si>
  <si>
    <t>AKULAKU BARCODE</t>
  </si>
  <si>
    <t>HOME CREDIT MARKETPLACE</t>
  </si>
  <si>
    <t>KREDIVO MARKETPLACE</t>
  </si>
  <si>
    <t>ADIRA HIROTO</t>
  </si>
  <si>
    <t>TIKTOK MAERKETPLACE</t>
  </si>
  <si>
    <t>LAZADA MARKETPLACE</t>
  </si>
  <si>
    <t>SHOPEE EDC</t>
  </si>
  <si>
    <t>SHOPEE MARKETPLACE</t>
  </si>
  <si>
    <t xml:space="preserve">AVANTO </t>
  </si>
  <si>
    <t>TOKOPEDIA MARKETPLACE</t>
  </si>
  <si>
    <t>BLIBLI MARKET PLACE</t>
  </si>
  <si>
    <t>CASH TUNAI</t>
  </si>
  <si>
    <t>TRANSFER KE MMT</t>
  </si>
  <si>
    <t>QRIS BARCODE</t>
  </si>
  <si>
    <t>DEBIT MESIN EDC</t>
  </si>
  <si>
    <t>KARTU KREDIT MESIN EDC</t>
  </si>
  <si>
    <t>BLIBLI INSTORE</t>
  </si>
  <si>
    <t>SHOPEE BARCODE</t>
  </si>
  <si>
    <t>MP PROTECK</t>
  </si>
  <si>
    <t>Nama Frelance/Teknisi</t>
  </si>
  <si>
    <t>&lt;&lt;&lt; ISI Jika ada Tuyul atau Teknisi</t>
  </si>
  <si>
    <t>MDR (Pot Marketpalce)</t>
  </si>
  <si>
    <t>KATERGORI HARGA</t>
  </si>
  <si>
    <t>&lt;&lt;&lt; ISI HARGA YANG DI TRANSAKSIKAN</t>
  </si>
  <si>
    <t>DP User Ke Toko (CASH)</t>
  </si>
  <si>
    <t>KATEGORI HARGA</t>
  </si>
  <si>
    <t>PEMBAYARAN MELALUI</t>
  </si>
  <si>
    <t>Sisa Limit Untuk BARANG</t>
  </si>
  <si>
    <t>* JIKA ADA SELISIH KELEBIHAN BISA LANGSUNG DIPAKAI UNTUK SALDO TOKO / PEMBELIAN LAINNYA</t>
  </si>
  <si>
    <t>&lt;&lt;&lt; JANGAN DI EDIT OTOMATIS TERISI</t>
  </si>
  <si>
    <t>ONGKIR LUAR RADIUS JABODEBEK</t>
  </si>
  <si>
    <t>ONGKIR TOKO JABODEBEK</t>
  </si>
  <si>
    <t>ONGKIR/HS CARD</t>
  </si>
  <si>
    <t>AKSESORIS/SPAREPART</t>
  </si>
  <si>
    <t>OPPO CARE RENO SERIES</t>
  </si>
  <si>
    <t>PB 10000 maH</t>
  </si>
  <si>
    <t>UNITED EASTON S2</t>
  </si>
  <si>
    <t>UNITED ESPANA TG</t>
  </si>
  <si>
    <t>UNITED SALVADOR CR</t>
  </si>
  <si>
    <t>OPPO A5i 4/64GB</t>
  </si>
  <si>
    <t>INFINIX SMART 10 4/128GB</t>
  </si>
  <si>
    <t>INFINIX HOT 60i 8/256GB</t>
  </si>
  <si>
    <t>MMT/SA-640/09/0625</t>
  </si>
  <si>
    <t>MMT/SA-641/14/0625</t>
  </si>
  <si>
    <t>MMT/SA-642/17/0625</t>
  </si>
  <si>
    <t>UNITED ESPANA V1</t>
  </si>
  <si>
    <t>BATERAI LITH 48V 12A</t>
  </si>
  <si>
    <t>TYPE UNIT HANPHONE</t>
  </si>
  <si>
    <t>TYPE UNIT HP/ELEKTRONIK</t>
  </si>
  <si>
    <t>BATERAI LITH 48V 20A</t>
  </si>
  <si>
    <t xml:space="preserve">BATERAI LITH 48V 12A </t>
  </si>
  <si>
    <t xml:space="preserve">BATERAI LITH 48V 20A </t>
  </si>
  <si>
    <t>Payment user (DASHBOARD)</t>
  </si>
  <si>
    <t>COD</t>
  </si>
  <si>
    <t>HS CARD &amp; ONGKIR JABODEBEK</t>
  </si>
  <si>
    <t>TORA YORU</t>
  </si>
  <si>
    <t>OFERO GALAXY 5 Lithium</t>
  </si>
  <si>
    <t>OFERO STAREER 2 Lithium</t>
  </si>
  <si>
    <t>OPPO A5X 6/128GB</t>
  </si>
  <si>
    <t>XIAOMI Pad 2 4/128GB</t>
  </si>
  <si>
    <t>MMT/SA-644/03/0725</t>
  </si>
  <si>
    <t>UWINFLY T85 Lithium</t>
  </si>
  <si>
    <t>INFINIX SMART 10 Plus 8/128GB</t>
  </si>
  <si>
    <t>&lt;&lt;&lt; ISI Nomor wa User yg bisa dihubungi (Jangan Fake)</t>
  </si>
  <si>
    <t>KREDIVO BARCODE VOUCER PROMO</t>
  </si>
  <si>
    <t>KREDIVO BARCODE NON PROMO</t>
  </si>
  <si>
    <t>IMEI/NO DINAMO/RANGKA</t>
  </si>
  <si>
    <t>MMT/SA-671/10/0725</t>
  </si>
  <si>
    <t>MMT/SA-656/11/0725</t>
  </si>
  <si>
    <t>MMT/SA-657/12/0725</t>
  </si>
  <si>
    <t>MMT/SA-673/15/0725</t>
  </si>
  <si>
    <t>MMT/SA-674/19/0725</t>
  </si>
  <si>
    <t>KONTEN LIVE</t>
  </si>
  <si>
    <t>MICHAEL PRATAMA</t>
  </si>
  <si>
    <t>UNITED ATTURA FL2</t>
  </si>
  <si>
    <t>UNITED MILANO V1</t>
  </si>
  <si>
    <t>UNITED RUGEN N1</t>
  </si>
  <si>
    <t>UNITED EASTON XL1</t>
  </si>
  <si>
    <t>OPPO Reno 14F 5G 8/256GB</t>
  </si>
  <si>
    <t>OPPO Reno 14F 5G 12/256GB</t>
  </si>
  <si>
    <t>OPPO Reno 14F 5G 12/512GB</t>
  </si>
  <si>
    <t>OPPO Reno 14 5G 8/256GB</t>
  </si>
  <si>
    <t>OPPO Reno 14 5G 12/256GB</t>
  </si>
  <si>
    <t xml:space="preserve">BATERAI LITH 60V 20A PYLION </t>
  </si>
  <si>
    <t>HEADSET ITEL</t>
  </si>
  <si>
    <t>BAN LUAR MOLIS 14-3.00 RING 10</t>
  </si>
  <si>
    <t>BOX ADV M60/M60L NON NFC</t>
  </si>
  <si>
    <t>BOX ADV M60/M60L FULL SET</t>
  </si>
  <si>
    <t>BOX ADV M70/M75L FULL SET</t>
  </si>
  <si>
    <t>UWINFLY M75 Lithium</t>
  </si>
  <si>
    <t>BOX ADV D65/D75</t>
  </si>
  <si>
    <t>SAMSUNG TRAVEL CHARGER 25w</t>
  </si>
  <si>
    <t>SAMSUNG TRAVEL CHARGER 45w</t>
  </si>
  <si>
    <t>TUYUL</t>
  </si>
  <si>
    <t>MMT/SH-013/05/0920</t>
  </si>
  <si>
    <t>MMT/FL-029/10/1121</t>
  </si>
  <si>
    <t>MMT/SA-132/04/0922</t>
  </si>
  <si>
    <t>MMT/SA-327/05/1023</t>
  </si>
  <si>
    <t>MMT/SA-652/10/0725</t>
  </si>
  <si>
    <t>MMT/SA-675/29/0725</t>
  </si>
  <si>
    <t>MMT/SA-676/08/0825</t>
  </si>
  <si>
    <t>MMT/SA-677/10/0825</t>
  </si>
  <si>
    <t>MMT/SA-678/09/0825</t>
  </si>
  <si>
    <t>UWINFLY RF8 SCOND</t>
  </si>
  <si>
    <t>UWINFLY RF8 NEW</t>
  </si>
  <si>
    <t>UNITED RUBICK RAVENA</t>
  </si>
  <si>
    <t>UNITED RUBICK VENETO</t>
  </si>
  <si>
    <t>INFINIX HOT 60 Pro 8/256GB</t>
  </si>
  <si>
    <t>ENINE SMART WACTH T900</t>
  </si>
  <si>
    <t>UPDATE PER 1 SEPT 2025</t>
  </si>
  <si>
    <t>1 SEPTEMBER 2025</t>
  </si>
  <si>
    <t>2 SEPTEMBER 2025</t>
  </si>
  <si>
    <t>3 SEPTEMBER 2025</t>
  </si>
  <si>
    <t>4 SEPTEMBER 2025</t>
  </si>
  <si>
    <t>5 SEPTEMBER 2025</t>
  </si>
  <si>
    <t>6 SEPTEMBER 2025</t>
  </si>
  <si>
    <t>7 SEPTEMBER 2025</t>
  </si>
  <si>
    <t>8 SEPTEMBER 2025</t>
  </si>
  <si>
    <t>9 SEPTEMBER 2025</t>
  </si>
  <si>
    <t>10 SEPTEMBER 2025</t>
  </si>
  <si>
    <t>11 SEPTEMBER 2025</t>
  </si>
  <si>
    <t>12 SEPTEMBER 2025</t>
  </si>
  <si>
    <t>13 SEPTEMBER 2025</t>
  </si>
  <si>
    <t>14 SEPTEMBER 2025</t>
  </si>
  <si>
    <t>15 SEPTEMBER 2025</t>
  </si>
  <si>
    <t>16 SEPTEMBER 2025</t>
  </si>
  <si>
    <t>17 SEPTEMBER 2025</t>
  </si>
  <si>
    <t>18 SEPTEMBER 2025</t>
  </si>
  <si>
    <t>19 SEPTEMBER 2025</t>
  </si>
  <si>
    <t>20 SEPTEMBER 2025</t>
  </si>
  <si>
    <t>21 SEPTEMBER 2025</t>
  </si>
  <si>
    <t>22 SEPTEMBER 2025</t>
  </si>
  <si>
    <t>23 SEPTEMBER 2025</t>
  </si>
  <si>
    <t>24 SEPTEMBER 2025</t>
  </si>
  <si>
    <t>25 SEPTEMBER 2025</t>
  </si>
  <si>
    <t>26 SEPTEMBER 2025</t>
  </si>
  <si>
    <t>27 SEPTEMBER 2025</t>
  </si>
  <si>
    <t>28 SEPTEMBER 2025</t>
  </si>
  <si>
    <t>29 SEPTEMBER 2025</t>
  </si>
  <si>
    <t>30 SEPTEMBER 2025</t>
  </si>
  <si>
    <t>31 SEPTEMBER 2025</t>
  </si>
  <si>
    <t>AHMAD RAMZI</t>
  </si>
  <si>
    <t>MOHAMAD ZAELANI</t>
  </si>
  <si>
    <t>AKMAL LUKMAN NUGRAHA</t>
  </si>
  <si>
    <t>AMANDA SARI</t>
  </si>
  <si>
    <t>AMELIA SARI</t>
  </si>
  <si>
    <t>ANDRIAN TARUMA SELEJ</t>
  </si>
  <si>
    <t>ASRI HANDAYANI</t>
  </si>
  <si>
    <t>LEILA FITRIAH</t>
  </si>
  <si>
    <t>M. BUKHORI A</t>
  </si>
  <si>
    <t>MUHAMAD FAISAL</t>
  </si>
  <si>
    <t>MUHAMAD KODRI</t>
  </si>
  <si>
    <t>RAMADHAN MAULANA</t>
  </si>
  <si>
    <t>RYAWAN RUSWAN</t>
  </si>
  <si>
    <t>VERONICA OCTADYANINGTYAS</t>
  </si>
  <si>
    <t>WILDAN ALIV MONDRIAN</t>
  </si>
  <si>
    <t>YESSIA ANGELIA MARYAM</t>
  </si>
  <si>
    <t>YEYEN ENDESTI</t>
  </si>
  <si>
    <t>KHEIZA KURNIAWAN</t>
  </si>
  <si>
    <t>M. RIZKI NURFAHMI</t>
  </si>
  <si>
    <t>MUHAMMAD FIKRAM ALFARIZA</t>
  </si>
  <si>
    <t>SABIL ARSHALLA</t>
  </si>
  <si>
    <t>SALWANAYA FADELLA L</t>
  </si>
  <si>
    <t>SITI NIRWANA FIDINI</t>
  </si>
  <si>
    <t>KHOLIAH</t>
  </si>
  <si>
    <t>HAIFA WULANDARI</t>
  </si>
  <si>
    <t>NADIA FARADILAH</t>
  </si>
  <si>
    <t>MUHAMMAD ZAED ZAENAL</t>
  </si>
  <si>
    <t>KARNIA SOPIANI</t>
  </si>
  <si>
    <t>NAZWA ASKIA</t>
  </si>
  <si>
    <t>ALI RACHMAN ROSADI</t>
  </si>
  <si>
    <t>BIMA</t>
  </si>
  <si>
    <t>DEWI LESTARI</t>
  </si>
  <si>
    <t>SILMI KAPAH</t>
  </si>
  <si>
    <t>CORSSA MUTIARA PARADISTA</t>
  </si>
  <si>
    <t>DEASY NURAENI</t>
  </si>
  <si>
    <t>DINA AMELIA</t>
  </si>
  <si>
    <t>SUKMA ARUM SUCI</t>
  </si>
  <si>
    <t>EPA KURNIA</t>
  </si>
  <si>
    <t>NOVI YANTI PURNAMA</t>
  </si>
  <si>
    <t>TIVIA RISKI</t>
  </si>
  <si>
    <t>VIONI NATASYA</t>
  </si>
  <si>
    <t>KHOFIFAH KAMALA</t>
  </si>
  <si>
    <t>INDAH SEPTIA NINGSIH</t>
  </si>
  <si>
    <t>NAYLA DINILLAH AULIA</t>
  </si>
  <si>
    <t>BULAN TASYA FADILAH</t>
  </si>
  <si>
    <t>MMT/SA-586/02/0125</t>
  </si>
  <si>
    <t>MMT/SA-680/13/0825</t>
  </si>
  <si>
    <t>MMT/SA-679/13/0825</t>
  </si>
  <si>
    <t>MMT/SA-681/14/0825</t>
  </si>
  <si>
    <t>MMT/SA-683/14/0825</t>
  </si>
  <si>
    <t>MMT/SA-682/14/0825</t>
  </si>
  <si>
    <t>MMT/SA-684/14/0825</t>
  </si>
  <si>
    <t>MMT/SA-688/18/0825</t>
  </si>
  <si>
    <t>MMT/SA-689/18/0825</t>
  </si>
  <si>
    <t>MMT/SA-685/22/0825</t>
  </si>
  <si>
    <t>MMT/SA-686/22/0825</t>
  </si>
  <si>
    <t>MMT/SA-690/28/0825</t>
  </si>
  <si>
    <t>ZXTEC U8</t>
  </si>
  <si>
    <t>QOALA CARD &lt;6JT</t>
  </si>
  <si>
    <t>QOALA CARD 6,1 - 9JT</t>
  </si>
  <si>
    <t>QOALA CARD 9,1 -15JT</t>
  </si>
  <si>
    <t>PB 20000 maH</t>
  </si>
  <si>
    <t>QOALA CARD &gt;15,1 JT</t>
  </si>
  <si>
    <t>ZTE / NUBIA</t>
  </si>
  <si>
    <t>ZTE A55 4/128GB</t>
  </si>
  <si>
    <t>NUBIA A36 4/64GB</t>
  </si>
  <si>
    <t>NUBIA A56 4/128GB</t>
  </si>
  <si>
    <t>SAMSUNG A07 4/64GB</t>
  </si>
  <si>
    <t>SAMSUNG A07 4/128GB</t>
  </si>
  <si>
    <t>SAMSUNG A07 6/128GB</t>
  </si>
  <si>
    <t>SAMSUNG A07 8/256GB</t>
  </si>
  <si>
    <t>SAMSUNG A17 5G 8/256GB</t>
  </si>
  <si>
    <t>XIOAMI REDMI 15C 6/128GB</t>
  </si>
  <si>
    <t>XIAOMI REDMI 15C 8/256GB</t>
  </si>
  <si>
    <t>XIAOMI Redmi Pad SE 4/128GB</t>
  </si>
  <si>
    <t>INFINIX HOT 60 Pro+ 8/128GB</t>
  </si>
  <si>
    <t>INFINIX HOT 60 Pro+ 8/256GB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</si>
</sst>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&quot;Rp&quot;* #,##0_);_(&quot;Rp&quot;* \(#,##0\);_(&quot;Rp&quot;* &quot;-&quot;_);_(@_)"/>
    <numFmt numFmtId="168" formatCode="_([$Rp-421]* #,##0_);_([$Rp-421]* \(#,##0\);_([$Rp-421]* &quot;-&quot;??_);_(@_)"/>
    <numFmt numFmtId="169" formatCode="_([$Rp-421]* #,##0_);_([$Rp-421]* \(#,##0\);_([$Rp-421]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6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4" borderId="3" xfId="0" applyFont="1" applyFill="1" applyBorder="1" applyAlignment="1" applyProtection="1">
      <alignment vertical="center"/>
      <protection locked="0"/>
    </xf>
    <xf numFmtId="15" fontId="4" fillId="2" borderId="4" xfId="0" applyNumberFormat="1" applyFont="1" applyFill="1" applyBorder="1" applyAlignment="1" applyProtection="1">
      <alignment horizontal="left" vertical="center"/>
      <protection locked="0"/>
    </xf>
    <xf numFmtId="166" fontId="4" fillId="2" borderId="4" xfId="0" applyNumberFormat="1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3" fillId="0" borderId="4" xfId="0" applyFont="1" applyBorder="1"/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/>
    <xf numFmtId="0" fontId="3" fillId="4" borderId="3" xfId="0" applyFont="1" applyFill="1" applyBorder="1"/>
    <xf numFmtId="1" fontId="4" fillId="2" borderId="4" xfId="0" applyNumberFormat="1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3" fillId="0" borderId="1" xfId="0" applyFont="1" applyBorder="1"/>
    <xf numFmtId="165" fontId="4" fillId="0" borderId="4" xfId="1" applyNumberFormat="1" applyFont="1" applyBorder="1" applyAlignment="1" applyProtection="1">
      <alignment horizontal="left"/>
      <protection locked="0"/>
    </xf>
    <xf numFmtId="167" fontId="4" fillId="5" borderId="4" xfId="0" applyNumberFormat="1" applyFont="1" applyFill="1" applyBorder="1"/>
    <xf numFmtId="0" fontId="5" fillId="0" borderId="1" xfId="0" applyFont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68" fontId="3" fillId="6" borderId="4" xfId="1" applyNumberFormat="1" applyFont="1" applyFill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5" fontId="4" fillId="0" borderId="4" xfId="0" applyNumberFormat="1" applyFont="1" applyBorder="1" applyAlignment="1" applyProtection="1">
      <alignment horizontal="left" vertical="center"/>
      <protection locked="0"/>
    </xf>
    <xf numFmtId="15" fontId="4" fillId="0" borderId="1" xfId="0" applyNumberFormat="1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10" borderId="4" xfId="0" applyFont="1" applyFill="1" applyBorder="1" applyAlignment="1">
      <alignment horizontal="center" vertical="center"/>
    </xf>
    <xf numFmtId="165" fontId="8" fillId="0" borderId="4" xfId="1" applyNumberFormat="1" applyFont="1" applyBorder="1" applyAlignment="1" applyProtection="1">
      <alignment horizontal="center" readingOrder="1"/>
    </xf>
    <xf numFmtId="165" fontId="2" fillId="2" borderId="4" xfId="1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/>
    <xf numFmtId="0" fontId="2" fillId="2" borderId="4" xfId="0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/>
    </xf>
    <xf numFmtId="165" fontId="8" fillId="0" borderId="0" xfId="1" applyNumberFormat="1" applyFont="1" applyFill="1" applyBorder="1" applyAlignment="1" applyProtection="1">
      <alignment horizontal="center" readingOrder="1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NumberFormat="1" applyFont="1" applyBorder="1" applyAlignment="1" applyProtection="1">
      <alignment horizontal="left" readingOrder="1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4" fontId="0" fillId="0" borderId="0" xfId="0" quotePrefix="1" applyNumberFormat="1" applyFont="1"/>
    <xf numFmtId="0" fontId="0" fillId="0" borderId="0" xfId="0" applyNumberFormat="1" applyFont="1" applyBorder="1" applyAlignment="1">
      <alignment horizontal="left"/>
    </xf>
    <xf numFmtId="0" fontId="0" fillId="0" borderId="4" xfId="0" applyFont="1" applyBorder="1"/>
    <xf numFmtId="0" fontId="0" fillId="0" borderId="0" xfId="0" applyNumberFormat="1" applyFont="1" applyBorder="1"/>
    <xf numFmtId="0" fontId="0" fillId="0" borderId="0" xfId="0" applyNumberFormat="1" applyFont="1"/>
    <xf numFmtId="14" fontId="0" fillId="0" borderId="0" xfId="0" applyNumberFormat="1" applyFont="1"/>
    <xf numFmtId="165" fontId="0" fillId="0" borderId="0" xfId="0" applyNumberFormat="1" applyFont="1"/>
    <xf numFmtId="0" fontId="3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1" fontId="4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9" fontId="3" fillId="0" borderId="4" xfId="2" applyFont="1" applyBorder="1" applyAlignment="1"/>
    <xf numFmtId="165" fontId="4" fillId="2" borderId="4" xfId="1" applyNumberFormat="1" applyFont="1" applyFill="1" applyBorder="1" applyAlignment="1" applyProtection="1">
      <alignment horizontal="left"/>
      <protection locked="0"/>
    </xf>
    <xf numFmtId="166" fontId="3" fillId="0" borderId="1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 applyProtection="1">
      <alignment vertical="center"/>
      <protection locked="0"/>
    </xf>
    <xf numFmtId="168" fontId="6" fillId="9" borderId="1" xfId="0" applyNumberFormat="1" applyFont="1" applyFill="1" applyBorder="1" applyAlignment="1"/>
    <xf numFmtId="165" fontId="3" fillId="2" borderId="4" xfId="1" applyNumberFormat="1" applyFont="1" applyFill="1" applyBorder="1" applyAlignment="1">
      <alignment vertical="center"/>
    </xf>
    <xf numFmtId="165" fontId="4" fillId="0" borderId="4" xfId="1" applyNumberFormat="1" applyFont="1" applyFill="1" applyBorder="1" applyAlignment="1" applyProtection="1">
      <alignment horizontal="left"/>
      <protection locked="0"/>
    </xf>
    <xf numFmtId="0" fontId="1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69" fontId="3" fillId="6" borderId="4" xfId="1" applyNumberFormat="1" applyFont="1" applyFill="1" applyBorder="1" applyAlignment="1">
      <alignment horizontal="left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2" fillId="0" borderId="4" xfId="0" applyFont="1" applyFill="1" applyBorder="1" applyAlignment="1">
      <alignment vertical="center"/>
    </xf>
    <xf numFmtId="168" fontId="3" fillId="0" borderId="4" xfId="1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168" fontId="3" fillId="0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168" fontId="3" fillId="7" borderId="4" xfId="0" applyNumberFormat="1" applyFont="1" applyFill="1" applyBorder="1" applyAlignment="1">
      <alignment horizontal="left" vertical="center"/>
    </xf>
    <xf numFmtId="168" fontId="6" fillId="9" borderId="4" xfId="0" applyNumberFormat="1" applyFont="1" applyFill="1" applyBorder="1" applyAlignment="1"/>
    <xf numFmtId="0" fontId="3" fillId="0" borderId="4" xfId="0" applyFont="1" applyBorder="1" applyAlignment="1" applyProtection="1">
      <alignment vertical="center"/>
      <protection locked="0"/>
    </xf>
    <xf numFmtId="0" fontId="0" fillId="0" borderId="4" xfId="0" applyBorder="1" applyAlignment="1">
      <alignment horizontal="left" vertical="center"/>
    </xf>
    <xf numFmtId="165" fontId="0" fillId="0" borderId="4" xfId="1" applyNumberFormat="1" applyFont="1" applyFill="1" applyBorder="1"/>
    <xf numFmtId="0" fontId="0" fillId="0" borderId="0" xfId="0" applyBorder="1"/>
    <xf numFmtId="165" fontId="0" fillId="0" borderId="0" xfId="1" applyNumberFormat="1" applyFont="1" applyBorder="1" applyAlignment="1">
      <alignment horizontal="center"/>
    </xf>
    <xf numFmtId="0" fontId="0" fillId="0" borderId="1" xfId="0" applyFont="1" applyBorder="1"/>
    <xf numFmtId="0" fontId="0" fillId="0" borderId="4" xfId="0" applyFont="1" applyFill="1" applyBorder="1"/>
    <xf numFmtId="0" fontId="3" fillId="11" borderId="4" xfId="0" applyFont="1" applyFill="1" applyBorder="1" applyAlignment="1">
      <alignment vertical="center"/>
    </xf>
    <xf numFmtId="165" fontId="3" fillId="0" borderId="1" xfId="0" applyNumberFormat="1" applyFont="1" applyBorder="1"/>
    <xf numFmtId="168" fontId="0" fillId="0" borderId="0" xfId="0" applyNumberFormat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1" fillId="0" borderId="4" xfId="1" applyNumberFormat="1" applyFont="1" applyFill="1" applyBorder="1"/>
    <xf numFmtId="0" fontId="0" fillId="0" borderId="4" xfId="0" applyFont="1" applyFill="1" applyBorder="1" applyAlignment="1">
      <alignment horizontal="center"/>
    </xf>
    <xf numFmtId="165" fontId="1" fillId="0" borderId="4" xfId="1" applyNumberFormat="1" applyFont="1" applyFill="1" applyBorder="1" applyAlignment="1">
      <alignment horizontal="center"/>
    </xf>
    <xf numFmtId="165" fontId="1" fillId="0" borderId="4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2</xdr:row>
      <xdr:rowOff>114300</xdr:rowOff>
    </xdr:to>
    <xdr:sp macro="" textlink="">
      <xdr:nvSpPr>
        <xdr:cNvPr id="2" name="AutoShape 1" descr="FIF Spektra Logo PNG Vector (AI) Free Download">
          <a:extLst>
            <a:ext uri="{FF2B5EF4-FFF2-40B4-BE49-F238E27FC236}">
              <a16:creationId xmlns:a16="http://schemas.microsoft.com/office/drawing/2014/main" id="{F56B4427-DC58-40DD-BD41-4D6DDAB72D7C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9</xdr:row>
      <xdr:rowOff>114300</xdr:rowOff>
    </xdr:to>
    <xdr:sp macro="" textlink="">
      <xdr:nvSpPr>
        <xdr:cNvPr id="3" name="AutoShape 1" descr="FIF Spektra Logo PNG Vector (AI) Free Download">
          <a:extLst>
            <a:ext uri="{FF2B5EF4-FFF2-40B4-BE49-F238E27FC236}">
              <a16:creationId xmlns:a16="http://schemas.microsoft.com/office/drawing/2014/main" id="{60E2D1EC-A91A-4153-96E3-EC076BC72EA5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9</xdr:row>
      <xdr:rowOff>114300</xdr:rowOff>
    </xdr:to>
    <xdr:sp macro="" textlink="">
      <xdr:nvSpPr>
        <xdr:cNvPr id="4" name="AutoShape 1" descr="FIF Spektra Logo PNG Vector (AI) Free Download">
          <a:extLst>
            <a:ext uri="{FF2B5EF4-FFF2-40B4-BE49-F238E27FC236}">
              <a16:creationId xmlns:a16="http://schemas.microsoft.com/office/drawing/2014/main" id="{C786FE1B-29E2-430A-BCC4-F482768BAFC5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5" name="AutoShape 1" descr="FIF Spektra Logo PNG Vector (AI) Free Download">
          <a:extLst>
            <a:ext uri="{FF2B5EF4-FFF2-40B4-BE49-F238E27FC236}">
              <a16:creationId xmlns:a16="http://schemas.microsoft.com/office/drawing/2014/main" id="{611186B9-BF68-4026-9FCD-09EA8C6B997B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6" name="AutoShape 1" descr="FIF Spektra Logo PNG Vector (AI) Free Download">
          <a:extLst>
            <a:ext uri="{FF2B5EF4-FFF2-40B4-BE49-F238E27FC236}">
              <a16:creationId xmlns:a16="http://schemas.microsoft.com/office/drawing/2014/main" id="{60B2F3F0-BB10-4CBE-A825-7E21F8CD8F65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3</xdr:row>
      <xdr:rowOff>0</xdr:rowOff>
    </xdr:from>
    <xdr:ext cx="304800" cy="876300"/>
    <xdr:sp macro="" textlink="">
      <xdr:nvSpPr>
        <xdr:cNvPr id="7" name="AutoShape 1" descr="FIF Spektra Logo PNG Vector (AI) Free Download">
          <a:extLst>
            <a:ext uri="{FF2B5EF4-FFF2-40B4-BE49-F238E27FC236}">
              <a16:creationId xmlns:a16="http://schemas.microsoft.com/office/drawing/2014/main" id="{39EACA55-CAB6-49E7-8FA9-90C6E8D28A06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8" name="AutoShape 1" descr="FIF Spektra Logo PNG Vector (AI) Free Download">
          <a:extLst>
            <a:ext uri="{FF2B5EF4-FFF2-40B4-BE49-F238E27FC236}">
              <a16:creationId xmlns:a16="http://schemas.microsoft.com/office/drawing/2014/main" id="{643D866D-1FBC-4223-A32C-B05E558A68B4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9" name="AutoShape 1" descr="FIF Spektra Logo PNG Vector (AI) Free Download">
          <a:extLst>
            <a:ext uri="{FF2B5EF4-FFF2-40B4-BE49-F238E27FC236}">
              <a16:creationId xmlns:a16="http://schemas.microsoft.com/office/drawing/2014/main" id="{D38129CE-A848-4A96-92B9-B2AA4F569A9E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3</xdr:row>
      <xdr:rowOff>0</xdr:rowOff>
    </xdr:from>
    <xdr:ext cx="304800" cy="876300"/>
    <xdr:sp macro="" textlink="">
      <xdr:nvSpPr>
        <xdr:cNvPr id="10" name="AutoShape 1" descr="FIF Spektra Logo PNG Vector (AI) Free Download">
          <a:extLst>
            <a:ext uri="{FF2B5EF4-FFF2-40B4-BE49-F238E27FC236}">
              <a16:creationId xmlns:a16="http://schemas.microsoft.com/office/drawing/2014/main" id="{1C71EC09-794B-47F2-B1B6-CAF66AC6D750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1" name="AutoShape 1" descr="FIF Spektra Logo PNG Vector (AI) Free Download">
          <a:extLst>
            <a:ext uri="{FF2B5EF4-FFF2-40B4-BE49-F238E27FC236}">
              <a16:creationId xmlns:a16="http://schemas.microsoft.com/office/drawing/2014/main" id="{5199085A-35F5-4192-B4A0-6F8C0BA30A4C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2" name="AutoShape 1" descr="FIF Spektra Logo PNG Vector (AI) Free Download">
          <a:extLst>
            <a:ext uri="{FF2B5EF4-FFF2-40B4-BE49-F238E27FC236}">
              <a16:creationId xmlns:a16="http://schemas.microsoft.com/office/drawing/2014/main" id="{EF826C74-70D1-4994-9FAD-DBBDCEDFCDDE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3" name="AutoShape 1" descr="FIF Spektra Logo PNG Vector (AI) Free Download">
          <a:extLst>
            <a:ext uri="{FF2B5EF4-FFF2-40B4-BE49-F238E27FC236}">
              <a16:creationId xmlns:a16="http://schemas.microsoft.com/office/drawing/2014/main" id="{5785BC70-3265-48B4-9BDD-57DC27EF8324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14" name="AutoShape 1" descr="FIF Spektra Logo PNG Vector (AI) Free Download">
          <a:extLst>
            <a:ext uri="{FF2B5EF4-FFF2-40B4-BE49-F238E27FC236}">
              <a16:creationId xmlns:a16="http://schemas.microsoft.com/office/drawing/2014/main" id="{C47E7496-F598-4742-9554-CEAD2C44FD44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5" name="AutoShape 1" descr="FIF Spektra Logo PNG Vector (AI) Free Download">
          <a:extLst>
            <a:ext uri="{FF2B5EF4-FFF2-40B4-BE49-F238E27FC236}">
              <a16:creationId xmlns:a16="http://schemas.microsoft.com/office/drawing/2014/main" id="{F5DA2822-4C12-4B32-BB0C-809583E2782C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6" name="AutoShape 1" descr="FIF Spektra Logo PNG Vector (AI) Free Download">
          <a:extLst>
            <a:ext uri="{FF2B5EF4-FFF2-40B4-BE49-F238E27FC236}">
              <a16:creationId xmlns:a16="http://schemas.microsoft.com/office/drawing/2014/main" id="{0CE36D0A-D623-41CC-B488-95CCBE12E540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7" name="AutoShape 1" descr="FIF Spektra Logo PNG Vector (AI) Free Download">
          <a:extLst>
            <a:ext uri="{FF2B5EF4-FFF2-40B4-BE49-F238E27FC236}">
              <a16:creationId xmlns:a16="http://schemas.microsoft.com/office/drawing/2014/main" id="{DF009489-CB6B-4265-B689-E743777CCD1F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18" name="AutoShape 1" descr="FIF Spektra Logo PNG Vector (AI) Free Download">
          <a:extLst>
            <a:ext uri="{FF2B5EF4-FFF2-40B4-BE49-F238E27FC236}">
              <a16:creationId xmlns:a16="http://schemas.microsoft.com/office/drawing/2014/main" id="{582591DD-7A28-4E70-BF17-A470D96FD569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4</xdr:row>
      <xdr:rowOff>114300</xdr:rowOff>
    </xdr:to>
    <xdr:sp macro="" textlink="">
      <xdr:nvSpPr>
        <xdr:cNvPr id="19" name="AutoShape 1" descr="FIF Spektra Logo PNG Vector (AI) Free Download">
          <a:extLst>
            <a:ext uri="{FF2B5EF4-FFF2-40B4-BE49-F238E27FC236}">
              <a16:creationId xmlns:a16="http://schemas.microsoft.com/office/drawing/2014/main" id="{E56E26A2-E916-482E-A72A-546BF1BF6B33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0" name="AutoShape 1" descr="FIF Spektra Logo PNG Vector (AI) Free Download">
          <a:extLst>
            <a:ext uri="{FF2B5EF4-FFF2-40B4-BE49-F238E27FC236}">
              <a16:creationId xmlns:a16="http://schemas.microsoft.com/office/drawing/2014/main" id="{FF44794F-9E55-46E2-AECD-805A0CC805E7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1" name="AutoShape 1" descr="FIF Spektra Logo PNG Vector (AI) Free Download">
          <a:extLst>
            <a:ext uri="{FF2B5EF4-FFF2-40B4-BE49-F238E27FC236}">
              <a16:creationId xmlns:a16="http://schemas.microsoft.com/office/drawing/2014/main" id="{6BAA674A-CE9A-4126-8E48-6887B75044E7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2" name="AutoShape 1" descr="FIF Spektra Logo PNG Vector (AI) Free Download">
          <a:extLst>
            <a:ext uri="{FF2B5EF4-FFF2-40B4-BE49-F238E27FC236}">
              <a16:creationId xmlns:a16="http://schemas.microsoft.com/office/drawing/2014/main" id="{CF5408D6-40AA-424E-A2D4-6F94C54C3C5F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23" name="AutoShape 1" descr="FIF Spektra Logo PNG Vector (AI) Free Download">
          <a:extLst>
            <a:ext uri="{FF2B5EF4-FFF2-40B4-BE49-F238E27FC236}">
              <a16:creationId xmlns:a16="http://schemas.microsoft.com/office/drawing/2014/main" id="{C6FE9BA8-3F1F-452D-AC9E-90D45D6C2671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4" name="AutoShape 1" descr="FIF Spektra Logo PNG Vector (AI) Free Download">
          <a:extLst>
            <a:ext uri="{FF2B5EF4-FFF2-40B4-BE49-F238E27FC236}">
              <a16:creationId xmlns:a16="http://schemas.microsoft.com/office/drawing/2014/main" id="{522D91B1-EF6A-422B-B7F6-A4C7E53F4FBC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25" name="AutoShape 1" descr="FIF Spektra Logo PNG Vector (AI) Free Download">
          <a:extLst>
            <a:ext uri="{FF2B5EF4-FFF2-40B4-BE49-F238E27FC236}">
              <a16:creationId xmlns:a16="http://schemas.microsoft.com/office/drawing/2014/main" id="{915805F2-88C6-42FF-8833-9D873AA35C2A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6" name="AutoShape 1" descr="FIF Spektra Logo PNG Vector (AI) Free Download">
          <a:extLst>
            <a:ext uri="{FF2B5EF4-FFF2-40B4-BE49-F238E27FC236}">
              <a16:creationId xmlns:a16="http://schemas.microsoft.com/office/drawing/2014/main" id="{CD661EED-E7B9-4933-B8B9-D69A3D65C9C8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876300"/>
    <xdr:sp macro="" textlink="">
      <xdr:nvSpPr>
        <xdr:cNvPr id="27" name="AutoShape 1" descr="FIF Spektra Logo PNG Vector (AI) Free Download">
          <a:extLst>
            <a:ext uri="{FF2B5EF4-FFF2-40B4-BE49-F238E27FC236}">
              <a16:creationId xmlns:a16="http://schemas.microsoft.com/office/drawing/2014/main" id="{E21134C1-C2E9-443C-A5DA-1E157AE57464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28" name="AutoShape 1" descr="FIF Spektra Logo PNG Vector (AI) Free Download">
          <a:extLst>
            <a:ext uri="{FF2B5EF4-FFF2-40B4-BE49-F238E27FC236}">
              <a16:creationId xmlns:a16="http://schemas.microsoft.com/office/drawing/2014/main" id="{089716BA-2902-45D1-936B-63B2007F3FCE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29" name="AutoShape 1" descr="FIF Spektra Logo PNG Vector (AI) Free Download">
          <a:extLst>
            <a:ext uri="{FF2B5EF4-FFF2-40B4-BE49-F238E27FC236}">
              <a16:creationId xmlns:a16="http://schemas.microsoft.com/office/drawing/2014/main" id="{0DAD4AD3-684A-4EE7-B1CC-B7F15C8A56F1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30" name="AutoShape 1" descr="FIF Spektra Logo PNG Vector (AI) Free Download">
          <a:extLst>
            <a:ext uri="{FF2B5EF4-FFF2-40B4-BE49-F238E27FC236}">
              <a16:creationId xmlns:a16="http://schemas.microsoft.com/office/drawing/2014/main" id="{6D9979B4-0F5B-4269-BD08-8B142E83D1AB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31" name="AutoShape 1" descr="FIF Spektra Logo PNG Vector (AI) Free Download">
          <a:extLst>
            <a:ext uri="{FF2B5EF4-FFF2-40B4-BE49-F238E27FC236}">
              <a16:creationId xmlns:a16="http://schemas.microsoft.com/office/drawing/2014/main" id="{1ED1299A-0514-4C4C-A97E-09ED336E7834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32" name="AutoShape 1" descr="FIF Spektra Logo PNG Vector (AI) Free Download">
          <a:extLst>
            <a:ext uri="{FF2B5EF4-FFF2-40B4-BE49-F238E27FC236}">
              <a16:creationId xmlns:a16="http://schemas.microsoft.com/office/drawing/2014/main" id="{9AEF38D2-7821-498D-AA7F-8072F6ED7349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0</xdr:row>
      <xdr:rowOff>0</xdr:rowOff>
    </xdr:from>
    <xdr:ext cx="304800" cy="876300"/>
    <xdr:sp macro="" textlink="">
      <xdr:nvSpPr>
        <xdr:cNvPr id="33" name="AutoShape 1" descr="FIF Spektra Logo PNG Vector (AI) Free Download">
          <a:extLst>
            <a:ext uri="{FF2B5EF4-FFF2-40B4-BE49-F238E27FC236}">
              <a16:creationId xmlns:a16="http://schemas.microsoft.com/office/drawing/2014/main" id="{3B9369E7-682F-48AC-A75E-B9625A45691A}"/>
            </a:ext>
          </a:extLst>
        </xdr:cNvPr>
        <xdr:cNvSpPr>
          <a:spLocks noChangeAspect="1" noChangeArrowheads="1"/>
        </xdr:cNvSpPr>
      </xdr:nvSpPr>
      <xdr:spPr bwMode="auto">
        <a:xfrm>
          <a:off x="2259330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495300"/>
    <xdr:sp macro="" textlink="">
      <xdr:nvSpPr>
        <xdr:cNvPr id="34" name="AutoShape 1" descr="FIF Spektra Logo PNG Vector (AI) Free Download">
          <a:extLst>
            <a:ext uri="{FF2B5EF4-FFF2-40B4-BE49-F238E27FC236}">
              <a16:creationId xmlns:a16="http://schemas.microsoft.com/office/drawing/2014/main" id="{19F92D2D-4E1F-44C1-A669-BB122A607D79}"/>
            </a:ext>
          </a:extLst>
        </xdr:cNvPr>
        <xdr:cNvSpPr>
          <a:spLocks noChangeAspect="1" noChangeArrowheads="1"/>
        </xdr:cNvSpPr>
      </xdr:nvSpPr>
      <xdr:spPr bwMode="auto">
        <a:xfrm>
          <a:off x="12125325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114300</xdr:rowOff>
    </xdr:to>
    <xdr:sp macro="" textlink="">
      <xdr:nvSpPr>
        <xdr:cNvPr id="2" name="AutoShape 1" descr="FIF Spektra Logo PNG Vector (AI) Free Download">
          <a:extLst>
            <a:ext uri="{FF2B5EF4-FFF2-40B4-BE49-F238E27FC236}">
              <a16:creationId xmlns:a16="http://schemas.microsoft.com/office/drawing/2014/main" id="{26AB3E74-EC90-41BC-B951-A69B6732C851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9</xdr:row>
      <xdr:rowOff>114300</xdr:rowOff>
    </xdr:to>
    <xdr:sp macro="" textlink="">
      <xdr:nvSpPr>
        <xdr:cNvPr id="3" name="AutoShape 1" descr="FIF Spektra Logo PNG Vector (AI) Free Download">
          <a:extLst>
            <a:ext uri="{FF2B5EF4-FFF2-40B4-BE49-F238E27FC236}">
              <a16:creationId xmlns:a16="http://schemas.microsoft.com/office/drawing/2014/main" id="{01997D6A-95E4-47C4-BB35-3F99A8547669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9</xdr:row>
      <xdr:rowOff>114300</xdr:rowOff>
    </xdr:to>
    <xdr:sp macro="" textlink="">
      <xdr:nvSpPr>
        <xdr:cNvPr id="4" name="AutoShape 1" descr="FIF Spektra Logo PNG Vector (AI) Free Download">
          <a:extLst>
            <a:ext uri="{FF2B5EF4-FFF2-40B4-BE49-F238E27FC236}">
              <a16:creationId xmlns:a16="http://schemas.microsoft.com/office/drawing/2014/main" id="{7F8EE6AD-19AF-419D-BAC3-18D1BD594BD8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5" name="AutoShape 1" descr="FIF Spektra Logo PNG Vector (AI) Free Download">
          <a:extLst>
            <a:ext uri="{FF2B5EF4-FFF2-40B4-BE49-F238E27FC236}">
              <a16:creationId xmlns:a16="http://schemas.microsoft.com/office/drawing/2014/main" id="{23685077-8AC3-4DAD-9809-724EAE29A2D7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6" name="AutoShape 1" descr="FIF Spektra Logo PNG Vector (AI) Free Download">
          <a:extLst>
            <a:ext uri="{FF2B5EF4-FFF2-40B4-BE49-F238E27FC236}">
              <a16:creationId xmlns:a16="http://schemas.microsoft.com/office/drawing/2014/main" id="{2232DB52-D3B5-48D1-ADDF-83FF0F4A75B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" name="AutoShape 1" descr="FIF Spektra Logo PNG Vector (AI) Free Download">
          <a:extLst>
            <a:ext uri="{FF2B5EF4-FFF2-40B4-BE49-F238E27FC236}">
              <a16:creationId xmlns:a16="http://schemas.microsoft.com/office/drawing/2014/main" id="{E6C7BDF6-CE49-4977-A6F7-B90890A24AE9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" name="AutoShape 1" descr="FIF Spektra Logo PNG Vector (AI) Free Download">
          <a:extLst>
            <a:ext uri="{FF2B5EF4-FFF2-40B4-BE49-F238E27FC236}">
              <a16:creationId xmlns:a16="http://schemas.microsoft.com/office/drawing/2014/main" id="{905434A7-0BCF-4268-BA30-828EB51B61A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9" name="AutoShape 1" descr="FIF Spektra Logo PNG Vector (AI) Free Download">
          <a:extLst>
            <a:ext uri="{FF2B5EF4-FFF2-40B4-BE49-F238E27FC236}">
              <a16:creationId xmlns:a16="http://schemas.microsoft.com/office/drawing/2014/main" id="{A211991F-402A-43B2-88F4-45C64C4D711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0" name="AutoShape 1" descr="FIF Spektra Logo PNG Vector (AI) Free Download">
          <a:extLst>
            <a:ext uri="{FF2B5EF4-FFF2-40B4-BE49-F238E27FC236}">
              <a16:creationId xmlns:a16="http://schemas.microsoft.com/office/drawing/2014/main" id="{D3639264-B1C2-49D7-8DBD-7DA98E439E1B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1" name="AutoShape 1" descr="FIF Spektra Logo PNG Vector (AI) Free Download">
          <a:extLst>
            <a:ext uri="{FF2B5EF4-FFF2-40B4-BE49-F238E27FC236}">
              <a16:creationId xmlns:a16="http://schemas.microsoft.com/office/drawing/2014/main" id="{F2C93B29-343A-4EA4-8248-236CAECA926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2" name="AutoShape 1" descr="FIF Spektra Logo PNG Vector (AI) Free Download">
          <a:extLst>
            <a:ext uri="{FF2B5EF4-FFF2-40B4-BE49-F238E27FC236}">
              <a16:creationId xmlns:a16="http://schemas.microsoft.com/office/drawing/2014/main" id="{B58E4C79-08A3-43AD-B602-D2A258AEE31D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3" name="AutoShape 1" descr="FIF Spektra Logo PNG Vector (AI) Free Download">
          <a:extLst>
            <a:ext uri="{FF2B5EF4-FFF2-40B4-BE49-F238E27FC236}">
              <a16:creationId xmlns:a16="http://schemas.microsoft.com/office/drawing/2014/main" id="{F046D5EF-D579-4A18-8A39-4F89BF56417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14" name="AutoShape 1" descr="FIF Spektra Logo PNG Vector (AI) Free Download">
          <a:extLst>
            <a:ext uri="{FF2B5EF4-FFF2-40B4-BE49-F238E27FC236}">
              <a16:creationId xmlns:a16="http://schemas.microsoft.com/office/drawing/2014/main" id="{0E55B236-B4D9-4591-86F4-7E41FC5A5B1D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5" name="AutoShape 1" descr="FIF Spektra Logo PNG Vector (AI) Free Download">
          <a:extLst>
            <a:ext uri="{FF2B5EF4-FFF2-40B4-BE49-F238E27FC236}">
              <a16:creationId xmlns:a16="http://schemas.microsoft.com/office/drawing/2014/main" id="{10956612-A8AE-4755-A29F-9D8B2A488734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6" name="AutoShape 1" descr="FIF Spektra Logo PNG Vector (AI) Free Download">
          <a:extLst>
            <a:ext uri="{FF2B5EF4-FFF2-40B4-BE49-F238E27FC236}">
              <a16:creationId xmlns:a16="http://schemas.microsoft.com/office/drawing/2014/main" id="{7EC5E62B-1C64-4A71-8E38-2B11C44BA42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" name="AutoShape 1" descr="FIF Spektra Logo PNG Vector (AI) Free Download">
          <a:extLst>
            <a:ext uri="{FF2B5EF4-FFF2-40B4-BE49-F238E27FC236}">
              <a16:creationId xmlns:a16="http://schemas.microsoft.com/office/drawing/2014/main" id="{AE6699E9-3030-4B2A-9E8D-56A4C68F1AAA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" name="AutoShape 1" descr="FIF Spektra Logo PNG Vector (AI) Free Download">
          <a:extLst>
            <a:ext uri="{FF2B5EF4-FFF2-40B4-BE49-F238E27FC236}">
              <a16:creationId xmlns:a16="http://schemas.microsoft.com/office/drawing/2014/main" id="{55C15983-C591-4A0F-8908-C6D1F2A2A28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19" name="AutoShape 1" descr="FIF Spektra Logo PNG Vector (AI) Free Download">
          <a:extLst>
            <a:ext uri="{FF2B5EF4-FFF2-40B4-BE49-F238E27FC236}">
              <a16:creationId xmlns:a16="http://schemas.microsoft.com/office/drawing/2014/main" id="{FE33CE53-2B33-4807-BF0D-30B1E77CB4CF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" name="AutoShape 1" descr="FIF Spektra Logo PNG Vector (AI) Free Download">
          <a:extLst>
            <a:ext uri="{FF2B5EF4-FFF2-40B4-BE49-F238E27FC236}">
              <a16:creationId xmlns:a16="http://schemas.microsoft.com/office/drawing/2014/main" id="{2D9DEE0D-CA10-432D-8767-22AF91C3B8A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" name="AutoShape 1" descr="FIF Spektra Logo PNG Vector (AI) Free Download">
          <a:extLst>
            <a:ext uri="{FF2B5EF4-FFF2-40B4-BE49-F238E27FC236}">
              <a16:creationId xmlns:a16="http://schemas.microsoft.com/office/drawing/2014/main" id="{1AA2848E-B4E8-4763-BF95-C200753AE83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2" name="AutoShape 1" descr="FIF Spektra Logo PNG Vector (AI) Free Download">
          <a:extLst>
            <a:ext uri="{FF2B5EF4-FFF2-40B4-BE49-F238E27FC236}">
              <a16:creationId xmlns:a16="http://schemas.microsoft.com/office/drawing/2014/main" id="{7B048079-378A-45FD-B83B-8AF7564D5564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3" name="AutoShape 1" descr="FIF Spektra Logo PNG Vector (AI) Free Download">
          <a:extLst>
            <a:ext uri="{FF2B5EF4-FFF2-40B4-BE49-F238E27FC236}">
              <a16:creationId xmlns:a16="http://schemas.microsoft.com/office/drawing/2014/main" id="{D5B4C878-DC12-4D0B-ABEF-74061C077BEA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4" name="AutoShape 1" descr="FIF Spektra Logo PNG Vector (AI) Free Download">
          <a:extLst>
            <a:ext uri="{FF2B5EF4-FFF2-40B4-BE49-F238E27FC236}">
              <a16:creationId xmlns:a16="http://schemas.microsoft.com/office/drawing/2014/main" id="{DAF5FEB5-C848-4761-B592-A8347C8814D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5" name="AutoShape 1" descr="FIF Spektra Logo PNG Vector (AI) Free Download">
          <a:extLst>
            <a:ext uri="{FF2B5EF4-FFF2-40B4-BE49-F238E27FC236}">
              <a16:creationId xmlns:a16="http://schemas.microsoft.com/office/drawing/2014/main" id="{84603117-2F83-40D4-9F57-EAD796DBAAC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6" name="AutoShape 1" descr="FIF Spektra Logo PNG Vector (AI) Free Download">
          <a:extLst>
            <a:ext uri="{FF2B5EF4-FFF2-40B4-BE49-F238E27FC236}">
              <a16:creationId xmlns:a16="http://schemas.microsoft.com/office/drawing/2014/main" id="{08990F61-BEFE-4396-A01D-7D85AFEAAC0C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7" name="AutoShape 1" descr="FIF Spektra Logo PNG Vector (AI) Free Download">
          <a:extLst>
            <a:ext uri="{FF2B5EF4-FFF2-40B4-BE49-F238E27FC236}">
              <a16:creationId xmlns:a16="http://schemas.microsoft.com/office/drawing/2014/main" id="{86005BAA-EACF-4FBC-8179-5A49BEAB3054}"/>
            </a:ext>
          </a:extLst>
        </xdr:cNvPr>
        <xdr:cNvSpPr>
          <a:spLocks noChangeAspect="1" noChangeArrowheads="1"/>
        </xdr:cNvSpPr>
      </xdr:nvSpPr>
      <xdr:spPr bwMode="auto">
        <a:xfrm>
          <a:off x="0" y="933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8" name="AutoShape 1" descr="FIF Spektra Logo PNG Vector (AI) Free Download">
          <a:extLst>
            <a:ext uri="{FF2B5EF4-FFF2-40B4-BE49-F238E27FC236}">
              <a16:creationId xmlns:a16="http://schemas.microsoft.com/office/drawing/2014/main" id="{42F1AAF3-37D6-481E-A7F9-A9AC35FFF695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9" name="AutoShape 1" descr="FIF Spektra Logo PNG Vector (AI) Free Download">
          <a:extLst>
            <a:ext uri="{FF2B5EF4-FFF2-40B4-BE49-F238E27FC236}">
              <a16:creationId xmlns:a16="http://schemas.microsoft.com/office/drawing/2014/main" id="{11688418-6AF7-4AB2-860E-B989D3DF1F3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30" name="AutoShape 1" descr="FIF Spektra Logo PNG Vector (AI) Free Download">
          <a:extLst>
            <a:ext uri="{FF2B5EF4-FFF2-40B4-BE49-F238E27FC236}">
              <a16:creationId xmlns:a16="http://schemas.microsoft.com/office/drawing/2014/main" id="{E66A8E4A-03BD-4983-9CB2-36B2F2432CCD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31" name="AutoShape 1" descr="FIF Spektra Logo PNG Vector (AI) Free Download">
          <a:extLst>
            <a:ext uri="{FF2B5EF4-FFF2-40B4-BE49-F238E27FC236}">
              <a16:creationId xmlns:a16="http://schemas.microsoft.com/office/drawing/2014/main" id="{D05E64F2-4D9B-4721-9EE4-F5051BDA31C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32" name="AutoShape 1" descr="FIF Spektra Logo PNG Vector (AI) Free Download">
          <a:extLst>
            <a:ext uri="{FF2B5EF4-FFF2-40B4-BE49-F238E27FC236}">
              <a16:creationId xmlns:a16="http://schemas.microsoft.com/office/drawing/2014/main" id="{2E6B3F02-71C1-4033-99EE-5D387D0B4EC5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33" name="AutoShape 1" descr="FIF Spektra Logo PNG Vector (AI) Free Download">
          <a:extLst>
            <a:ext uri="{FF2B5EF4-FFF2-40B4-BE49-F238E27FC236}">
              <a16:creationId xmlns:a16="http://schemas.microsoft.com/office/drawing/2014/main" id="{8B27D419-F6C8-433B-A02A-4744EA60C57A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114300</xdr:rowOff>
    </xdr:to>
    <xdr:sp macro="" textlink="">
      <xdr:nvSpPr>
        <xdr:cNvPr id="66" name="AutoShape 1" descr="FIF Spektra Logo PNG Vector (AI) Free Download">
          <a:extLst>
            <a:ext uri="{FF2B5EF4-FFF2-40B4-BE49-F238E27FC236}">
              <a16:creationId xmlns:a16="http://schemas.microsoft.com/office/drawing/2014/main" id="{4368EEAD-72F2-4737-9448-7EE7652190CC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9</xdr:row>
      <xdr:rowOff>114300</xdr:rowOff>
    </xdr:to>
    <xdr:sp macro="" textlink="">
      <xdr:nvSpPr>
        <xdr:cNvPr id="67" name="AutoShape 1" descr="FIF Spektra Logo PNG Vector (AI) Free Download">
          <a:extLst>
            <a:ext uri="{FF2B5EF4-FFF2-40B4-BE49-F238E27FC236}">
              <a16:creationId xmlns:a16="http://schemas.microsoft.com/office/drawing/2014/main" id="{C5E06407-5B97-439D-9014-123E8D073D22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9</xdr:row>
      <xdr:rowOff>114300</xdr:rowOff>
    </xdr:to>
    <xdr:sp macro="" textlink="">
      <xdr:nvSpPr>
        <xdr:cNvPr id="68" name="AutoShape 1" descr="FIF Spektra Logo PNG Vector (AI) Free Download">
          <a:extLst>
            <a:ext uri="{FF2B5EF4-FFF2-40B4-BE49-F238E27FC236}">
              <a16:creationId xmlns:a16="http://schemas.microsoft.com/office/drawing/2014/main" id="{16EAB7D2-9421-4A8E-80A1-EC756A7A9FC7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69" name="AutoShape 1" descr="FIF Spektra Logo PNG Vector (AI) Free Download">
          <a:extLst>
            <a:ext uri="{FF2B5EF4-FFF2-40B4-BE49-F238E27FC236}">
              <a16:creationId xmlns:a16="http://schemas.microsoft.com/office/drawing/2014/main" id="{539F4B29-5B9B-48F7-A772-070055B2AB6A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70" name="AutoShape 1" descr="FIF Spektra Logo PNG Vector (AI) Free Download">
          <a:extLst>
            <a:ext uri="{FF2B5EF4-FFF2-40B4-BE49-F238E27FC236}">
              <a16:creationId xmlns:a16="http://schemas.microsoft.com/office/drawing/2014/main" id="{C76094B5-AB80-40F6-9279-1FD6A30D56AB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1" name="AutoShape 1" descr="FIF Spektra Logo PNG Vector (AI) Free Download">
          <a:extLst>
            <a:ext uri="{FF2B5EF4-FFF2-40B4-BE49-F238E27FC236}">
              <a16:creationId xmlns:a16="http://schemas.microsoft.com/office/drawing/2014/main" id="{754A190C-4862-42D5-AFDF-00C1CF4FF7DC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2" name="AutoShape 1" descr="FIF Spektra Logo PNG Vector (AI) Free Download">
          <a:extLst>
            <a:ext uri="{FF2B5EF4-FFF2-40B4-BE49-F238E27FC236}">
              <a16:creationId xmlns:a16="http://schemas.microsoft.com/office/drawing/2014/main" id="{7D7C91E0-6518-475B-8B9F-1C3EEF911753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73" name="AutoShape 1" descr="FIF Spektra Logo PNG Vector (AI) Free Download">
          <a:extLst>
            <a:ext uri="{FF2B5EF4-FFF2-40B4-BE49-F238E27FC236}">
              <a16:creationId xmlns:a16="http://schemas.microsoft.com/office/drawing/2014/main" id="{0C87FBDD-D14F-454A-9D1D-6A94681AAC81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" name="AutoShape 1" descr="FIF Spektra Logo PNG Vector (AI) Free Download">
          <a:extLst>
            <a:ext uri="{FF2B5EF4-FFF2-40B4-BE49-F238E27FC236}">
              <a16:creationId xmlns:a16="http://schemas.microsoft.com/office/drawing/2014/main" id="{CC34FFCE-EA3D-4FB3-9EE7-2F60E7E3938E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5" name="AutoShape 1" descr="FIF Spektra Logo PNG Vector (AI) Free Download">
          <a:extLst>
            <a:ext uri="{FF2B5EF4-FFF2-40B4-BE49-F238E27FC236}">
              <a16:creationId xmlns:a16="http://schemas.microsoft.com/office/drawing/2014/main" id="{B2D20A32-0546-4272-ACF3-1FA201FCABA7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6" name="AutoShape 1" descr="FIF Spektra Logo PNG Vector (AI) Free Download">
          <a:extLst>
            <a:ext uri="{FF2B5EF4-FFF2-40B4-BE49-F238E27FC236}">
              <a16:creationId xmlns:a16="http://schemas.microsoft.com/office/drawing/2014/main" id="{DF3F21B3-5CDC-48FB-87C6-3B83CFF946C0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7" name="AutoShape 1" descr="FIF Spektra Logo PNG Vector (AI) Free Download">
          <a:extLst>
            <a:ext uri="{FF2B5EF4-FFF2-40B4-BE49-F238E27FC236}">
              <a16:creationId xmlns:a16="http://schemas.microsoft.com/office/drawing/2014/main" id="{EE186641-E213-4B1F-AA39-698C9CCA6D85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78" name="AutoShape 1" descr="FIF Spektra Logo PNG Vector (AI) Free Download">
          <a:extLst>
            <a:ext uri="{FF2B5EF4-FFF2-40B4-BE49-F238E27FC236}">
              <a16:creationId xmlns:a16="http://schemas.microsoft.com/office/drawing/2014/main" id="{ACBA6948-7088-4262-8355-E4F4D80C8FFA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9" name="AutoShape 1" descr="FIF Spektra Logo PNG Vector (AI) Free Download">
          <a:extLst>
            <a:ext uri="{FF2B5EF4-FFF2-40B4-BE49-F238E27FC236}">
              <a16:creationId xmlns:a16="http://schemas.microsoft.com/office/drawing/2014/main" id="{30660300-C6B8-4EFD-88C5-76F70B023C5F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" name="AutoShape 1" descr="FIF Spektra Logo PNG Vector (AI) Free Download">
          <a:extLst>
            <a:ext uri="{FF2B5EF4-FFF2-40B4-BE49-F238E27FC236}">
              <a16:creationId xmlns:a16="http://schemas.microsoft.com/office/drawing/2014/main" id="{90774E5E-6918-4A9D-AA4C-4D6909B68099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1" name="AutoShape 1" descr="FIF Spektra Logo PNG Vector (AI) Free Download">
          <a:extLst>
            <a:ext uri="{FF2B5EF4-FFF2-40B4-BE49-F238E27FC236}">
              <a16:creationId xmlns:a16="http://schemas.microsoft.com/office/drawing/2014/main" id="{CF9432DF-D7FD-46E1-9FA9-E3DB73A1A5D8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2" name="AutoShape 1" descr="FIF Spektra Logo PNG Vector (AI) Free Download">
          <a:extLst>
            <a:ext uri="{FF2B5EF4-FFF2-40B4-BE49-F238E27FC236}">
              <a16:creationId xmlns:a16="http://schemas.microsoft.com/office/drawing/2014/main" id="{93218591-A65C-412C-8256-8BD9A112D37A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4</xdr:row>
      <xdr:rowOff>114300</xdr:rowOff>
    </xdr:to>
    <xdr:sp macro="" textlink="">
      <xdr:nvSpPr>
        <xdr:cNvPr id="83" name="AutoShape 1" descr="FIF Spektra Logo PNG Vector (AI) Free Download">
          <a:extLst>
            <a:ext uri="{FF2B5EF4-FFF2-40B4-BE49-F238E27FC236}">
              <a16:creationId xmlns:a16="http://schemas.microsoft.com/office/drawing/2014/main" id="{40FFA994-D36B-409F-AEF8-411986757963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4" name="AutoShape 1" descr="FIF Spektra Logo PNG Vector (AI) Free Download">
          <a:extLst>
            <a:ext uri="{FF2B5EF4-FFF2-40B4-BE49-F238E27FC236}">
              <a16:creationId xmlns:a16="http://schemas.microsoft.com/office/drawing/2014/main" id="{F46E3ABA-EF28-4BE6-A5A5-DB341EFF4CE5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5" name="AutoShape 1" descr="FIF Spektra Logo PNG Vector (AI) Free Download">
          <a:extLst>
            <a:ext uri="{FF2B5EF4-FFF2-40B4-BE49-F238E27FC236}">
              <a16:creationId xmlns:a16="http://schemas.microsoft.com/office/drawing/2014/main" id="{F23AFA74-777A-4570-AB0A-749F15FE0A77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6" name="AutoShape 1" descr="FIF Spektra Logo PNG Vector (AI) Free Download">
          <a:extLst>
            <a:ext uri="{FF2B5EF4-FFF2-40B4-BE49-F238E27FC236}">
              <a16:creationId xmlns:a16="http://schemas.microsoft.com/office/drawing/2014/main" id="{F326EDF9-9433-4F37-9F44-47B2F60F0E5E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87" name="AutoShape 1" descr="FIF Spektra Logo PNG Vector (AI) Free Download">
          <a:extLst>
            <a:ext uri="{FF2B5EF4-FFF2-40B4-BE49-F238E27FC236}">
              <a16:creationId xmlns:a16="http://schemas.microsoft.com/office/drawing/2014/main" id="{9F2FFBB5-4238-4049-9DDB-49AEB11E0071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8" name="AutoShape 1" descr="FIF Spektra Logo PNG Vector (AI) Free Download">
          <a:extLst>
            <a:ext uri="{FF2B5EF4-FFF2-40B4-BE49-F238E27FC236}">
              <a16:creationId xmlns:a16="http://schemas.microsoft.com/office/drawing/2014/main" id="{8DEA7558-F478-4B0A-B580-804AA5C49817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89" name="AutoShape 1" descr="FIF Spektra Logo PNG Vector (AI) Free Download">
          <a:extLst>
            <a:ext uri="{FF2B5EF4-FFF2-40B4-BE49-F238E27FC236}">
              <a16:creationId xmlns:a16="http://schemas.microsoft.com/office/drawing/2014/main" id="{51350E06-2074-4BCA-A7B6-EC88A7DC0C85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90" name="AutoShape 1" descr="FIF Spektra Logo PNG Vector (AI) Free Download">
          <a:extLst>
            <a:ext uri="{FF2B5EF4-FFF2-40B4-BE49-F238E27FC236}">
              <a16:creationId xmlns:a16="http://schemas.microsoft.com/office/drawing/2014/main" id="{404B90FA-7608-4320-AFFB-064A783285EA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91" name="AutoShape 1" descr="FIF Spektra Logo PNG Vector (AI) Free Download">
          <a:extLst>
            <a:ext uri="{FF2B5EF4-FFF2-40B4-BE49-F238E27FC236}">
              <a16:creationId xmlns:a16="http://schemas.microsoft.com/office/drawing/2014/main" id="{80398E15-B126-4990-8B78-0B6DFE42F0A0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2" name="AutoShape 1" descr="FIF Spektra Logo PNG Vector (AI) Free Download">
          <a:extLst>
            <a:ext uri="{FF2B5EF4-FFF2-40B4-BE49-F238E27FC236}">
              <a16:creationId xmlns:a16="http://schemas.microsoft.com/office/drawing/2014/main" id="{73A423A8-4B3D-4347-8802-006C45E79FAC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3" name="AutoShape 1" descr="FIF Spektra Logo PNG Vector (AI) Free Download">
          <a:extLst>
            <a:ext uri="{FF2B5EF4-FFF2-40B4-BE49-F238E27FC236}">
              <a16:creationId xmlns:a16="http://schemas.microsoft.com/office/drawing/2014/main" id="{EF097F5D-CF83-4C35-8DF2-B35B3854B9CB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4" name="AutoShape 1" descr="FIF Spektra Logo PNG Vector (AI) Free Download">
          <a:extLst>
            <a:ext uri="{FF2B5EF4-FFF2-40B4-BE49-F238E27FC236}">
              <a16:creationId xmlns:a16="http://schemas.microsoft.com/office/drawing/2014/main" id="{2AA04B43-0C35-4649-AA63-6441316D9979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5" name="AutoShape 1" descr="FIF Spektra Logo PNG Vector (AI) Free Download">
          <a:extLst>
            <a:ext uri="{FF2B5EF4-FFF2-40B4-BE49-F238E27FC236}">
              <a16:creationId xmlns:a16="http://schemas.microsoft.com/office/drawing/2014/main" id="{9FAA1666-C6A7-41AB-A358-48B0A144EE5D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6" name="AutoShape 1" descr="FIF Spektra Logo PNG Vector (AI) Free Download">
          <a:extLst>
            <a:ext uri="{FF2B5EF4-FFF2-40B4-BE49-F238E27FC236}">
              <a16:creationId xmlns:a16="http://schemas.microsoft.com/office/drawing/2014/main" id="{72B6D06D-977D-439E-81C8-B357DAE717A6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97" name="AutoShape 1" descr="FIF Spektra Logo PNG Vector (AI) Free Download">
          <a:extLst>
            <a:ext uri="{FF2B5EF4-FFF2-40B4-BE49-F238E27FC236}">
              <a16:creationId xmlns:a16="http://schemas.microsoft.com/office/drawing/2014/main" id="{DBFE1652-A9EA-4C07-BFB9-54E8646333B8}"/>
            </a:ext>
          </a:extLst>
        </xdr:cNvPr>
        <xdr:cNvSpPr>
          <a:spLocks noChangeAspect="1" noChangeArrowheads="1"/>
        </xdr:cNvSpPr>
      </xdr:nvSpPr>
      <xdr:spPr bwMode="auto">
        <a:xfrm>
          <a:off x="124777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34" name="AutoShape 1" descr="FIF Spektra Logo PNG Vector (AI) Free Download">
          <a:extLst>
            <a:ext uri="{FF2B5EF4-FFF2-40B4-BE49-F238E27FC236}">
              <a16:creationId xmlns:a16="http://schemas.microsoft.com/office/drawing/2014/main" id="{AF97445D-60D6-40AD-A3B9-E02A06AD4B66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35" name="AutoShape 1" descr="FIF Spektra Logo PNG Vector (AI) Free Download">
          <a:extLst>
            <a:ext uri="{FF2B5EF4-FFF2-40B4-BE49-F238E27FC236}">
              <a16:creationId xmlns:a16="http://schemas.microsoft.com/office/drawing/2014/main" id="{FE577979-122C-4962-8FB9-E8B9935A553F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36" name="AutoShape 1" descr="FIF Spektra Logo PNG Vector (AI) Free Download">
          <a:extLst>
            <a:ext uri="{FF2B5EF4-FFF2-40B4-BE49-F238E27FC236}">
              <a16:creationId xmlns:a16="http://schemas.microsoft.com/office/drawing/2014/main" id="{E3E1C161-8E1C-45B8-8077-5A6E9F19AAA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7" name="AutoShape 1" descr="FIF Spektra Logo PNG Vector (AI) Free Download">
          <a:extLst>
            <a:ext uri="{FF2B5EF4-FFF2-40B4-BE49-F238E27FC236}">
              <a16:creationId xmlns:a16="http://schemas.microsoft.com/office/drawing/2014/main" id="{BA97201E-43B5-4D15-86DC-5B28A871A03C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8" name="AutoShape 1" descr="FIF Spektra Logo PNG Vector (AI) Free Download">
          <a:extLst>
            <a:ext uri="{FF2B5EF4-FFF2-40B4-BE49-F238E27FC236}">
              <a16:creationId xmlns:a16="http://schemas.microsoft.com/office/drawing/2014/main" id="{B3C4568C-0ACA-4CC7-B20F-F56F58EC5D0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9" name="AutoShape 1" descr="FIF Spektra Logo PNG Vector (AI) Free Download">
          <a:extLst>
            <a:ext uri="{FF2B5EF4-FFF2-40B4-BE49-F238E27FC236}">
              <a16:creationId xmlns:a16="http://schemas.microsoft.com/office/drawing/2014/main" id="{0A909D05-40B3-4C4A-B56B-D064F73CD316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" name="AutoShape 1" descr="FIF Spektra Logo PNG Vector (AI) Free Download">
          <a:extLst>
            <a:ext uri="{FF2B5EF4-FFF2-40B4-BE49-F238E27FC236}">
              <a16:creationId xmlns:a16="http://schemas.microsoft.com/office/drawing/2014/main" id="{03B55C8F-C1CD-4532-ACFB-35225ADEB8D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" name="AutoShape 1" descr="FIF Spektra Logo PNG Vector (AI) Free Download">
          <a:extLst>
            <a:ext uri="{FF2B5EF4-FFF2-40B4-BE49-F238E27FC236}">
              <a16:creationId xmlns:a16="http://schemas.microsoft.com/office/drawing/2014/main" id="{1521172E-2C9B-48ED-984C-6CD0C2442D1F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2" name="AutoShape 1" descr="FIF Spektra Logo PNG Vector (AI) Free Download">
          <a:extLst>
            <a:ext uri="{FF2B5EF4-FFF2-40B4-BE49-F238E27FC236}">
              <a16:creationId xmlns:a16="http://schemas.microsoft.com/office/drawing/2014/main" id="{5B41B067-EDFA-4A07-9EEA-DB2E95810F20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" name="AutoShape 1" descr="FIF Spektra Logo PNG Vector (AI) Free Download">
          <a:extLst>
            <a:ext uri="{FF2B5EF4-FFF2-40B4-BE49-F238E27FC236}">
              <a16:creationId xmlns:a16="http://schemas.microsoft.com/office/drawing/2014/main" id="{2F27DCBB-3696-4196-8C83-BB40C41E33D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4" name="AutoShape 1" descr="FIF Spektra Logo PNG Vector (AI) Free Download">
          <a:extLst>
            <a:ext uri="{FF2B5EF4-FFF2-40B4-BE49-F238E27FC236}">
              <a16:creationId xmlns:a16="http://schemas.microsoft.com/office/drawing/2014/main" id="{88C4BD8E-4196-4C79-AEC0-81B3C2E8C396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" name="AutoShape 1" descr="FIF Spektra Logo PNG Vector (AI) Free Download">
          <a:extLst>
            <a:ext uri="{FF2B5EF4-FFF2-40B4-BE49-F238E27FC236}">
              <a16:creationId xmlns:a16="http://schemas.microsoft.com/office/drawing/2014/main" id="{B3E0313E-203C-433A-86B5-CCB8F5C550AA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6" name="AutoShape 1" descr="FIF Spektra Logo PNG Vector (AI) Free Download">
          <a:extLst>
            <a:ext uri="{FF2B5EF4-FFF2-40B4-BE49-F238E27FC236}">
              <a16:creationId xmlns:a16="http://schemas.microsoft.com/office/drawing/2014/main" id="{2EB8E24E-68DB-4124-84C7-6049342607B6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" name="AutoShape 1" descr="FIF Spektra Logo PNG Vector (AI) Free Download">
          <a:extLst>
            <a:ext uri="{FF2B5EF4-FFF2-40B4-BE49-F238E27FC236}">
              <a16:creationId xmlns:a16="http://schemas.microsoft.com/office/drawing/2014/main" id="{B953A610-994F-46C3-8748-96DE66DE036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" name="AutoShape 1" descr="FIF Spektra Logo PNG Vector (AI) Free Download">
          <a:extLst>
            <a:ext uri="{FF2B5EF4-FFF2-40B4-BE49-F238E27FC236}">
              <a16:creationId xmlns:a16="http://schemas.microsoft.com/office/drawing/2014/main" id="{51BFAF2B-D510-4D78-A271-1CA822954201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9" name="AutoShape 1" descr="FIF Spektra Logo PNG Vector (AI) Free Download">
          <a:extLst>
            <a:ext uri="{FF2B5EF4-FFF2-40B4-BE49-F238E27FC236}">
              <a16:creationId xmlns:a16="http://schemas.microsoft.com/office/drawing/2014/main" id="{3446676E-6CD0-424F-B4EE-612D59BD1FA1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0" name="AutoShape 1" descr="FIF Spektra Logo PNG Vector (AI) Free Download">
          <a:extLst>
            <a:ext uri="{FF2B5EF4-FFF2-40B4-BE49-F238E27FC236}">
              <a16:creationId xmlns:a16="http://schemas.microsoft.com/office/drawing/2014/main" id="{73936DF2-44DD-47B1-B74F-7E12C2E2CA4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51" name="AutoShape 1" descr="FIF Spektra Logo PNG Vector (AI) Free Download">
          <a:extLst>
            <a:ext uri="{FF2B5EF4-FFF2-40B4-BE49-F238E27FC236}">
              <a16:creationId xmlns:a16="http://schemas.microsoft.com/office/drawing/2014/main" id="{221844A7-75F2-4092-B6A3-9B2F4D96E7EA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2" name="AutoShape 1" descr="FIF Spektra Logo PNG Vector (AI) Free Download">
          <a:extLst>
            <a:ext uri="{FF2B5EF4-FFF2-40B4-BE49-F238E27FC236}">
              <a16:creationId xmlns:a16="http://schemas.microsoft.com/office/drawing/2014/main" id="{7BE9D824-DD79-4077-8B0E-641B85C865E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3" name="AutoShape 1" descr="FIF Spektra Logo PNG Vector (AI) Free Download">
          <a:extLst>
            <a:ext uri="{FF2B5EF4-FFF2-40B4-BE49-F238E27FC236}">
              <a16:creationId xmlns:a16="http://schemas.microsoft.com/office/drawing/2014/main" id="{9F6C6E10-9E5C-4C5B-B5DB-F4BEFD19067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4" name="AutoShape 1" descr="FIF Spektra Logo PNG Vector (AI) Free Download">
          <a:extLst>
            <a:ext uri="{FF2B5EF4-FFF2-40B4-BE49-F238E27FC236}">
              <a16:creationId xmlns:a16="http://schemas.microsoft.com/office/drawing/2014/main" id="{7D1B550A-A7C7-49DA-9F9E-0A3BA10F523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55" name="AutoShape 1" descr="FIF Spektra Logo PNG Vector (AI) Free Download">
          <a:extLst>
            <a:ext uri="{FF2B5EF4-FFF2-40B4-BE49-F238E27FC236}">
              <a16:creationId xmlns:a16="http://schemas.microsoft.com/office/drawing/2014/main" id="{8FBEAA0F-4232-4EB2-8B1B-97FE85FA2DE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6" name="AutoShape 1" descr="FIF Spektra Logo PNG Vector (AI) Free Download">
          <a:extLst>
            <a:ext uri="{FF2B5EF4-FFF2-40B4-BE49-F238E27FC236}">
              <a16:creationId xmlns:a16="http://schemas.microsoft.com/office/drawing/2014/main" id="{6FF8E133-58B0-470A-9957-3A480BDE32D3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57" name="AutoShape 1" descr="FIF Spektra Logo PNG Vector (AI) Free Download">
          <a:extLst>
            <a:ext uri="{FF2B5EF4-FFF2-40B4-BE49-F238E27FC236}">
              <a16:creationId xmlns:a16="http://schemas.microsoft.com/office/drawing/2014/main" id="{1B5D72FE-826F-459B-A18D-87E778FF444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" name="AutoShape 1" descr="FIF Spektra Logo PNG Vector (AI) Free Download">
          <a:extLst>
            <a:ext uri="{FF2B5EF4-FFF2-40B4-BE49-F238E27FC236}">
              <a16:creationId xmlns:a16="http://schemas.microsoft.com/office/drawing/2014/main" id="{FA8DFE3A-BF0C-49EA-BAE6-6C2ECD128640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" name="AutoShape 1" descr="FIF Spektra Logo PNG Vector (AI) Free Download">
          <a:extLst>
            <a:ext uri="{FF2B5EF4-FFF2-40B4-BE49-F238E27FC236}">
              <a16:creationId xmlns:a16="http://schemas.microsoft.com/office/drawing/2014/main" id="{92E2F05B-F33C-4A4F-95D6-36C2508D7A8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0" name="AutoShape 1" descr="FIF Spektra Logo PNG Vector (AI) Free Download">
          <a:extLst>
            <a:ext uri="{FF2B5EF4-FFF2-40B4-BE49-F238E27FC236}">
              <a16:creationId xmlns:a16="http://schemas.microsoft.com/office/drawing/2014/main" id="{3D83D5A6-FFCF-40F1-9421-0F9C8E02D6D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1" name="AutoShape 1" descr="FIF Spektra Logo PNG Vector (AI) Free Download">
          <a:extLst>
            <a:ext uri="{FF2B5EF4-FFF2-40B4-BE49-F238E27FC236}">
              <a16:creationId xmlns:a16="http://schemas.microsoft.com/office/drawing/2014/main" id="{8934D269-2DCD-49D1-A889-A0E8ECF5FE2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2" name="AutoShape 1" descr="FIF Spektra Logo PNG Vector (AI) Free Download">
          <a:extLst>
            <a:ext uri="{FF2B5EF4-FFF2-40B4-BE49-F238E27FC236}">
              <a16:creationId xmlns:a16="http://schemas.microsoft.com/office/drawing/2014/main" id="{FA8CD38D-9D7B-4931-8B95-450A47937D9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3" name="AutoShape 1" descr="FIF Spektra Logo PNG Vector (AI) Free Download">
          <a:extLst>
            <a:ext uri="{FF2B5EF4-FFF2-40B4-BE49-F238E27FC236}">
              <a16:creationId xmlns:a16="http://schemas.microsoft.com/office/drawing/2014/main" id="{C87F142C-489E-4879-A3C0-E1DB8B17A812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4" name="AutoShape 1" descr="FIF Spektra Logo PNG Vector (AI) Free Download">
          <a:extLst>
            <a:ext uri="{FF2B5EF4-FFF2-40B4-BE49-F238E27FC236}">
              <a16:creationId xmlns:a16="http://schemas.microsoft.com/office/drawing/2014/main" id="{8E43186F-0135-42BE-AAAA-7389559C850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65" name="AutoShape 1" descr="FIF Spektra Logo PNG Vector (AI) Free Download">
          <a:extLst>
            <a:ext uri="{FF2B5EF4-FFF2-40B4-BE49-F238E27FC236}">
              <a16:creationId xmlns:a16="http://schemas.microsoft.com/office/drawing/2014/main" id="{0C1EF56A-7B9B-4A7B-85EF-47E3ABE8718E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98" name="AutoShape 1" descr="FIF Spektra Logo PNG Vector (AI) Free Download">
          <a:extLst>
            <a:ext uri="{FF2B5EF4-FFF2-40B4-BE49-F238E27FC236}">
              <a16:creationId xmlns:a16="http://schemas.microsoft.com/office/drawing/2014/main" id="{F21B1C69-6431-4F47-824D-CF3E1094573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99" name="AutoShape 1" descr="FIF Spektra Logo PNG Vector (AI) Free Download">
          <a:extLst>
            <a:ext uri="{FF2B5EF4-FFF2-40B4-BE49-F238E27FC236}">
              <a16:creationId xmlns:a16="http://schemas.microsoft.com/office/drawing/2014/main" id="{2134ED6F-E6A6-48D9-B9A8-590D6017A327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100" name="AutoShape 1" descr="FIF Spektra Logo PNG Vector (AI) Free Download">
          <a:extLst>
            <a:ext uri="{FF2B5EF4-FFF2-40B4-BE49-F238E27FC236}">
              <a16:creationId xmlns:a16="http://schemas.microsoft.com/office/drawing/2014/main" id="{A9DEF4E6-BF2F-469B-858A-F0166A37E704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01" name="AutoShape 1" descr="FIF Spektra Logo PNG Vector (AI) Free Download">
          <a:extLst>
            <a:ext uri="{FF2B5EF4-FFF2-40B4-BE49-F238E27FC236}">
              <a16:creationId xmlns:a16="http://schemas.microsoft.com/office/drawing/2014/main" id="{C8393895-A2B5-49D7-B92A-4A27BEBB7F4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02" name="AutoShape 1" descr="FIF Spektra Logo PNG Vector (AI) Free Download">
          <a:extLst>
            <a:ext uri="{FF2B5EF4-FFF2-40B4-BE49-F238E27FC236}">
              <a16:creationId xmlns:a16="http://schemas.microsoft.com/office/drawing/2014/main" id="{A156EE51-89A1-4F17-A1A8-4B1234F8E944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103" name="AutoShape 1" descr="FIF Spektra Logo PNG Vector (AI) Free Download">
          <a:extLst>
            <a:ext uri="{FF2B5EF4-FFF2-40B4-BE49-F238E27FC236}">
              <a16:creationId xmlns:a16="http://schemas.microsoft.com/office/drawing/2014/main" id="{04EC79E5-B445-4074-8782-D58D2B56012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04" name="AutoShape 1" descr="FIF Spektra Logo PNG Vector (AI) Free Download">
          <a:extLst>
            <a:ext uri="{FF2B5EF4-FFF2-40B4-BE49-F238E27FC236}">
              <a16:creationId xmlns:a16="http://schemas.microsoft.com/office/drawing/2014/main" id="{8E9BE606-30E8-4823-B5A5-47A16BAE882C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05" name="AutoShape 1" descr="FIF Spektra Logo PNG Vector (AI) Free Download">
          <a:extLst>
            <a:ext uri="{FF2B5EF4-FFF2-40B4-BE49-F238E27FC236}">
              <a16:creationId xmlns:a16="http://schemas.microsoft.com/office/drawing/2014/main" id="{18CC156E-EBA3-4A45-9FB0-C7C84F55192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106" name="AutoShape 1" descr="FIF Spektra Logo PNG Vector (AI) Free Download">
          <a:extLst>
            <a:ext uri="{FF2B5EF4-FFF2-40B4-BE49-F238E27FC236}">
              <a16:creationId xmlns:a16="http://schemas.microsoft.com/office/drawing/2014/main" id="{01198F76-881A-4DA8-B7B4-BBCB8E525733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07" name="AutoShape 1" descr="FIF Spektra Logo PNG Vector (AI) Free Download">
          <a:extLst>
            <a:ext uri="{FF2B5EF4-FFF2-40B4-BE49-F238E27FC236}">
              <a16:creationId xmlns:a16="http://schemas.microsoft.com/office/drawing/2014/main" id="{C1A27018-595F-4A36-A7EC-162C72B8A97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08" name="AutoShape 1" descr="FIF Spektra Logo PNG Vector (AI) Free Download">
          <a:extLst>
            <a:ext uri="{FF2B5EF4-FFF2-40B4-BE49-F238E27FC236}">
              <a16:creationId xmlns:a16="http://schemas.microsoft.com/office/drawing/2014/main" id="{80764D6F-4C3B-4EE1-A0EF-193A84AE88EF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09" name="AutoShape 1" descr="FIF Spektra Logo PNG Vector (AI) Free Download">
          <a:extLst>
            <a:ext uri="{FF2B5EF4-FFF2-40B4-BE49-F238E27FC236}">
              <a16:creationId xmlns:a16="http://schemas.microsoft.com/office/drawing/2014/main" id="{57FF26DA-BCE9-41E5-8539-BFD578FC6CCA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10" name="AutoShape 1" descr="FIF Spektra Logo PNG Vector (AI) Free Download">
          <a:extLst>
            <a:ext uri="{FF2B5EF4-FFF2-40B4-BE49-F238E27FC236}">
              <a16:creationId xmlns:a16="http://schemas.microsoft.com/office/drawing/2014/main" id="{D313554D-C735-4DEE-B77E-DB4BAC3DEB7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1" name="AutoShape 1" descr="FIF Spektra Logo PNG Vector (AI) Free Download">
          <a:extLst>
            <a:ext uri="{FF2B5EF4-FFF2-40B4-BE49-F238E27FC236}">
              <a16:creationId xmlns:a16="http://schemas.microsoft.com/office/drawing/2014/main" id="{D3517019-831C-4DF8-ABC4-B97C148881E6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2" name="AutoShape 1" descr="FIF Spektra Logo PNG Vector (AI) Free Download">
          <a:extLst>
            <a:ext uri="{FF2B5EF4-FFF2-40B4-BE49-F238E27FC236}">
              <a16:creationId xmlns:a16="http://schemas.microsoft.com/office/drawing/2014/main" id="{069206A0-E5F7-4660-AD65-AFE9EB143ACB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3" name="AutoShape 1" descr="FIF Spektra Logo PNG Vector (AI) Free Download">
          <a:extLst>
            <a:ext uri="{FF2B5EF4-FFF2-40B4-BE49-F238E27FC236}">
              <a16:creationId xmlns:a16="http://schemas.microsoft.com/office/drawing/2014/main" id="{9A50C52B-29A0-4336-87F8-BA3FE25519F8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4" name="AutoShape 1" descr="FIF Spektra Logo PNG Vector (AI) Free Download">
          <a:extLst>
            <a:ext uri="{FF2B5EF4-FFF2-40B4-BE49-F238E27FC236}">
              <a16:creationId xmlns:a16="http://schemas.microsoft.com/office/drawing/2014/main" id="{FEDD0E2F-5F3B-4174-9B19-B6E0890C44F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15" name="AutoShape 1" descr="FIF Spektra Logo PNG Vector (AI) Free Download">
          <a:extLst>
            <a:ext uri="{FF2B5EF4-FFF2-40B4-BE49-F238E27FC236}">
              <a16:creationId xmlns:a16="http://schemas.microsoft.com/office/drawing/2014/main" id="{0CB2B310-3394-409B-92E4-BBB1E3E61F47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6" name="AutoShape 1" descr="FIF Spektra Logo PNG Vector (AI) Free Download">
          <a:extLst>
            <a:ext uri="{FF2B5EF4-FFF2-40B4-BE49-F238E27FC236}">
              <a16:creationId xmlns:a16="http://schemas.microsoft.com/office/drawing/2014/main" id="{BC9AF61A-E0FE-45CB-8568-1844D2B0BD44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7" name="AutoShape 1" descr="FIF Spektra Logo PNG Vector (AI) Free Download">
          <a:extLst>
            <a:ext uri="{FF2B5EF4-FFF2-40B4-BE49-F238E27FC236}">
              <a16:creationId xmlns:a16="http://schemas.microsoft.com/office/drawing/2014/main" id="{8C90FE71-8EB0-4777-BD58-4CA06CFE58E2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18" name="AutoShape 1" descr="FIF Spektra Logo PNG Vector (AI) Free Download">
          <a:extLst>
            <a:ext uri="{FF2B5EF4-FFF2-40B4-BE49-F238E27FC236}">
              <a16:creationId xmlns:a16="http://schemas.microsoft.com/office/drawing/2014/main" id="{43EFC6FA-393E-400F-A5CC-7675CDD6D5DC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19" name="AutoShape 1" descr="FIF Spektra Logo PNG Vector (AI) Free Download">
          <a:extLst>
            <a:ext uri="{FF2B5EF4-FFF2-40B4-BE49-F238E27FC236}">
              <a16:creationId xmlns:a16="http://schemas.microsoft.com/office/drawing/2014/main" id="{44C75EBA-AD89-4EC7-8254-467587F02AF7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20" name="AutoShape 1" descr="FIF Spektra Logo PNG Vector (AI) Free Download">
          <a:extLst>
            <a:ext uri="{FF2B5EF4-FFF2-40B4-BE49-F238E27FC236}">
              <a16:creationId xmlns:a16="http://schemas.microsoft.com/office/drawing/2014/main" id="{1617DD50-444C-4F48-ACA1-F981A534B68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1" name="AutoShape 1" descr="FIF Spektra Logo PNG Vector (AI) Free Download">
          <a:extLst>
            <a:ext uri="{FF2B5EF4-FFF2-40B4-BE49-F238E27FC236}">
              <a16:creationId xmlns:a16="http://schemas.microsoft.com/office/drawing/2014/main" id="{34E73592-3060-4E83-8881-0AA2D8B86304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22" name="AutoShape 1" descr="FIF Spektra Logo PNG Vector (AI) Free Download">
          <a:extLst>
            <a:ext uri="{FF2B5EF4-FFF2-40B4-BE49-F238E27FC236}">
              <a16:creationId xmlns:a16="http://schemas.microsoft.com/office/drawing/2014/main" id="{8187C4B7-99EB-46F1-8A2E-F4E346145819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23" name="AutoShape 1" descr="FIF Spektra Logo PNG Vector (AI) Free Download">
          <a:extLst>
            <a:ext uri="{FF2B5EF4-FFF2-40B4-BE49-F238E27FC236}">
              <a16:creationId xmlns:a16="http://schemas.microsoft.com/office/drawing/2014/main" id="{C7E22616-28B6-40DE-9AEE-144682B7DDDE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4" name="AutoShape 1" descr="FIF Spektra Logo PNG Vector (AI) Free Download">
          <a:extLst>
            <a:ext uri="{FF2B5EF4-FFF2-40B4-BE49-F238E27FC236}">
              <a16:creationId xmlns:a16="http://schemas.microsoft.com/office/drawing/2014/main" id="{4CB7F0AE-66E8-4CE9-AC40-9140EE843977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5" name="AutoShape 1" descr="FIF Spektra Logo PNG Vector (AI) Free Download">
          <a:extLst>
            <a:ext uri="{FF2B5EF4-FFF2-40B4-BE49-F238E27FC236}">
              <a16:creationId xmlns:a16="http://schemas.microsoft.com/office/drawing/2014/main" id="{C6DE65F0-1D72-40F1-8FA2-68CFF6516401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6" name="AutoShape 1" descr="FIF Spektra Logo PNG Vector (AI) Free Download">
          <a:extLst>
            <a:ext uri="{FF2B5EF4-FFF2-40B4-BE49-F238E27FC236}">
              <a16:creationId xmlns:a16="http://schemas.microsoft.com/office/drawing/2014/main" id="{8B7263CB-D1F8-43F0-AF69-2641DA3B7CCD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7" name="AutoShape 1" descr="FIF Spektra Logo PNG Vector (AI) Free Download">
          <a:extLst>
            <a:ext uri="{FF2B5EF4-FFF2-40B4-BE49-F238E27FC236}">
              <a16:creationId xmlns:a16="http://schemas.microsoft.com/office/drawing/2014/main" id="{025822EA-20E3-48A9-86E6-17CE017EE612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8" name="AutoShape 1" descr="FIF Spektra Logo PNG Vector (AI) Free Download">
          <a:extLst>
            <a:ext uri="{FF2B5EF4-FFF2-40B4-BE49-F238E27FC236}">
              <a16:creationId xmlns:a16="http://schemas.microsoft.com/office/drawing/2014/main" id="{F97D86FE-D652-4330-81BC-9384C23CD7CC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29" name="AutoShape 1" descr="FIF Spektra Logo PNG Vector (AI) Free Download">
          <a:extLst>
            <a:ext uri="{FF2B5EF4-FFF2-40B4-BE49-F238E27FC236}">
              <a16:creationId xmlns:a16="http://schemas.microsoft.com/office/drawing/2014/main" id="{85EE068A-A9AA-4A53-ADE0-9F06A9D58AA4}"/>
            </a:ext>
          </a:extLst>
        </xdr:cNvPr>
        <xdr:cNvSpPr>
          <a:spLocks noChangeAspect="1" noChangeArrowheads="1"/>
        </xdr:cNvSpPr>
      </xdr:nvSpPr>
      <xdr:spPr bwMode="auto">
        <a:xfrm>
          <a:off x="2303145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30" name="AutoShape 1" descr="FIF Spektra Logo PNG Vector (AI) Free Download">
          <a:extLst>
            <a:ext uri="{FF2B5EF4-FFF2-40B4-BE49-F238E27FC236}">
              <a16:creationId xmlns:a16="http://schemas.microsoft.com/office/drawing/2014/main" id="{07AAEA79-F305-4E5B-A0E3-288A842292A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1" name="AutoShape 1" descr="FIF Spektra Logo PNG Vector (AI) Free Download">
          <a:extLst>
            <a:ext uri="{FF2B5EF4-FFF2-40B4-BE49-F238E27FC236}">
              <a16:creationId xmlns:a16="http://schemas.microsoft.com/office/drawing/2014/main" id="{D5B5E175-4076-4290-AA5D-E56029FA807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32" name="AutoShape 1" descr="FIF Spektra Logo PNG Vector (AI) Free Download">
          <a:extLst>
            <a:ext uri="{FF2B5EF4-FFF2-40B4-BE49-F238E27FC236}">
              <a16:creationId xmlns:a16="http://schemas.microsoft.com/office/drawing/2014/main" id="{850D439E-EE50-4AE1-8499-ED544D55629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3" name="AutoShape 1" descr="FIF Spektra Logo PNG Vector (AI) Free Download">
          <a:extLst>
            <a:ext uri="{FF2B5EF4-FFF2-40B4-BE49-F238E27FC236}">
              <a16:creationId xmlns:a16="http://schemas.microsoft.com/office/drawing/2014/main" id="{3A5409AD-C084-4A60-82C5-A38CA267BE5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4" name="AutoShape 1" descr="FIF Spektra Logo PNG Vector (AI) Free Download">
          <a:extLst>
            <a:ext uri="{FF2B5EF4-FFF2-40B4-BE49-F238E27FC236}">
              <a16:creationId xmlns:a16="http://schemas.microsoft.com/office/drawing/2014/main" id="{CAD98467-1620-4107-AC11-E56738CFC50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5" name="AutoShape 1" descr="FIF Spektra Logo PNG Vector (AI) Free Download">
          <a:extLst>
            <a:ext uri="{FF2B5EF4-FFF2-40B4-BE49-F238E27FC236}">
              <a16:creationId xmlns:a16="http://schemas.microsoft.com/office/drawing/2014/main" id="{C4C7BF2F-7AB2-4BF0-9C14-4C9F974F660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6" name="AutoShape 1" descr="FIF Spektra Logo PNG Vector (AI) Free Download">
          <a:extLst>
            <a:ext uri="{FF2B5EF4-FFF2-40B4-BE49-F238E27FC236}">
              <a16:creationId xmlns:a16="http://schemas.microsoft.com/office/drawing/2014/main" id="{7AE17DE8-5DDD-4A69-A033-2638AF39B37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7" name="AutoShape 1" descr="FIF Spektra Logo PNG Vector (AI) Free Download">
          <a:extLst>
            <a:ext uri="{FF2B5EF4-FFF2-40B4-BE49-F238E27FC236}">
              <a16:creationId xmlns:a16="http://schemas.microsoft.com/office/drawing/2014/main" id="{53BEF919-5A03-4DFE-98DF-C2AB9C3224B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8" name="AutoShape 1" descr="FIF Spektra Logo PNG Vector (AI) Free Download">
          <a:extLst>
            <a:ext uri="{FF2B5EF4-FFF2-40B4-BE49-F238E27FC236}">
              <a16:creationId xmlns:a16="http://schemas.microsoft.com/office/drawing/2014/main" id="{574BD6DB-239B-4330-A614-27125CB3793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39" name="AutoShape 1" descr="FIF Spektra Logo PNG Vector (AI) Free Download">
          <a:extLst>
            <a:ext uri="{FF2B5EF4-FFF2-40B4-BE49-F238E27FC236}">
              <a16:creationId xmlns:a16="http://schemas.microsoft.com/office/drawing/2014/main" id="{43E6AF7E-69BB-4563-A670-B8C369F699A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0" name="AutoShape 1" descr="FIF Spektra Logo PNG Vector (AI) Free Download">
          <a:extLst>
            <a:ext uri="{FF2B5EF4-FFF2-40B4-BE49-F238E27FC236}">
              <a16:creationId xmlns:a16="http://schemas.microsoft.com/office/drawing/2014/main" id="{94EFF9D9-6029-41C6-BA44-FD9C349F4E0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1" name="AutoShape 1" descr="FIF Spektra Logo PNG Vector (AI) Free Download">
          <a:extLst>
            <a:ext uri="{FF2B5EF4-FFF2-40B4-BE49-F238E27FC236}">
              <a16:creationId xmlns:a16="http://schemas.microsoft.com/office/drawing/2014/main" id="{9F606571-34AF-4DF1-A9E7-FFAC008EF61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2" name="AutoShape 1" descr="FIF Spektra Logo PNG Vector (AI) Free Download">
          <a:extLst>
            <a:ext uri="{FF2B5EF4-FFF2-40B4-BE49-F238E27FC236}">
              <a16:creationId xmlns:a16="http://schemas.microsoft.com/office/drawing/2014/main" id="{2B6E3545-5B7A-434F-B4D2-D34C4875840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3" name="AutoShape 1" descr="FIF Spektra Logo PNG Vector (AI) Free Download">
          <a:extLst>
            <a:ext uri="{FF2B5EF4-FFF2-40B4-BE49-F238E27FC236}">
              <a16:creationId xmlns:a16="http://schemas.microsoft.com/office/drawing/2014/main" id="{D44B3226-CC0C-4578-ABA5-C77B2FA80F7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4" name="AutoShape 1" descr="FIF Spektra Logo PNG Vector (AI) Free Download">
          <a:extLst>
            <a:ext uri="{FF2B5EF4-FFF2-40B4-BE49-F238E27FC236}">
              <a16:creationId xmlns:a16="http://schemas.microsoft.com/office/drawing/2014/main" id="{91C2090A-D3DD-4C39-ACF3-4EC4461AF48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5" name="AutoShape 1" descr="FIF Spektra Logo PNG Vector (AI) Free Download">
          <a:extLst>
            <a:ext uri="{FF2B5EF4-FFF2-40B4-BE49-F238E27FC236}">
              <a16:creationId xmlns:a16="http://schemas.microsoft.com/office/drawing/2014/main" id="{FEC65F37-CEAC-4613-8190-94744523D8E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46" name="AutoShape 1" descr="FIF Spektra Logo PNG Vector (AI) Free Download">
          <a:extLst>
            <a:ext uri="{FF2B5EF4-FFF2-40B4-BE49-F238E27FC236}">
              <a16:creationId xmlns:a16="http://schemas.microsoft.com/office/drawing/2014/main" id="{B1227BCA-D490-48E5-81C8-543A35EFA3B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7" name="AutoShape 1" descr="FIF Spektra Logo PNG Vector (AI) Free Download">
          <a:extLst>
            <a:ext uri="{FF2B5EF4-FFF2-40B4-BE49-F238E27FC236}">
              <a16:creationId xmlns:a16="http://schemas.microsoft.com/office/drawing/2014/main" id="{A6B91569-1B40-491B-B053-A515F755118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48" name="AutoShape 1" descr="FIF Spektra Logo PNG Vector (AI) Free Download">
          <a:extLst>
            <a:ext uri="{FF2B5EF4-FFF2-40B4-BE49-F238E27FC236}">
              <a16:creationId xmlns:a16="http://schemas.microsoft.com/office/drawing/2014/main" id="{7B1B5A5C-A0D9-4D51-AF73-3A52E3AAAAD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49" name="AutoShape 1" descr="FIF Spektra Logo PNG Vector (AI) Free Download">
          <a:extLst>
            <a:ext uri="{FF2B5EF4-FFF2-40B4-BE49-F238E27FC236}">
              <a16:creationId xmlns:a16="http://schemas.microsoft.com/office/drawing/2014/main" id="{6E7AB8D6-EC63-46E6-B9BC-659D73DC118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0" name="AutoShape 1" descr="FIF Spektra Logo PNG Vector (AI) Free Download">
          <a:extLst>
            <a:ext uri="{FF2B5EF4-FFF2-40B4-BE49-F238E27FC236}">
              <a16:creationId xmlns:a16="http://schemas.microsoft.com/office/drawing/2014/main" id="{542171E1-AAD6-4679-B9D5-4066B14B776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1" name="AutoShape 1" descr="FIF Spektra Logo PNG Vector (AI) Free Download">
          <a:extLst>
            <a:ext uri="{FF2B5EF4-FFF2-40B4-BE49-F238E27FC236}">
              <a16:creationId xmlns:a16="http://schemas.microsoft.com/office/drawing/2014/main" id="{3A3E1DDA-D7DE-4B37-BD0E-196C7AEB084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2" name="AutoShape 1" descr="FIF Spektra Logo PNG Vector (AI) Free Download">
          <a:extLst>
            <a:ext uri="{FF2B5EF4-FFF2-40B4-BE49-F238E27FC236}">
              <a16:creationId xmlns:a16="http://schemas.microsoft.com/office/drawing/2014/main" id="{6EAE4540-23BB-449F-8FF0-16103D9A673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3" name="AutoShape 1" descr="FIF Spektra Logo PNG Vector (AI) Free Download">
          <a:extLst>
            <a:ext uri="{FF2B5EF4-FFF2-40B4-BE49-F238E27FC236}">
              <a16:creationId xmlns:a16="http://schemas.microsoft.com/office/drawing/2014/main" id="{750B4517-BBE6-47E3-A10B-269A39E8E9F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4" name="AutoShape 1" descr="FIF Spektra Logo PNG Vector (AI) Free Download">
          <a:extLst>
            <a:ext uri="{FF2B5EF4-FFF2-40B4-BE49-F238E27FC236}">
              <a16:creationId xmlns:a16="http://schemas.microsoft.com/office/drawing/2014/main" id="{2E898A84-AE49-4140-87ED-186895B4F27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5" name="AutoShape 1" descr="FIF Spektra Logo PNG Vector (AI) Free Download">
          <a:extLst>
            <a:ext uri="{FF2B5EF4-FFF2-40B4-BE49-F238E27FC236}">
              <a16:creationId xmlns:a16="http://schemas.microsoft.com/office/drawing/2014/main" id="{1DF1E83F-3E03-4EA2-8FE4-8CD99875057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6" name="AutoShape 1" descr="FIF Spektra Logo PNG Vector (AI) Free Download">
          <a:extLst>
            <a:ext uri="{FF2B5EF4-FFF2-40B4-BE49-F238E27FC236}">
              <a16:creationId xmlns:a16="http://schemas.microsoft.com/office/drawing/2014/main" id="{916F2AC8-D99F-470A-89EC-7895D52A979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7" name="AutoShape 1" descr="FIF Spektra Logo PNG Vector (AI) Free Download">
          <a:extLst>
            <a:ext uri="{FF2B5EF4-FFF2-40B4-BE49-F238E27FC236}">
              <a16:creationId xmlns:a16="http://schemas.microsoft.com/office/drawing/2014/main" id="{86190604-B9D1-4EE3-BB4F-5D36A0018CC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8" name="AutoShape 1" descr="FIF Spektra Logo PNG Vector (AI) Free Download">
          <a:extLst>
            <a:ext uri="{FF2B5EF4-FFF2-40B4-BE49-F238E27FC236}">
              <a16:creationId xmlns:a16="http://schemas.microsoft.com/office/drawing/2014/main" id="{138D3479-564A-4A90-B632-0BDBFA06E55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59" name="AutoShape 1" descr="FIF Spektra Logo PNG Vector (AI) Free Download">
          <a:extLst>
            <a:ext uri="{FF2B5EF4-FFF2-40B4-BE49-F238E27FC236}">
              <a16:creationId xmlns:a16="http://schemas.microsoft.com/office/drawing/2014/main" id="{74E037EA-FAB3-4C72-B102-EADFB175E5A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60" name="AutoShape 1" descr="FIF Spektra Logo PNG Vector (AI) Free Download">
          <a:extLst>
            <a:ext uri="{FF2B5EF4-FFF2-40B4-BE49-F238E27FC236}">
              <a16:creationId xmlns:a16="http://schemas.microsoft.com/office/drawing/2014/main" id="{097A1D7A-4E0F-46FE-99C4-AB6EFE4F1C6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161" name="AutoShape 1" descr="FIF Spektra Logo PNG Vector (AI) Free Download">
          <a:extLst>
            <a:ext uri="{FF2B5EF4-FFF2-40B4-BE49-F238E27FC236}">
              <a16:creationId xmlns:a16="http://schemas.microsoft.com/office/drawing/2014/main" id="{47B374AE-36C7-4A30-83D0-EE936C7533C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495300"/>
    <xdr:sp macro="" textlink="">
      <xdr:nvSpPr>
        <xdr:cNvPr id="162" name="AutoShape 1" descr="FIF Spektra Logo PNG Vector (AI) Free Download">
          <a:extLst>
            <a:ext uri="{FF2B5EF4-FFF2-40B4-BE49-F238E27FC236}">
              <a16:creationId xmlns:a16="http://schemas.microsoft.com/office/drawing/2014/main" id="{A4994489-8ED8-4268-9652-015BC34167C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1828800"/>
    <xdr:sp macro="" textlink="">
      <xdr:nvSpPr>
        <xdr:cNvPr id="163" name="AutoShape 1" descr="FIF Spektra Logo PNG Vector (AI) Free Download">
          <a:extLst>
            <a:ext uri="{FF2B5EF4-FFF2-40B4-BE49-F238E27FC236}">
              <a16:creationId xmlns:a16="http://schemas.microsoft.com/office/drawing/2014/main" id="{85B9D028-99A9-4D59-BF4A-32787ADB04E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1828800"/>
    <xdr:sp macro="" textlink="">
      <xdr:nvSpPr>
        <xdr:cNvPr id="164" name="AutoShape 1" descr="FIF Spektra Logo PNG Vector (AI) Free Download">
          <a:extLst>
            <a:ext uri="{FF2B5EF4-FFF2-40B4-BE49-F238E27FC236}">
              <a16:creationId xmlns:a16="http://schemas.microsoft.com/office/drawing/2014/main" id="{18A2C60D-E77C-4EA3-80D0-555BCF73778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65" name="AutoShape 1" descr="FIF Spektra Logo PNG Vector (AI) Free Download">
          <a:extLst>
            <a:ext uri="{FF2B5EF4-FFF2-40B4-BE49-F238E27FC236}">
              <a16:creationId xmlns:a16="http://schemas.microsoft.com/office/drawing/2014/main" id="{67A00857-9A65-441D-805C-5D259713345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66" name="AutoShape 1" descr="FIF Spektra Logo PNG Vector (AI) Free Download">
          <a:extLst>
            <a:ext uri="{FF2B5EF4-FFF2-40B4-BE49-F238E27FC236}">
              <a16:creationId xmlns:a16="http://schemas.microsoft.com/office/drawing/2014/main" id="{0AED0A10-AAE8-4CF9-BD07-EBC0D7D1869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67" name="AutoShape 1" descr="FIF Spektra Logo PNG Vector (AI) Free Download">
          <a:extLst>
            <a:ext uri="{FF2B5EF4-FFF2-40B4-BE49-F238E27FC236}">
              <a16:creationId xmlns:a16="http://schemas.microsoft.com/office/drawing/2014/main" id="{ED71E97C-9C2D-45F8-9597-1EB13B3B7C4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68" name="AutoShape 1" descr="FIF Spektra Logo PNG Vector (AI) Free Download">
          <a:extLst>
            <a:ext uri="{FF2B5EF4-FFF2-40B4-BE49-F238E27FC236}">
              <a16:creationId xmlns:a16="http://schemas.microsoft.com/office/drawing/2014/main" id="{A9844AD2-3790-4698-A36C-D7439418AA2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69" name="AutoShape 1" descr="FIF Spektra Logo PNG Vector (AI) Free Download">
          <a:extLst>
            <a:ext uri="{FF2B5EF4-FFF2-40B4-BE49-F238E27FC236}">
              <a16:creationId xmlns:a16="http://schemas.microsoft.com/office/drawing/2014/main" id="{53D31A4B-E538-45D9-921F-147D3A8A315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70" name="AutoShape 1" descr="FIF Spektra Logo PNG Vector (AI) Free Download">
          <a:extLst>
            <a:ext uri="{FF2B5EF4-FFF2-40B4-BE49-F238E27FC236}">
              <a16:creationId xmlns:a16="http://schemas.microsoft.com/office/drawing/2014/main" id="{198D9159-A5CA-470F-B686-7BEA721EE9C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1" name="AutoShape 1" descr="FIF Spektra Logo PNG Vector (AI) Free Download">
          <a:extLst>
            <a:ext uri="{FF2B5EF4-FFF2-40B4-BE49-F238E27FC236}">
              <a16:creationId xmlns:a16="http://schemas.microsoft.com/office/drawing/2014/main" id="{53CB5522-4003-40C4-8D02-47B16169E76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2" name="AutoShape 1" descr="FIF Spektra Logo PNG Vector (AI) Free Download">
          <a:extLst>
            <a:ext uri="{FF2B5EF4-FFF2-40B4-BE49-F238E27FC236}">
              <a16:creationId xmlns:a16="http://schemas.microsoft.com/office/drawing/2014/main" id="{AAE4A19A-FA6B-4761-99ED-D458F6EAF3E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3" name="AutoShape 1" descr="FIF Spektra Logo PNG Vector (AI) Free Download">
          <a:extLst>
            <a:ext uri="{FF2B5EF4-FFF2-40B4-BE49-F238E27FC236}">
              <a16:creationId xmlns:a16="http://schemas.microsoft.com/office/drawing/2014/main" id="{A40B84A8-BED4-4EB7-B529-343947CD3F6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74" name="AutoShape 1" descr="FIF Spektra Logo PNG Vector (AI) Free Download">
          <a:extLst>
            <a:ext uri="{FF2B5EF4-FFF2-40B4-BE49-F238E27FC236}">
              <a16:creationId xmlns:a16="http://schemas.microsoft.com/office/drawing/2014/main" id="{5DB7644F-4A8E-43D7-98E4-A1CB88D22FB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5" name="AutoShape 1" descr="FIF Spektra Logo PNG Vector (AI) Free Download">
          <a:extLst>
            <a:ext uri="{FF2B5EF4-FFF2-40B4-BE49-F238E27FC236}">
              <a16:creationId xmlns:a16="http://schemas.microsoft.com/office/drawing/2014/main" id="{9A0FFBED-AA9A-46B6-97F4-B6213CA0411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6" name="AutoShape 1" descr="FIF Spektra Logo PNG Vector (AI) Free Download">
          <a:extLst>
            <a:ext uri="{FF2B5EF4-FFF2-40B4-BE49-F238E27FC236}">
              <a16:creationId xmlns:a16="http://schemas.microsoft.com/office/drawing/2014/main" id="{B9C42E0F-0D75-4216-97CC-E99D4B5DA19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7" name="AutoShape 1" descr="FIF Spektra Logo PNG Vector (AI) Free Download">
          <a:extLst>
            <a:ext uri="{FF2B5EF4-FFF2-40B4-BE49-F238E27FC236}">
              <a16:creationId xmlns:a16="http://schemas.microsoft.com/office/drawing/2014/main" id="{17394668-0127-412E-8D50-51DA4663AC2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78" name="AutoShape 1" descr="FIF Spektra Logo PNG Vector (AI) Free Download">
          <a:extLst>
            <a:ext uri="{FF2B5EF4-FFF2-40B4-BE49-F238E27FC236}">
              <a16:creationId xmlns:a16="http://schemas.microsoft.com/office/drawing/2014/main" id="{46674A11-E291-464E-831C-5824061ECED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79" name="AutoShape 1" descr="FIF Spektra Logo PNG Vector (AI) Free Download">
          <a:extLst>
            <a:ext uri="{FF2B5EF4-FFF2-40B4-BE49-F238E27FC236}">
              <a16:creationId xmlns:a16="http://schemas.microsoft.com/office/drawing/2014/main" id="{8946FACE-2B97-486D-AA8E-E3D50C417B2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0" name="AutoShape 1" descr="FIF Spektra Logo PNG Vector (AI) Free Download">
          <a:extLst>
            <a:ext uri="{FF2B5EF4-FFF2-40B4-BE49-F238E27FC236}">
              <a16:creationId xmlns:a16="http://schemas.microsoft.com/office/drawing/2014/main" id="{E09F2157-EAD8-49E0-9CFC-6D2882083BA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1" name="AutoShape 1" descr="FIF Spektra Logo PNG Vector (AI) Free Download">
          <a:extLst>
            <a:ext uri="{FF2B5EF4-FFF2-40B4-BE49-F238E27FC236}">
              <a16:creationId xmlns:a16="http://schemas.microsoft.com/office/drawing/2014/main" id="{C6B36BF4-43C7-4B90-A127-5D3E978D30A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2" name="AutoShape 1" descr="FIF Spektra Logo PNG Vector (AI) Free Download">
          <a:extLst>
            <a:ext uri="{FF2B5EF4-FFF2-40B4-BE49-F238E27FC236}">
              <a16:creationId xmlns:a16="http://schemas.microsoft.com/office/drawing/2014/main" id="{ED6EE20F-75D4-4AAE-AEB3-24FFFEBD5DF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83" name="AutoShape 1" descr="FIF Spektra Logo PNG Vector (AI) Free Download">
          <a:extLst>
            <a:ext uri="{FF2B5EF4-FFF2-40B4-BE49-F238E27FC236}">
              <a16:creationId xmlns:a16="http://schemas.microsoft.com/office/drawing/2014/main" id="{09225725-7946-47CB-AAC3-7840B8C9D78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4" name="AutoShape 1" descr="FIF Spektra Logo PNG Vector (AI) Free Download">
          <a:extLst>
            <a:ext uri="{FF2B5EF4-FFF2-40B4-BE49-F238E27FC236}">
              <a16:creationId xmlns:a16="http://schemas.microsoft.com/office/drawing/2014/main" id="{FCFC8A4E-2773-4FD7-AC23-6285C00103D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85" name="AutoShape 1" descr="FIF Spektra Logo PNG Vector (AI) Free Download">
          <a:extLst>
            <a:ext uri="{FF2B5EF4-FFF2-40B4-BE49-F238E27FC236}">
              <a16:creationId xmlns:a16="http://schemas.microsoft.com/office/drawing/2014/main" id="{1BC6F0E3-53FB-41A7-916E-1A08068A799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6" name="AutoShape 1" descr="FIF Spektra Logo PNG Vector (AI) Free Download">
          <a:extLst>
            <a:ext uri="{FF2B5EF4-FFF2-40B4-BE49-F238E27FC236}">
              <a16:creationId xmlns:a16="http://schemas.microsoft.com/office/drawing/2014/main" id="{69B48A12-A5DB-41F2-9A7D-999BDB44FF6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187" name="AutoShape 1" descr="FIF Spektra Logo PNG Vector (AI) Free Download">
          <a:extLst>
            <a:ext uri="{FF2B5EF4-FFF2-40B4-BE49-F238E27FC236}">
              <a16:creationId xmlns:a16="http://schemas.microsoft.com/office/drawing/2014/main" id="{76FC8728-2851-4C77-9E1D-E1AA4BFEC72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88" name="AutoShape 1" descr="FIF Spektra Logo PNG Vector (AI) Free Download">
          <a:extLst>
            <a:ext uri="{FF2B5EF4-FFF2-40B4-BE49-F238E27FC236}">
              <a16:creationId xmlns:a16="http://schemas.microsoft.com/office/drawing/2014/main" id="{000BC269-1B34-42A0-A970-C835626DCA1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89" name="AutoShape 1" descr="FIF Spektra Logo PNG Vector (AI) Free Download">
          <a:extLst>
            <a:ext uri="{FF2B5EF4-FFF2-40B4-BE49-F238E27FC236}">
              <a16:creationId xmlns:a16="http://schemas.microsoft.com/office/drawing/2014/main" id="{AD934562-D769-4060-A78B-503372AC859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0" name="AutoShape 1" descr="FIF Spektra Logo PNG Vector (AI) Free Download">
          <a:extLst>
            <a:ext uri="{FF2B5EF4-FFF2-40B4-BE49-F238E27FC236}">
              <a16:creationId xmlns:a16="http://schemas.microsoft.com/office/drawing/2014/main" id="{A5CCCF0E-90E0-4F88-BF9F-D459231B4BD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1" name="AutoShape 1" descr="FIF Spektra Logo PNG Vector (AI) Free Download">
          <a:extLst>
            <a:ext uri="{FF2B5EF4-FFF2-40B4-BE49-F238E27FC236}">
              <a16:creationId xmlns:a16="http://schemas.microsoft.com/office/drawing/2014/main" id="{0FE2A7A9-BC61-41D5-B4E8-75BFFF87BD1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2" name="AutoShape 1" descr="FIF Spektra Logo PNG Vector (AI) Free Download">
          <a:extLst>
            <a:ext uri="{FF2B5EF4-FFF2-40B4-BE49-F238E27FC236}">
              <a16:creationId xmlns:a16="http://schemas.microsoft.com/office/drawing/2014/main" id="{61F99924-68B5-4877-A6E8-895D35B5D42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3" name="AutoShape 1" descr="FIF Spektra Logo PNG Vector (AI) Free Download">
          <a:extLst>
            <a:ext uri="{FF2B5EF4-FFF2-40B4-BE49-F238E27FC236}">
              <a16:creationId xmlns:a16="http://schemas.microsoft.com/office/drawing/2014/main" id="{6AEC7751-5441-4858-8795-B60C23F4108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495300"/>
    <xdr:sp macro="" textlink="">
      <xdr:nvSpPr>
        <xdr:cNvPr id="194" name="AutoShape 1" descr="FIF Spektra Logo PNG Vector (AI) Free Download">
          <a:extLst>
            <a:ext uri="{FF2B5EF4-FFF2-40B4-BE49-F238E27FC236}">
              <a16:creationId xmlns:a16="http://schemas.microsoft.com/office/drawing/2014/main" id="{0ECE149A-29D4-4500-90AE-9A0361AB0CA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1828800"/>
    <xdr:sp macro="" textlink="">
      <xdr:nvSpPr>
        <xdr:cNvPr id="195" name="AutoShape 1" descr="FIF Spektra Logo PNG Vector (AI) Free Download">
          <a:extLst>
            <a:ext uri="{FF2B5EF4-FFF2-40B4-BE49-F238E27FC236}">
              <a16:creationId xmlns:a16="http://schemas.microsoft.com/office/drawing/2014/main" id="{CF87BE75-B42C-4884-BBA6-83061BC3B5A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1828800"/>
    <xdr:sp macro="" textlink="">
      <xdr:nvSpPr>
        <xdr:cNvPr id="196" name="AutoShape 1" descr="FIF Spektra Logo PNG Vector (AI) Free Download">
          <a:extLst>
            <a:ext uri="{FF2B5EF4-FFF2-40B4-BE49-F238E27FC236}">
              <a16:creationId xmlns:a16="http://schemas.microsoft.com/office/drawing/2014/main" id="{49A4DCB2-E4EC-46C8-8B33-C9CB40C718C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7" name="AutoShape 1" descr="FIF Spektra Logo PNG Vector (AI) Free Download">
          <a:extLst>
            <a:ext uri="{FF2B5EF4-FFF2-40B4-BE49-F238E27FC236}">
              <a16:creationId xmlns:a16="http://schemas.microsoft.com/office/drawing/2014/main" id="{BE247888-44A2-4C8A-B853-03DF9038A3F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198" name="AutoShape 1" descr="FIF Spektra Logo PNG Vector (AI) Free Download">
          <a:extLst>
            <a:ext uri="{FF2B5EF4-FFF2-40B4-BE49-F238E27FC236}">
              <a16:creationId xmlns:a16="http://schemas.microsoft.com/office/drawing/2014/main" id="{2D4D7D22-B98D-499E-BE40-F90045CE240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199" name="AutoShape 1" descr="FIF Spektra Logo PNG Vector (AI) Free Download">
          <a:extLst>
            <a:ext uri="{FF2B5EF4-FFF2-40B4-BE49-F238E27FC236}">
              <a16:creationId xmlns:a16="http://schemas.microsoft.com/office/drawing/2014/main" id="{F53ED540-5223-4068-B417-AFCF397A875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0" name="AutoShape 1" descr="FIF Spektra Logo PNG Vector (AI) Free Download">
          <a:extLst>
            <a:ext uri="{FF2B5EF4-FFF2-40B4-BE49-F238E27FC236}">
              <a16:creationId xmlns:a16="http://schemas.microsoft.com/office/drawing/2014/main" id="{0B5D6B46-C779-42F0-BE2E-6CB1F8F6607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01" name="AutoShape 1" descr="FIF Spektra Logo PNG Vector (AI) Free Download">
          <a:extLst>
            <a:ext uri="{FF2B5EF4-FFF2-40B4-BE49-F238E27FC236}">
              <a16:creationId xmlns:a16="http://schemas.microsoft.com/office/drawing/2014/main" id="{97F75755-16B1-4788-BF96-B91BCF8C4BE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02" name="AutoShape 1" descr="FIF Spektra Logo PNG Vector (AI) Free Download">
          <a:extLst>
            <a:ext uri="{FF2B5EF4-FFF2-40B4-BE49-F238E27FC236}">
              <a16:creationId xmlns:a16="http://schemas.microsoft.com/office/drawing/2014/main" id="{9B452DAD-08B8-495E-B85F-86D49DF9BA9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3" name="AutoShape 1" descr="FIF Spektra Logo PNG Vector (AI) Free Download">
          <a:extLst>
            <a:ext uri="{FF2B5EF4-FFF2-40B4-BE49-F238E27FC236}">
              <a16:creationId xmlns:a16="http://schemas.microsoft.com/office/drawing/2014/main" id="{648C8122-EBA7-4E7C-AB14-1B86D1F3205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4" name="AutoShape 1" descr="FIF Spektra Logo PNG Vector (AI) Free Download">
          <a:extLst>
            <a:ext uri="{FF2B5EF4-FFF2-40B4-BE49-F238E27FC236}">
              <a16:creationId xmlns:a16="http://schemas.microsoft.com/office/drawing/2014/main" id="{B13FD5A7-9E01-4BE8-BC76-4149AC3B7BF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5" name="AutoShape 1" descr="FIF Spektra Logo PNG Vector (AI) Free Download">
          <a:extLst>
            <a:ext uri="{FF2B5EF4-FFF2-40B4-BE49-F238E27FC236}">
              <a16:creationId xmlns:a16="http://schemas.microsoft.com/office/drawing/2014/main" id="{0ECE8C73-7C62-4F6D-B7F1-D7556FB877D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06" name="AutoShape 1" descr="FIF Spektra Logo PNG Vector (AI) Free Download">
          <a:extLst>
            <a:ext uri="{FF2B5EF4-FFF2-40B4-BE49-F238E27FC236}">
              <a16:creationId xmlns:a16="http://schemas.microsoft.com/office/drawing/2014/main" id="{67009F6C-CF72-4A40-BC52-DABAA384B48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7" name="AutoShape 1" descr="FIF Spektra Logo PNG Vector (AI) Free Download">
          <a:extLst>
            <a:ext uri="{FF2B5EF4-FFF2-40B4-BE49-F238E27FC236}">
              <a16:creationId xmlns:a16="http://schemas.microsoft.com/office/drawing/2014/main" id="{E47F9C69-84EB-4F16-81DA-E69905BF1CB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8" name="AutoShape 1" descr="FIF Spektra Logo PNG Vector (AI) Free Download">
          <a:extLst>
            <a:ext uri="{FF2B5EF4-FFF2-40B4-BE49-F238E27FC236}">
              <a16:creationId xmlns:a16="http://schemas.microsoft.com/office/drawing/2014/main" id="{4F02F27C-7745-4CE4-A9FE-402A515F03C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09" name="AutoShape 1" descr="FIF Spektra Logo PNG Vector (AI) Free Download">
          <a:extLst>
            <a:ext uri="{FF2B5EF4-FFF2-40B4-BE49-F238E27FC236}">
              <a16:creationId xmlns:a16="http://schemas.microsoft.com/office/drawing/2014/main" id="{FFFE9DFE-4BCF-4EDC-B25A-B44211C2E4A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0" name="AutoShape 1" descr="FIF Spektra Logo PNG Vector (AI) Free Download">
          <a:extLst>
            <a:ext uri="{FF2B5EF4-FFF2-40B4-BE49-F238E27FC236}">
              <a16:creationId xmlns:a16="http://schemas.microsoft.com/office/drawing/2014/main" id="{4437546C-055E-433A-9FDC-05AF544DBA3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11" name="AutoShape 1" descr="FIF Spektra Logo PNG Vector (AI) Free Download">
          <a:extLst>
            <a:ext uri="{FF2B5EF4-FFF2-40B4-BE49-F238E27FC236}">
              <a16:creationId xmlns:a16="http://schemas.microsoft.com/office/drawing/2014/main" id="{EF21FA03-414E-453B-B279-34BCBE8AFDD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2" name="AutoShape 1" descr="FIF Spektra Logo PNG Vector (AI) Free Download">
          <a:extLst>
            <a:ext uri="{FF2B5EF4-FFF2-40B4-BE49-F238E27FC236}">
              <a16:creationId xmlns:a16="http://schemas.microsoft.com/office/drawing/2014/main" id="{287F54DE-E509-4819-A911-ACEF61FA58C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3" name="AutoShape 1" descr="FIF Spektra Logo PNG Vector (AI) Free Download">
          <a:extLst>
            <a:ext uri="{FF2B5EF4-FFF2-40B4-BE49-F238E27FC236}">
              <a16:creationId xmlns:a16="http://schemas.microsoft.com/office/drawing/2014/main" id="{53AD71E4-DEA6-438F-9213-3D6609838A0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4" name="AutoShape 1" descr="FIF Spektra Logo PNG Vector (AI) Free Download">
          <a:extLst>
            <a:ext uri="{FF2B5EF4-FFF2-40B4-BE49-F238E27FC236}">
              <a16:creationId xmlns:a16="http://schemas.microsoft.com/office/drawing/2014/main" id="{3F75E9C2-9A2C-45D3-A8D2-D03A5F2E342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15" name="AutoShape 1" descr="FIF Spektra Logo PNG Vector (AI) Free Download">
          <a:extLst>
            <a:ext uri="{FF2B5EF4-FFF2-40B4-BE49-F238E27FC236}">
              <a16:creationId xmlns:a16="http://schemas.microsoft.com/office/drawing/2014/main" id="{0BF276B5-C0AD-4665-A794-4592BA94AF7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6" name="AutoShape 1" descr="FIF Spektra Logo PNG Vector (AI) Free Download">
          <a:extLst>
            <a:ext uri="{FF2B5EF4-FFF2-40B4-BE49-F238E27FC236}">
              <a16:creationId xmlns:a16="http://schemas.microsoft.com/office/drawing/2014/main" id="{FAF28218-D236-4659-940C-DF36315210B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17" name="AutoShape 1" descr="FIF Spektra Logo PNG Vector (AI) Free Download">
          <a:extLst>
            <a:ext uri="{FF2B5EF4-FFF2-40B4-BE49-F238E27FC236}">
              <a16:creationId xmlns:a16="http://schemas.microsoft.com/office/drawing/2014/main" id="{99BF930A-0C9E-4DE0-A103-CE9A764B37C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8" name="AutoShape 1" descr="FIF Spektra Logo PNG Vector (AI) Free Download">
          <a:extLst>
            <a:ext uri="{FF2B5EF4-FFF2-40B4-BE49-F238E27FC236}">
              <a16:creationId xmlns:a16="http://schemas.microsoft.com/office/drawing/2014/main" id="{F66C20BD-C96F-415C-BD33-B0C41601485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19" name="AutoShape 1" descr="FIF Spektra Logo PNG Vector (AI) Free Download">
          <a:extLst>
            <a:ext uri="{FF2B5EF4-FFF2-40B4-BE49-F238E27FC236}">
              <a16:creationId xmlns:a16="http://schemas.microsoft.com/office/drawing/2014/main" id="{DA24754E-6BCA-4197-8958-940DFB473A9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0" name="AutoShape 1" descr="FIF Spektra Logo PNG Vector (AI) Free Download">
          <a:extLst>
            <a:ext uri="{FF2B5EF4-FFF2-40B4-BE49-F238E27FC236}">
              <a16:creationId xmlns:a16="http://schemas.microsoft.com/office/drawing/2014/main" id="{EF4EC12E-F05D-4011-91F0-528C38D2A44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1" name="AutoShape 1" descr="FIF Spektra Logo PNG Vector (AI) Free Download">
          <a:extLst>
            <a:ext uri="{FF2B5EF4-FFF2-40B4-BE49-F238E27FC236}">
              <a16:creationId xmlns:a16="http://schemas.microsoft.com/office/drawing/2014/main" id="{D33CC2B8-E75E-4223-97AE-CEE0C2C9C53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2" name="AutoShape 1" descr="FIF Spektra Logo PNG Vector (AI) Free Download">
          <a:extLst>
            <a:ext uri="{FF2B5EF4-FFF2-40B4-BE49-F238E27FC236}">
              <a16:creationId xmlns:a16="http://schemas.microsoft.com/office/drawing/2014/main" id="{96B1BAD6-EFCD-42DA-BA6F-EC21B9E5D3C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3" name="AutoShape 1" descr="FIF Spektra Logo PNG Vector (AI) Free Download">
          <a:extLst>
            <a:ext uri="{FF2B5EF4-FFF2-40B4-BE49-F238E27FC236}">
              <a16:creationId xmlns:a16="http://schemas.microsoft.com/office/drawing/2014/main" id="{52291A5C-9E48-4D9C-80FA-A3EA45A6691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4" name="AutoShape 1" descr="FIF Spektra Logo PNG Vector (AI) Free Download">
          <a:extLst>
            <a:ext uri="{FF2B5EF4-FFF2-40B4-BE49-F238E27FC236}">
              <a16:creationId xmlns:a16="http://schemas.microsoft.com/office/drawing/2014/main" id="{27DE2455-F6AF-4165-8A7F-F76581BE1CB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0</xdr:row>
      <xdr:rowOff>0</xdr:rowOff>
    </xdr:from>
    <xdr:ext cx="304800" cy="876300"/>
    <xdr:sp macro="" textlink="">
      <xdr:nvSpPr>
        <xdr:cNvPr id="225" name="AutoShape 1" descr="FIF Spektra Logo PNG Vector (AI) Free Download">
          <a:extLst>
            <a:ext uri="{FF2B5EF4-FFF2-40B4-BE49-F238E27FC236}">
              <a16:creationId xmlns:a16="http://schemas.microsoft.com/office/drawing/2014/main" id="{4ED399E6-B454-44C2-B4E5-C9764A53D79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226" name="AutoShape 1" descr="FIF Spektra Logo PNG Vector (AI) Free Download">
          <a:extLst>
            <a:ext uri="{FF2B5EF4-FFF2-40B4-BE49-F238E27FC236}">
              <a16:creationId xmlns:a16="http://schemas.microsoft.com/office/drawing/2014/main" id="{5211FA88-D061-423B-B64D-8BFDF6B7128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227" name="AutoShape 1" descr="FIF Spektra Logo PNG Vector (AI) Free Download">
          <a:extLst>
            <a:ext uri="{FF2B5EF4-FFF2-40B4-BE49-F238E27FC236}">
              <a16:creationId xmlns:a16="http://schemas.microsoft.com/office/drawing/2014/main" id="{9804B4CD-AD69-410A-9408-B0CE5B3BBEB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228" name="AutoShape 1" descr="FIF Spektra Logo PNG Vector (AI) Free Download">
          <a:extLst>
            <a:ext uri="{FF2B5EF4-FFF2-40B4-BE49-F238E27FC236}">
              <a16:creationId xmlns:a16="http://schemas.microsoft.com/office/drawing/2014/main" id="{5B08E0C6-5434-4A21-AAA0-66953E04739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29" name="AutoShape 1" descr="FIF Spektra Logo PNG Vector (AI) Free Download">
          <a:extLst>
            <a:ext uri="{FF2B5EF4-FFF2-40B4-BE49-F238E27FC236}">
              <a16:creationId xmlns:a16="http://schemas.microsoft.com/office/drawing/2014/main" id="{5603FDFA-C67D-483D-B00E-D80571B9EE5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30" name="AutoShape 1" descr="FIF Spektra Logo PNG Vector (AI) Free Download">
          <a:extLst>
            <a:ext uri="{FF2B5EF4-FFF2-40B4-BE49-F238E27FC236}">
              <a16:creationId xmlns:a16="http://schemas.microsoft.com/office/drawing/2014/main" id="{3CEA5658-CB26-486A-A725-6BBBCB8C6E9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31" name="AutoShape 1" descr="FIF Spektra Logo PNG Vector (AI) Free Download">
          <a:extLst>
            <a:ext uri="{FF2B5EF4-FFF2-40B4-BE49-F238E27FC236}">
              <a16:creationId xmlns:a16="http://schemas.microsoft.com/office/drawing/2014/main" id="{90A964E2-5AD1-467D-938A-75B526E7B3E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32" name="AutoShape 1" descr="FIF Spektra Logo PNG Vector (AI) Free Download">
          <a:extLst>
            <a:ext uri="{FF2B5EF4-FFF2-40B4-BE49-F238E27FC236}">
              <a16:creationId xmlns:a16="http://schemas.microsoft.com/office/drawing/2014/main" id="{55230C74-8FDA-4C7C-B94A-1B7C23A4789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33" name="AutoShape 1" descr="FIF Spektra Logo PNG Vector (AI) Free Download">
          <a:extLst>
            <a:ext uri="{FF2B5EF4-FFF2-40B4-BE49-F238E27FC236}">
              <a16:creationId xmlns:a16="http://schemas.microsoft.com/office/drawing/2014/main" id="{48FF2776-142B-4BAA-B6C3-114A3D7806D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34" name="AutoShape 1" descr="FIF Spektra Logo PNG Vector (AI) Free Download">
          <a:extLst>
            <a:ext uri="{FF2B5EF4-FFF2-40B4-BE49-F238E27FC236}">
              <a16:creationId xmlns:a16="http://schemas.microsoft.com/office/drawing/2014/main" id="{C3B1ED08-54B7-4A62-8FFF-D2B2E785F6F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35" name="AutoShape 1" descr="FIF Spektra Logo PNG Vector (AI) Free Download">
          <a:extLst>
            <a:ext uri="{FF2B5EF4-FFF2-40B4-BE49-F238E27FC236}">
              <a16:creationId xmlns:a16="http://schemas.microsoft.com/office/drawing/2014/main" id="{D607CAAD-BF56-4795-B8D0-D1E34521941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36" name="AutoShape 1" descr="FIF Spektra Logo PNG Vector (AI) Free Download">
          <a:extLst>
            <a:ext uri="{FF2B5EF4-FFF2-40B4-BE49-F238E27FC236}">
              <a16:creationId xmlns:a16="http://schemas.microsoft.com/office/drawing/2014/main" id="{0D8BA899-C500-4FE2-9395-8A633C0184E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37" name="AutoShape 1" descr="FIF Spektra Logo PNG Vector (AI) Free Download">
          <a:extLst>
            <a:ext uri="{FF2B5EF4-FFF2-40B4-BE49-F238E27FC236}">
              <a16:creationId xmlns:a16="http://schemas.microsoft.com/office/drawing/2014/main" id="{91793A81-16E4-4585-BEBA-8C3702AD40C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38" name="AutoShape 1" descr="FIF Spektra Logo PNG Vector (AI) Free Download">
          <a:extLst>
            <a:ext uri="{FF2B5EF4-FFF2-40B4-BE49-F238E27FC236}">
              <a16:creationId xmlns:a16="http://schemas.microsoft.com/office/drawing/2014/main" id="{E73B77E3-F0A5-4D8F-BEA7-A7706DB4ED8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39" name="AutoShape 1" descr="FIF Spektra Logo PNG Vector (AI) Free Download">
          <a:extLst>
            <a:ext uri="{FF2B5EF4-FFF2-40B4-BE49-F238E27FC236}">
              <a16:creationId xmlns:a16="http://schemas.microsoft.com/office/drawing/2014/main" id="{EF10C7C4-D65B-41B1-854F-7C3A4D616C8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0" name="AutoShape 1" descr="FIF Spektra Logo PNG Vector (AI) Free Download">
          <a:extLst>
            <a:ext uri="{FF2B5EF4-FFF2-40B4-BE49-F238E27FC236}">
              <a16:creationId xmlns:a16="http://schemas.microsoft.com/office/drawing/2014/main" id="{0DE7ADBC-1E75-4137-907B-E604AC795A5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1" name="AutoShape 1" descr="FIF Spektra Logo PNG Vector (AI) Free Download">
          <a:extLst>
            <a:ext uri="{FF2B5EF4-FFF2-40B4-BE49-F238E27FC236}">
              <a16:creationId xmlns:a16="http://schemas.microsoft.com/office/drawing/2014/main" id="{49443CC4-B9EA-4CB2-9307-BB49508ED44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2" name="AutoShape 1" descr="FIF Spektra Logo PNG Vector (AI) Free Download">
          <a:extLst>
            <a:ext uri="{FF2B5EF4-FFF2-40B4-BE49-F238E27FC236}">
              <a16:creationId xmlns:a16="http://schemas.microsoft.com/office/drawing/2014/main" id="{B0DBF182-EAA8-4228-9DC5-F3D00EFEA6A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43" name="AutoShape 1" descr="FIF Spektra Logo PNG Vector (AI) Free Download">
          <a:extLst>
            <a:ext uri="{FF2B5EF4-FFF2-40B4-BE49-F238E27FC236}">
              <a16:creationId xmlns:a16="http://schemas.microsoft.com/office/drawing/2014/main" id="{AB9FD9AF-5754-4E41-ADD4-4120820B822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4" name="AutoShape 1" descr="FIF Spektra Logo PNG Vector (AI) Free Download">
          <a:extLst>
            <a:ext uri="{FF2B5EF4-FFF2-40B4-BE49-F238E27FC236}">
              <a16:creationId xmlns:a16="http://schemas.microsoft.com/office/drawing/2014/main" id="{CB93D1E1-8D8B-45BE-A412-135773A3C1B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5" name="AutoShape 1" descr="FIF Spektra Logo PNG Vector (AI) Free Download">
          <a:extLst>
            <a:ext uri="{FF2B5EF4-FFF2-40B4-BE49-F238E27FC236}">
              <a16:creationId xmlns:a16="http://schemas.microsoft.com/office/drawing/2014/main" id="{446BD364-2F02-4E6B-8490-92CA6EB09D3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6" name="AutoShape 1" descr="FIF Spektra Logo PNG Vector (AI) Free Download">
          <a:extLst>
            <a:ext uri="{FF2B5EF4-FFF2-40B4-BE49-F238E27FC236}">
              <a16:creationId xmlns:a16="http://schemas.microsoft.com/office/drawing/2014/main" id="{6B6FAA7D-6008-40B6-857E-F5F0D957957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47" name="AutoShape 1" descr="FIF Spektra Logo PNG Vector (AI) Free Download">
          <a:extLst>
            <a:ext uri="{FF2B5EF4-FFF2-40B4-BE49-F238E27FC236}">
              <a16:creationId xmlns:a16="http://schemas.microsoft.com/office/drawing/2014/main" id="{3764EC4A-8378-4F6B-977C-CFA72CAE0F6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48" name="AutoShape 1" descr="FIF Spektra Logo PNG Vector (AI) Free Download">
          <a:extLst>
            <a:ext uri="{FF2B5EF4-FFF2-40B4-BE49-F238E27FC236}">
              <a16:creationId xmlns:a16="http://schemas.microsoft.com/office/drawing/2014/main" id="{189AE28F-45CD-4B42-B217-D95A4AAE36B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49" name="AutoShape 1" descr="FIF Spektra Logo PNG Vector (AI) Free Download">
          <a:extLst>
            <a:ext uri="{FF2B5EF4-FFF2-40B4-BE49-F238E27FC236}">
              <a16:creationId xmlns:a16="http://schemas.microsoft.com/office/drawing/2014/main" id="{2E450077-404C-46D6-ADEB-CDB7FA5BDFB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50" name="AutoShape 1" descr="FIF Spektra Logo PNG Vector (AI) Free Download">
          <a:extLst>
            <a:ext uri="{FF2B5EF4-FFF2-40B4-BE49-F238E27FC236}">
              <a16:creationId xmlns:a16="http://schemas.microsoft.com/office/drawing/2014/main" id="{1BD014A5-D1BD-4C04-95B2-59453E9190A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51" name="AutoShape 1" descr="FIF Spektra Logo PNG Vector (AI) Free Download">
          <a:extLst>
            <a:ext uri="{FF2B5EF4-FFF2-40B4-BE49-F238E27FC236}">
              <a16:creationId xmlns:a16="http://schemas.microsoft.com/office/drawing/2014/main" id="{A298B876-C34C-4F50-879F-312F1980C2E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2" name="AutoShape 1" descr="FIF Spektra Logo PNG Vector (AI) Free Download">
          <a:extLst>
            <a:ext uri="{FF2B5EF4-FFF2-40B4-BE49-F238E27FC236}">
              <a16:creationId xmlns:a16="http://schemas.microsoft.com/office/drawing/2014/main" id="{062C7665-A070-4B55-9658-050E869DB9C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3" name="AutoShape 1" descr="FIF Spektra Logo PNG Vector (AI) Free Download">
          <a:extLst>
            <a:ext uri="{FF2B5EF4-FFF2-40B4-BE49-F238E27FC236}">
              <a16:creationId xmlns:a16="http://schemas.microsoft.com/office/drawing/2014/main" id="{BAB1465A-75EB-4B69-8EC6-953D90B82E2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4" name="AutoShape 1" descr="FIF Spektra Logo PNG Vector (AI) Free Download">
          <a:extLst>
            <a:ext uri="{FF2B5EF4-FFF2-40B4-BE49-F238E27FC236}">
              <a16:creationId xmlns:a16="http://schemas.microsoft.com/office/drawing/2014/main" id="{E68B3A06-C643-4260-A186-ACA930268EC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5" name="AutoShape 1" descr="FIF Spektra Logo PNG Vector (AI) Free Download">
          <a:extLst>
            <a:ext uri="{FF2B5EF4-FFF2-40B4-BE49-F238E27FC236}">
              <a16:creationId xmlns:a16="http://schemas.microsoft.com/office/drawing/2014/main" id="{F348EEDD-B879-4DDD-ABCE-2FCF1116C9F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6" name="AutoShape 1" descr="FIF Spektra Logo PNG Vector (AI) Free Download">
          <a:extLst>
            <a:ext uri="{FF2B5EF4-FFF2-40B4-BE49-F238E27FC236}">
              <a16:creationId xmlns:a16="http://schemas.microsoft.com/office/drawing/2014/main" id="{57E38E51-4D2B-422F-BAF6-E7506755B3A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57" name="AutoShape 1" descr="FIF Spektra Logo PNG Vector (AI) Free Download">
          <a:extLst>
            <a:ext uri="{FF2B5EF4-FFF2-40B4-BE49-F238E27FC236}">
              <a16:creationId xmlns:a16="http://schemas.microsoft.com/office/drawing/2014/main" id="{64F83C1E-24FD-4498-A2FD-B409EA8F5E2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258" name="AutoShape 1" descr="FIF Spektra Logo PNG Vector (AI) Free Download">
          <a:extLst>
            <a:ext uri="{FF2B5EF4-FFF2-40B4-BE49-F238E27FC236}">
              <a16:creationId xmlns:a16="http://schemas.microsoft.com/office/drawing/2014/main" id="{E4DB1EE8-3CAA-452E-BEBE-E306C955957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259" name="AutoShape 1" descr="FIF Spektra Logo PNG Vector (AI) Free Download">
          <a:extLst>
            <a:ext uri="{FF2B5EF4-FFF2-40B4-BE49-F238E27FC236}">
              <a16:creationId xmlns:a16="http://schemas.microsoft.com/office/drawing/2014/main" id="{B6D6C846-E707-4EF0-A8EA-A9DFBA12E0A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260" name="AutoShape 1" descr="FIF Spektra Logo PNG Vector (AI) Free Download">
          <a:extLst>
            <a:ext uri="{FF2B5EF4-FFF2-40B4-BE49-F238E27FC236}">
              <a16:creationId xmlns:a16="http://schemas.microsoft.com/office/drawing/2014/main" id="{3AEF3403-8BFB-4D1A-B18D-0BD63519934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61" name="AutoShape 1" descr="FIF Spektra Logo PNG Vector (AI) Free Download">
          <a:extLst>
            <a:ext uri="{FF2B5EF4-FFF2-40B4-BE49-F238E27FC236}">
              <a16:creationId xmlns:a16="http://schemas.microsoft.com/office/drawing/2014/main" id="{9A68BBB7-5964-4208-A630-AE281409EAE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62" name="AutoShape 1" descr="FIF Spektra Logo PNG Vector (AI) Free Download">
          <a:extLst>
            <a:ext uri="{FF2B5EF4-FFF2-40B4-BE49-F238E27FC236}">
              <a16:creationId xmlns:a16="http://schemas.microsoft.com/office/drawing/2014/main" id="{6023B7AA-ED45-404C-95FE-E116EF64567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63" name="AutoShape 1" descr="FIF Spektra Logo PNG Vector (AI) Free Download">
          <a:extLst>
            <a:ext uri="{FF2B5EF4-FFF2-40B4-BE49-F238E27FC236}">
              <a16:creationId xmlns:a16="http://schemas.microsoft.com/office/drawing/2014/main" id="{81170F39-428E-42C5-92FE-8317DF4986C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64" name="AutoShape 1" descr="FIF Spektra Logo PNG Vector (AI) Free Download">
          <a:extLst>
            <a:ext uri="{FF2B5EF4-FFF2-40B4-BE49-F238E27FC236}">
              <a16:creationId xmlns:a16="http://schemas.microsoft.com/office/drawing/2014/main" id="{D9A8BB0E-DFFF-44E1-8B5C-3D87FD6A099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65" name="AutoShape 1" descr="FIF Spektra Logo PNG Vector (AI) Free Download">
          <a:extLst>
            <a:ext uri="{FF2B5EF4-FFF2-40B4-BE49-F238E27FC236}">
              <a16:creationId xmlns:a16="http://schemas.microsoft.com/office/drawing/2014/main" id="{A787688E-E197-4F7B-B5FA-7AEE8F6F9A3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66" name="AutoShape 1" descr="FIF Spektra Logo PNG Vector (AI) Free Download">
          <a:extLst>
            <a:ext uri="{FF2B5EF4-FFF2-40B4-BE49-F238E27FC236}">
              <a16:creationId xmlns:a16="http://schemas.microsoft.com/office/drawing/2014/main" id="{A230468A-4E8A-4344-AF8F-E0B931932B7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67" name="AutoShape 1" descr="FIF Spektra Logo PNG Vector (AI) Free Download">
          <a:extLst>
            <a:ext uri="{FF2B5EF4-FFF2-40B4-BE49-F238E27FC236}">
              <a16:creationId xmlns:a16="http://schemas.microsoft.com/office/drawing/2014/main" id="{F4099399-49A5-46D7-B350-1A17DF4A582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68" name="AutoShape 1" descr="FIF Spektra Logo PNG Vector (AI) Free Download">
          <a:extLst>
            <a:ext uri="{FF2B5EF4-FFF2-40B4-BE49-F238E27FC236}">
              <a16:creationId xmlns:a16="http://schemas.microsoft.com/office/drawing/2014/main" id="{8FDB3D2B-1366-478E-8304-8440D801332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69" name="AutoShape 1" descr="FIF Spektra Logo PNG Vector (AI) Free Download">
          <a:extLst>
            <a:ext uri="{FF2B5EF4-FFF2-40B4-BE49-F238E27FC236}">
              <a16:creationId xmlns:a16="http://schemas.microsoft.com/office/drawing/2014/main" id="{B5155FB2-BA8C-41A1-8FD3-6DAB55F7246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70" name="AutoShape 1" descr="FIF Spektra Logo PNG Vector (AI) Free Download">
          <a:extLst>
            <a:ext uri="{FF2B5EF4-FFF2-40B4-BE49-F238E27FC236}">
              <a16:creationId xmlns:a16="http://schemas.microsoft.com/office/drawing/2014/main" id="{1B4C733D-537F-4A32-840F-0943E845330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1" name="AutoShape 1" descr="FIF Spektra Logo PNG Vector (AI) Free Download">
          <a:extLst>
            <a:ext uri="{FF2B5EF4-FFF2-40B4-BE49-F238E27FC236}">
              <a16:creationId xmlns:a16="http://schemas.microsoft.com/office/drawing/2014/main" id="{2031E0A1-3BA8-475B-A9E2-C3738D67C63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2" name="AutoShape 1" descr="FIF Spektra Logo PNG Vector (AI) Free Download">
          <a:extLst>
            <a:ext uri="{FF2B5EF4-FFF2-40B4-BE49-F238E27FC236}">
              <a16:creationId xmlns:a16="http://schemas.microsoft.com/office/drawing/2014/main" id="{38E28239-3B9F-428C-98E2-12BAF640DB6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3" name="AutoShape 1" descr="FIF Spektra Logo PNG Vector (AI) Free Download">
          <a:extLst>
            <a:ext uri="{FF2B5EF4-FFF2-40B4-BE49-F238E27FC236}">
              <a16:creationId xmlns:a16="http://schemas.microsoft.com/office/drawing/2014/main" id="{41236653-9653-4923-AE44-F44B8C349EB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4" name="AutoShape 1" descr="FIF Spektra Logo PNG Vector (AI) Free Download">
          <a:extLst>
            <a:ext uri="{FF2B5EF4-FFF2-40B4-BE49-F238E27FC236}">
              <a16:creationId xmlns:a16="http://schemas.microsoft.com/office/drawing/2014/main" id="{6272F9DC-DF73-494D-A4B4-39ED9FD7C71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75" name="AutoShape 1" descr="FIF Spektra Logo PNG Vector (AI) Free Download">
          <a:extLst>
            <a:ext uri="{FF2B5EF4-FFF2-40B4-BE49-F238E27FC236}">
              <a16:creationId xmlns:a16="http://schemas.microsoft.com/office/drawing/2014/main" id="{F745B771-055D-4CE6-AD90-0E8F288467B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6" name="AutoShape 1" descr="FIF Spektra Logo PNG Vector (AI) Free Download">
          <a:extLst>
            <a:ext uri="{FF2B5EF4-FFF2-40B4-BE49-F238E27FC236}">
              <a16:creationId xmlns:a16="http://schemas.microsoft.com/office/drawing/2014/main" id="{BD8759C5-9E49-4433-BF9C-505F36AD471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7" name="AutoShape 1" descr="FIF Spektra Logo PNG Vector (AI) Free Download">
          <a:extLst>
            <a:ext uri="{FF2B5EF4-FFF2-40B4-BE49-F238E27FC236}">
              <a16:creationId xmlns:a16="http://schemas.microsoft.com/office/drawing/2014/main" id="{79152759-8BD0-406B-AB18-F804F5CBE45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78" name="AutoShape 1" descr="FIF Spektra Logo PNG Vector (AI) Free Download">
          <a:extLst>
            <a:ext uri="{FF2B5EF4-FFF2-40B4-BE49-F238E27FC236}">
              <a16:creationId xmlns:a16="http://schemas.microsoft.com/office/drawing/2014/main" id="{9096852A-5FE2-4DC1-8E23-015E02438D8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79" name="AutoShape 1" descr="FIF Spektra Logo PNG Vector (AI) Free Download">
          <a:extLst>
            <a:ext uri="{FF2B5EF4-FFF2-40B4-BE49-F238E27FC236}">
              <a16:creationId xmlns:a16="http://schemas.microsoft.com/office/drawing/2014/main" id="{B717873E-F6B5-4AA8-9828-8C569014AF5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80" name="AutoShape 1" descr="FIF Spektra Logo PNG Vector (AI) Free Download">
          <a:extLst>
            <a:ext uri="{FF2B5EF4-FFF2-40B4-BE49-F238E27FC236}">
              <a16:creationId xmlns:a16="http://schemas.microsoft.com/office/drawing/2014/main" id="{2AE92751-66AE-4B8F-BF44-F88A796028B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1" name="AutoShape 1" descr="FIF Spektra Logo PNG Vector (AI) Free Download">
          <a:extLst>
            <a:ext uri="{FF2B5EF4-FFF2-40B4-BE49-F238E27FC236}">
              <a16:creationId xmlns:a16="http://schemas.microsoft.com/office/drawing/2014/main" id="{6D1F8382-6C37-4285-A9A4-8813F4C050F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82" name="AutoShape 1" descr="FIF Spektra Logo PNG Vector (AI) Free Download">
          <a:extLst>
            <a:ext uri="{FF2B5EF4-FFF2-40B4-BE49-F238E27FC236}">
              <a16:creationId xmlns:a16="http://schemas.microsoft.com/office/drawing/2014/main" id="{A5EE14FA-0194-4100-A2C1-345462D07A0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283" name="AutoShape 1" descr="FIF Spektra Logo PNG Vector (AI) Free Download">
          <a:extLst>
            <a:ext uri="{FF2B5EF4-FFF2-40B4-BE49-F238E27FC236}">
              <a16:creationId xmlns:a16="http://schemas.microsoft.com/office/drawing/2014/main" id="{91AACB5D-09EE-4900-8B7B-EFCA51FC50B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4" name="AutoShape 1" descr="FIF Spektra Logo PNG Vector (AI) Free Download">
          <a:extLst>
            <a:ext uri="{FF2B5EF4-FFF2-40B4-BE49-F238E27FC236}">
              <a16:creationId xmlns:a16="http://schemas.microsoft.com/office/drawing/2014/main" id="{50A528BE-AC58-4360-A22C-37F703E6305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5" name="AutoShape 1" descr="FIF Spektra Logo PNG Vector (AI) Free Download">
          <a:extLst>
            <a:ext uri="{FF2B5EF4-FFF2-40B4-BE49-F238E27FC236}">
              <a16:creationId xmlns:a16="http://schemas.microsoft.com/office/drawing/2014/main" id="{B7D383BF-2215-4C73-9366-5D25CBFFFB1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6" name="AutoShape 1" descr="FIF Spektra Logo PNG Vector (AI) Free Download">
          <a:extLst>
            <a:ext uri="{FF2B5EF4-FFF2-40B4-BE49-F238E27FC236}">
              <a16:creationId xmlns:a16="http://schemas.microsoft.com/office/drawing/2014/main" id="{B18B3575-6CF7-4559-8C5E-1CD2122469D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7" name="AutoShape 1" descr="FIF Spektra Logo PNG Vector (AI) Free Download">
          <a:extLst>
            <a:ext uri="{FF2B5EF4-FFF2-40B4-BE49-F238E27FC236}">
              <a16:creationId xmlns:a16="http://schemas.microsoft.com/office/drawing/2014/main" id="{34EE66B9-2495-4A7B-B5A0-D80DE34AE85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8" name="AutoShape 1" descr="FIF Spektra Logo PNG Vector (AI) Free Download">
          <a:extLst>
            <a:ext uri="{FF2B5EF4-FFF2-40B4-BE49-F238E27FC236}">
              <a16:creationId xmlns:a16="http://schemas.microsoft.com/office/drawing/2014/main" id="{62A0CE67-1AF2-4696-8FC8-C7081FCC6CF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289" name="AutoShape 1" descr="FIF Spektra Logo PNG Vector (AI) Free Download">
          <a:extLst>
            <a:ext uri="{FF2B5EF4-FFF2-40B4-BE49-F238E27FC236}">
              <a16:creationId xmlns:a16="http://schemas.microsoft.com/office/drawing/2014/main" id="{92C52146-2DBA-4B73-87C3-0F87091D102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290" name="AutoShape 1" descr="FIF Spektra Logo PNG Vector (AI) Free Download">
          <a:extLst>
            <a:ext uri="{FF2B5EF4-FFF2-40B4-BE49-F238E27FC236}">
              <a16:creationId xmlns:a16="http://schemas.microsoft.com/office/drawing/2014/main" id="{1366AAF9-8D2A-422A-986C-C7496837882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291" name="AutoShape 1" descr="FIF Spektra Logo PNG Vector (AI) Free Download">
          <a:extLst>
            <a:ext uri="{FF2B5EF4-FFF2-40B4-BE49-F238E27FC236}">
              <a16:creationId xmlns:a16="http://schemas.microsoft.com/office/drawing/2014/main" id="{708EA652-0644-4437-9B6A-66A560F3CFF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292" name="AutoShape 1" descr="FIF Spektra Logo PNG Vector (AI) Free Download">
          <a:extLst>
            <a:ext uri="{FF2B5EF4-FFF2-40B4-BE49-F238E27FC236}">
              <a16:creationId xmlns:a16="http://schemas.microsoft.com/office/drawing/2014/main" id="{5C62AD87-021E-49BC-964A-15EF53812FC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93" name="AutoShape 1" descr="FIF Spektra Logo PNG Vector (AI) Free Download">
          <a:extLst>
            <a:ext uri="{FF2B5EF4-FFF2-40B4-BE49-F238E27FC236}">
              <a16:creationId xmlns:a16="http://schemas.microsoft.com/office/drawing/2014/main" id="{6933DFD7-9DFA-4210-8A20-91521CDC599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94" name="AutoShape 1" descr="FIF Spektra Logo PNG Vector (AI) Free Download">
          <a:extLst>
            <a:ext uri="{FF2B5EF4-FFF2-40B4-BE49-F238E27FC236}">
              <a16:creationId xmlns:a16="http://schemas.microsoft.com/office/drawing/2014/main" id="{06AF41F3-F91B-485E-B6FC-2625D07C929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295" name="AutoShape 1" descr="FIF Spektra Logo PNG Vector (AI) Free Download">
          <a:extLst>
            <a:ext uri="{FF2B5EF4-FFF2-40B4-BE49-F238E27FC236}">
              <a16:creationId xmlns:a16="http://schemas.microsoft.com/office/drawing/2014/main" id="{630FA0E8-2310-4643-8800-95A053ADBD7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96" name="AutoShape 1" descr="FIF Spektra Logo PNG Vector (AI) Free Download">
          <a:extLst>
            <a:ext uri="{FF2B5EF4-FFF2-40B4-BE49-F238E27FC236}">
              <a16:creationId xmlns:a16="http://schemas.microsoft.com/office/drawing/2014/main" id="{B6BA61E9-B60D-4EC7-BA4D-0A1FF686335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297" name="AutoShape 1" descr="FIF Spektra Logo PNG Vector (AI) Free Download">
          <a:extLst>
            <a:ext uri="{FF2B5EF4-FFF2-40B4-BE49-F238E27FC236}">
              <a16:creationId xmlns:a16="http://schemas.microsoft.com/office/drawing/2014/main" id="{639B1D60-8657-454A-9152-88EA05F424C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298" name="AutoShape 1" descr="FIF Spektra Logo PNG Vector (AI) Free Download">
          <a:extLst>
            <a:ext uri="{FF2B5EF4-FFF2-40B4-BE49-F238E27FC236}">
              <a16:creationId xmlns:a16="http://schemas.microsoft.com/office/drawing/2014/main" id="{7562D581-E234-4FE8-BC10-46BEB5BDDC3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299" name="AutoShape 1" descr="FIF Spektra Logo PNG Vector (AI) Free Download">
          <a:extLst>
            <a:ext uri="{FF2B5EF4-FFF2-40B4-BE49-F238E27FC236}">
              <a16:creationId xmlns:a16="http://schemas.microsoft.com/office/drawing/2014/main" id="{5EF3364A-3B9C-4A11-A746-42EF1B0455B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0" name="AutoShape 1" descr="FIF Spektra Logo PNG Vector (AI) Free Download">
          <a:extLst>
            <a:ext uri="{FF2B5EF4-FFF2-40B4-BE49-F238E27FC236}">
              <a16:creationId xmlns:a16="http://schemas.microsoft.com/office/drawing/2014/main" id="{BEDCEEE8-58CD-46EC-8C7F-F4368B025B5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1" name="AutoShape 1" descr="FIF Spektra Logo PNG Vector (AI) Free Download">
          <a:extLst>
            <a:ext uri="{FF2B5EF4-FFF2-40B4-BE49-F238E27FC236}">
              <a16:creationId xmlns:a16="http://schemas.microsoft.com/office/drawing/2014/main" id="{7A138462-7C79-452E-8C59-D9DAA68FAD5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02" name="AutoShape 1" descr="FIF Spektra Logo PNG Vector (AI) Free Download">
          <a:extLst>
            <a:ext uri="{FF2B5EF4-FFF2-40B4-BE49-F238E27FC236}">
              <a16:creationId xmlns:a16="http://schemas.microsoft.com/office/drawing/2014/main" id="{FF960B1C-0C9F-43C2-8A78-2C5282EB99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3" name="AutoShape 1" descr="FIF Spektra Logo PNG Vector (AI) Free Download">
          <a:extLst>
            <a:ext uri="{FF2B5EF4-FFF2-40B4-BE49-F238E27FC236}">
              <a16:creationId xmlns:a16="http://schemas.microsoft.com/office/drawing/2014/main" id="{7B2B068A-785C-4917-AC24-0C7A74F5588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4" name="AutoShape 1" descr="FIF Spektra Logo PNG Vector (AI) Free Download">
          <a:extLst>
            <a:ext uri="{FF2B5EF4-FFF2-40B4-BE49-F238E27FC236}">
              <a16:creationId xmlns:a16="http://schemas.microsoft.com/office/drawing/2014/main" id="{65FE595A-3549-4832-ABB8-ECE7C74F6ED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5" name="AutoShape 1" descr="FIF Spektra Logo PNG Vector (AI) Free Download">
          <a:extLst>
            <a:ext uri="{FF2B5EF4-FFF2-40B4-BE49-F238E27FC236}">
              <a16:creationId xmlns:a16="http://schemas.microsoft.com/office/drawing/2014/main" id="{A12ED69B-F996-4DC0-A3B1-CB05E1D7428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6" name="AutoShape 1" descr="FIF Spektra Logo PNG Vector (AI) Free Download">
          <a:extLst>
            <a:ext uri="{FF2B5EF4-FFF2-40B4-BE49-F238E27FC236}">
              <a16:creationId xmlns:a16="http://schemas.microsoft.com/office/drawing/2014/main" id="{53CE5768-9E7F-4D01-9100-478704950E5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07" name="AutoShape 1" descr="FIF Spektra Logo PNG Vector (AI) Free Download">
          <a:extLst>
            <a:ext uri="{FF2B5EF4-FFF2-40B4-BE49-F238E27FC236}">
              <a16:creationId xmlns:a16="http://schemas.microsoft.com/office/drawing/2014/main" id="{B3A8FCD0-8EF9-4FEB-B795-D1023A170D3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8" name="AutoShape 1" descr="FIF Spektra Logo PNG Vector (AI) Free Download">
          <a:extLst>
            <a:ext uri="{FF2B5EF4-FFF2-40B4-BE49-F238E27FC236}">
              <a16:creationId xmlns:a16="http://schemas.microsoft.com/office/drawing/2014/main" id="{6A571621-85CA-440C-B472-539EDAD2960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09" name="AutoShape 1" descr="FIF Spektra Logo PNG Vector (AI) Free Download">
          <a:extLst>
            <a:ext uri="{FF2B5EF4-FFF2-40B4-BE49-F238E27FC236}">
              <a16:creationId xmlns:a16="http://schemas.microsoft.com/office/drawing/2014/main" id="{02A61BC6-ED80-4CE0-AE34-3BE3A9BEDE0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10" name="AutoShape 1" descr="FIF Spektra Logo PNG Vector (AI) Free Download">
          <a:extLst>
            <a:ext uri="{FF2B5EF4-FFF2-40B4-BE49-F238E27FC236}">
              <a16:creationId xmlns:a16="http://schemas.microsoft.com/office/drawing/2014/main" id="{435BB587-3621-4365-BB48-ABB837B9A22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1" name="AutoShape 1" descr="FIF Spektra Logo PNG Vector (AI) Free Download">
          <a:extLst>
            <a:ext uri="{FF2B5EF4-FFF2-40B4-BE49-F238E27FC236}">
              <a16:creationId xmlns:a16="http://schemas.microsoft.com/office/drawing/2014/main" id="{7D93EA96-85B1-443D-B609-8DF50F58132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12" name="AutoShape 1" descr="FIF Spektra Logo PNG Vector (AI) Free Download">
          <a:extLst>
            <a:ext uri="{FF2B5EF4-FFF2-40B4-BE49-F238E27FC236}">
              <a16:creationId xmlns:a16="http://schemas.microsoft.com/office/drawing/2014/main" id="{58FF6117-F50A-49D7-9A3B-D2EE6AC9572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3" name="AutoShape 1" descr="FIF Spektra Logo PNG Vector (AI) Free Download">
          <a:extLst>
            <a:ext uri="{FF2B5EF4-FFF2-40B4-BE49-F238E27FC236}">
              <a16:creationId xmlns:a16="http://schemas.microsoft.com/office/drawing/2014/main" id="{F9922125-021E-4DC8-87ED-7ABE13280A7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14" name="AutoShape 1" descr="FIF Spektra Logo PNG Vector (AI) Free Download">
          <a:extLst>
            <a:ext uri="{FF2B5EF4-FFF2-40B4-BE49-F238E27FC236}">
              <a16:creationId xmlns:a16="http://schemas.microsoft.com/office/drawing/2014/main" id="{A4460C65-DF48-4D87-9935-4A246D5634E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15" name="AutoShape 1" descr="FIF Spektra Logo PNG Vector (AI) Free Download">
          <a:extLst>
            <a:ext uri="{FF2B5EF4-FFF2-40B4-BE49-F238E27FC236}">
              <a16:creationId xmlns:a16="http://schemas.microsoft.com/office/drawing/2014/main" id="{42D898CC-CD50-42D2-85B8-89D0ABBFCC5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6" name="AutoShape 1" descr="FIF Spektra Logo PNG Vector (AI) Free Download">
          <a:extLst>
            <a:ext uri="{FF2B5EF4-FFF2-40B4-BE49-F238E27FC236}">
              <a16:creationId xmlns:a16="http://schemas.microsoft.com/office/drawing/2014/main" id="{B900BDEB-D36D-4C62-A2F2-6E4EAC2E23B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7" name="AutoShape 1" descr="FIF Spektra Logo PNG Vector (AI) Free Download">
          <a:extLst>
            <a:ext uri="{FF2B5EF4-FFF2-40B4-BE49-F238E27FC236}">
              <a16:creationId xmlns:a16="http://schemas.microsoft.com/office/drawing/2014/main" id="{3BB6B581-F341-4059-BEEE-F0D9DA6A76B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8" name="AutoShape 1" descr="FIF Spektra Logo PNG Vector (AI) Free Download">
          <a:extLst>
            <a:ext uri="{FF2B5EF4-FFF2-40B4-BE49-F238E27FC236}">
              <a16:creationId xmlns:a16="http://schemas.microsoft.com/office/drawing/2014/main" id="{F743F890-EB89-4BA9-B418-2991A5D526A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19" name="AutoShape 1" descr="FIF Spektra Logo PNG Vector (AI) Free Download">
          <a:extLst>
            <a:ext uri="{FF2B5EF4-FFF2-40B4-BE49-F238E27FC236}">
              <a16:creationId xmlns:a16="http://schemas.microsoft.com/office/drawing/2014/main" id="{7EF73D82-219D-48D5-B47E-5B1D08EAB49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20" name="AutoShape 1" descr="FIF Spektra Logo PNG Vector (AI) Free Download">
          <a:extLst>
            <a:ext uri="{FF2B5EF4-FFF2-40B4-BE49-F238E27FC236}">
              <a16:creationId xmlns:a16="http://schemas.microsoft.com/office/drawing/2014/main" id="{FBFFE2CF-EA1E-42C3-91DA-0735E57C569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21" name="AutoShape 1" descr="FIF Spektra Logo PNG Vector (AI) Free Download">
          <a:extLst>
            <a:ext uri="{FF2B5EF4-FFF2-40B4-BE49-F238E27FC236}">
              <a16:creationId xmlns:a16="http://schemas.microsoft.com/office/drawing/2014/main" id="{B5C65AE9-9025-446D-B492-06BC1A45BFA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322" name="AutoShape 1" descr="FIF Spektra Logo PNG Vector (AI) Free Download">
          <a:extLst>
            <a:ext uri="{FF2B5EF4-FFF2-40B4-BE49-F238E27FC236}">
              <a16:creationId xmlns:a16="http://schemas.microsoft.com/office/drawing/2014/main" id="{1BC7CD27-1462-475D-9711-725F84D5F21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323" name="AutoShape 1" descr="FIF Spektra Logo PNG Vector (AI) Free Download">
          <a:extLst>
            <a:ext uri="{FF2B5EF4-FFF2-40B4-BE49-F238E27FC236}">
              <a16:creationId xmlns:a16="http://schemas.microsoft.com/office/drawing/2014/main" id="{920643F3-A73B-4199-89A3-19C62CE8808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324" name="AutoShape 1" descr="FIF Spektra Logo PNG Vector (AI) Free Download">
          <a:extLst>
            <a:ext uri="{FF2B5EF4-FFF2-40B4-BE49-F238E27FC236}">
              <a16:creationId xmlns:a16="http://schemas.microsoft.com/office/drawing/2014/main" id="{79B4C8F4-50BF-444D-A0FE-1387847AA69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25" name="AutoShape 1" descr="FIF Spektra Logo PNG Vector (AI) Free Download">
          <a:extLst>
            <a:ext uri="{FF2B5EF4-FFF2-40B4-BE49-F238E27FC236}">
              <a16:creationId xmlns:a16="http://schemas.microsoft.com/office/drawing/2014/main" id="{4760CABC-EBF5-4443-9A80-54CECD3B70E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26" name="AutoShape 1" descr="FIF Spektra Logo PNG Vector (AI) Free Download">
          <a:extLst>
            <a:ext uri="{FF2B5EF4-FFF2-40B4-BE49-F238E27FC236}">
              <a16:creationId xmlns:a16="http://schemas.microsoft.com/office/drawing/2014/main" id="{4E62DB44-A453-493E-9109-C2BEE665EFE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327" name="AutoShape 1" descr="FIF Spektra Logo PNG Vector (AI) Free Download">
          <a:extLst>
            <a:ext uri="{FF2B5EF4-FFF2-40B4-BE49-F238E27FC236}">
              <a16:creationId xmlns:a16="http://schemas.microsoft.com/office/drawing/2014/main" id="{8D1E34D5-FDC2-4006-91B9-86AFF450EB9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28" name="AutoShape 1" descr="FIF Spektra Logo PNG Vector (AI) Free Download">
          <a:extLst>
            <a:ext uri="{FF2B5EF4-FFF2-40B4-BE49-F238E27FC236}">
              <a16:creationId xmlns:a16="http://schemas.microsoft.com/office/drawing/2014/main" id="{0679409B-D3A1-401C-9ACF-C498D92660C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29" name="AutoShape 1" descr="FIF Spektra Logo PNG Vector (AI) Free Download">
          <a:extLst>
            <a:ext uri="{FF2B5EF4-FFF2-40B4-BE49-F238E27FC236}">
              <a16:creationId xmlns:a16="http://schemas.microsoft.com/office/drawing/2014/main" id="{FB931005-EA45-4751-BD45-2CE08D8F0F9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1" name="AutoShape 1" descr="FIF Spektra Logo PNG Vector (AI) Free Download">
          <a:extLst>
            <a:ext uri="{FF2B5EF4-FFF2-40B4-BE49-F238E27FC236}">
              <a16:creationId xmlns:a16="http://schemas.microsoft.com/office/drawing/2014/main" id="{7FB320FA-F7D0-4C4E-8AA4-CD1AE8AFBE7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2" name="AutoShape 1" descr="FIF Spektra Logo PNG Vector (AI) Free Download">
          <a:extLst>
            <a:ext uri="{FF2B5EF4-FFF2-40B4-BE49-F238E27FC236}">
              <a16:creationId xmlns:a16="http://schemas.microsoft.com/office/drawing/2014/main" id="{AF42548F-573F-4AFF-8E0B-75F9AD12FB2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3" name="AutoShape 1" descr="FIF Spektra Logo PNG Vector (AI) Free Download">
          <a:extLst>
            <a:ext uri="{FF2B5EF4-FFF2-40B4-BE49-F238E27FC236}">
              <a16:creationId xmlns:a16="http://schemas.microsoft.com/office/drawing/2014/main" id="{57B06DDA-623F-4C1A-B00A-602871951AA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34" name="AutoShape 1" descr="FIF Spektra Logo PNG Vector (AI) Free Download">
          <a:extLst>
            <a:ext uri="{FF2B5EF4-FFF2-40B4-BE49-F238E27FC236}">
              <a16:creationId xmlns:a16="http://schemas.microsoft.com/office/drawing/2014/main" id="{43D697AF-8643-4561-A1EF-EED1FD62BB9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5" name="AutoShape 1" descr="FIF Spektra Logo PNG Vector (AI) Free Download">
          <a:extLst>
            <a:ext uri="{FF2B5EF4-FFF2-40B4-BE49-F238E27FC236}">
              <a16:creationId xmlns:a16="http://schemas.microsoft.com/office/drawing/2014/main" id="{FF8855FF-9A3A-4D50-B99F-1705E008608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6" name="AutoShape 1" descr="FIF Spektra Logo PNG Vector (AI) Free Download">
          <a:extLst>
            <a:ext uri="{FF2B5EF4-FFF2-40B4-BE49-F238E27FC236}">
              <a16:creationId xmlns:a16="http://schemas.microsoft.com/office/drawing/2014/main" id="{F9CD092C-B8AC-4E86-B164-D1C85FF7294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7" name="AutoShape 1" descr="FIF Spektra Logo PNG Vector (AI) Free Download">
          <a:extLst>
            <a:ext uri="{FF2B5EF4-FFF2-40B4-BE49-F238E27FC236}">
              <a16:creationId xmlns:a16="http://schemas.microsoft.com/office/drawing/2014/main" id="{C6398482-9528-4BE5-B608-C7251A9751B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8" name="AutoShape 1" descr="FIF Spektra Logo PNG Vector (AI) Free Download">
          <a:extLst>
            <a:ext uri="{FF2B5EF4-FFF2-40B4-BE49-F238E27FC236}">
              <a16:creationId xmlns:a16="http://schemas.microsoft.com/office/drawing/2014/main" id="{757BF582-70F1-4B94-ACED-2144E7DB0DA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39" name="AutoShape 1" descr="FIF Spektra Logo PNG Vector (AI) Free Download">
          <a:extLst>
            <a:ext uri="{FF2B5EF4-FFF2-40B4-BE49-F238E27FC236}">
              <a16:creationId xmlns:a16="http://schemas.microsoft.com/office/drawing/2014/main" id="{5DB16739-591A-4CC4-A512-8160CC948BB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0" name="AutoShape 1" descr="FIF Spektra Logo PNG Vector (AI) Free Download">
          <a:extLst>
            <a:ext uri="{FF2B5EF4-FFF2-40B4-BE49-F238E27FC236}">
              <a16:creationId xmlns:a16="http://schemas.microsoft.com/office/drawing/2014/main" id="{FD97E874-72ED-4D14-99EC-C6D6113BAF2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1" name="AutoShape 1" descr="FIF Spektra Logo PNG Vector (AI) Free Download">
          <a:extLst>
            <a:ext uri="{FF2B5EF4-FFF2-40B4-BE49-F238E27FC236}">
              <a16:creationId xmlns:a16="http://schemas.microsoft.com/office/drawing/2014/main" id="{ADC31B40-8E0D-4256-9B30-A3EEF39B623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2" name="AutoShape 1" descr="FIF Spektra Logo PNG Vector (AI) Free Download">
          <a:extLst>
            <a:ext uri="{FF2B5EF4-FFF2-40B4-BE49-F238E27FC236}">
              <a16:creationId xmlns:a16="http://schemas.microsoft.com/office/drawing/2014/main" id="{0F858B66-6C25-4FD8-AA40-560EB6FD863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43" name="AutoShape 1" descr="FIF Spektra Logo PNG Vector (AI) Free Download">
          <a:extLst>
            <a:ext uri="{FF2B5EF4-FFF2-40B4-BE49-F238E27FC236}">
              <a16:creationId xmlns:a16="http://schemas.microsoft.com/office/drawing/2014/main" id="{7CFC7172-F292-493F-901F-8080A4BE7A5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4" name="AutoShape 1" descr="FIF Spektra Logo PNG Vector (AI) Free Download">
          <a:extLst>
            <a:ext uri="{FF2B5EF4-FFF2-40B4-BE49-F238E27FC236}">
              <a16:creationId xmlns:a16="http://schemas.microsoft.com/office/drawing/2014/main" id="{FB4EFF52-CF18-48E6-87FC-E5B84EB042B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45" name="AutoShape 1" descr="FIF Spektra Logo PNG Vector (AI) Free Download">
          <a:extLst>
            <a:ext uri="{FF2B5EF4-FFF2-40B4-BE49-F238E27FC236}">
              <a16:creationId xmlns:a16="http://schemas.microsoft.com/office/drawing/2014/main" id="{4E86C746-7959-4D5C-8B7E-9313DA8C7D7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6" name="AutoShape 1" descr="FIF Spektra Logo PNG Vector (AI) Free Download">
          <a:extLst>
            <a:ext uri="{FF2B5EF4-FFF2-40B4-BE49-F238E27FC236}">
              <a16:creationId xmlns:a16="http://schemas.microsoft.com/office/drawing/2014/main" id="{C8D58B01-B89B-447E-93F0-FCB8F959E73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47" name="AutoShape 1" descr="FIF Spektra Logo PNG Vector (AI) Free Download">
          <a:extLst>
            <a:ext uri="{FF2B5EF4-FFF2-40B4-BE49-F238E27FC236}">
              <a16:creationId xmlns:a16="http://schemas.microsoft.com/office/drawing/2014/main" id="{FE30858B-6F3E-4F42-B4E6-2FA3A52A4E9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48" name="AutoShape 1" descr="FIF Spektra Logo PNG Vector (AI) Free Download">
          <a:extLst>
            <a:ext uri="{FF2B5EF4-FFF2-40B4-BE49-F238E27FC236}">
              <a16:creationId xmlns:a16="http://schemas.microsoft.com/office/drawing/2014/main" id="{EE0FB499-A76B-4B0D-88F1-B0249AAF6F0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49" name="AutoShape 1" descr="FIF Spektra Logo PNG Vector (AI) Free Download">
          <a:extLst>
            <a:ext uri="{FF2B5EF4-FFF2-40B4-BE49-F238E27FC236}">
              <a16:creationId xmlns:a16="http://schemas.microsoft.com/office/drawing/2014/main" id="{CAEF3941-8EA1-41AC-9138-0D8DAB59767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0" name="AutoShape 1" descr="FIF Spektra Logo PNG Vector (AI) Free Download">
          <a:extLst>
            <a:ext uri="{FF2B5EF4-FFF2-40B4-BE49-F238E27FC236}">
              <a16:creationId xmlns:a16="http://schemas.microsoft.com/office/drawing/2014/main" id="{19BE0E35-A8D9-4BCD-B7E9-F16EAA968B6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1" name="AutoShape 1" descr="FIF Spektra Logo PNG Vector (AI) Free Download">
          <a:extLst>
            <a:ext uri="{FF2B5EF4-FFF2-40B4-BE49-F238E27FC236}">
              <a16:creationId xmlns:a16="http://schemas.microsoft.com/office/drawing/2014/main" id="{7E8F1C24-D7E1-4D4A-BE37-ECFD748DCC2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2" name="AutoShape 1" descr="FIF Spektra Logo PNG Vector (AI) Free Download">
          <a:extLst>
            <a:ext uri="{FF2B5EF4-FFF2-40B4-BE49-F238E27FC236}">
              <a16:creationId xmlns:a16="http://schemas.microsoft.com/office/drawing/2014/main" id="{1572358C-3AE6-4B71-BE09-23604C15F01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3" name="AutoShape 1" descr="FIF Spektra Logo PNG Vector (AI) Free Download">
          <a:extLst>
            <a:ext uri="{FF2B5EF4-FFF2-40B4-BE49-F238E27FC236}">
              <a16:creationId xmlns:a16="http://schemas.microsoft.com/office/drawing/2014/main" id="{ABAE1F69-3BDB-4263-B28A-BC923C956EF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54" name="AutoShape 1" descr="FIF Spektra Logo PNG Vector (AI) Free Download">
          <a:extLst>
            <a:ext uri="{FF2B5EF4-FFF2-40B4-BE49-F238E27FC236}">
              <a16:creationId xmlns:a16="http://schemas.microsoft.com/office/drawing/2014/main" id="{1E95DEB4-421E-4908-9F27-098987CA151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5" name="AutoShape 1" descr="FIF Spektra Logo PNG Vector (AI) Free Download">
          <a:extLst>
            <a:ext uri="{FF2B5EF4-FFF2-40B4-BE49-F238E27FC236}">
              <a16:creationId xmlns:a16="http://schemas.microsoft.com/office/drawing/2014/main" id="{687D7442-8CB2-42A6-9E3D-369F4679710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56" name="AutoShape 1" descr="FIF Spektra Logo PNG Vector (AI) Free Download">
          <a:extLst>
            <a:ext uri="{FF2B5EF4-FFF2-40B4-BE49-F238E27FC236}">
              <a16:creationId xmlns:a16="http://schemas.microsoft.com/office/drawing/2014/main" id="{ECFA778B-940D-415E-9460-A36EF863728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7" name="AutoShape 1" descr="FIF Spektra Logo PNG Vector (AI) Free Download">
          <a:extLst>
            <a:ext uri="{FF2B5EF4-FFF2-40B4-BE49-F238E27FC236}">
              <a16:creationId xmlns:a16="http://schemas.microsoft.com/office/drawing/2014/main" id="{E3BE428F-68A8-442C-93BD-320D228F344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8" name="AutoShape 1" descr="FIF Spektra Logo PNG Vector (AI) Free Download">
          <a:extLst>
            <a:ext uri="{FF2B5EF4-FFF2-40B4-BE49-F238E27FC236}">
              <a16:creationId xmlns:a16="http://schemas.microsoft.com/office/drawing/2014/main" id="{CEFE2FE0-5227-41CB-A62D-4F45EF83748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59" name="AutoShape 1" descr="FIF Spektra Logo PNG Vector (AI) Free Download">
          <a:extLst>
            <a:ext uri="{FF2B5EF4-FFF2-40B4-BE49-F238E27FC236}">
              <a16:creationId xmlns:a16="http://schemas.microsoft.com/office/drawing/2014/main" id="{6287E022-DEA0-4A14-AAE0-9B7DBF6F83C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0" name="AutoShape 1" descr="FIF Spektra Logo PNG Vector (AI) Free Download">
          <a:extLst>
            <a:ext uri="{FF2B5EF4-FFF2-40B4-BE49-F238E27FC236}">
              <a16:creationId xmlns:a16="http://schemas.microsoft.com/office/drawing/2014/main" id="{C96A0FC2-38AF-4425-B498-A61C9A31F96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1" name="AutoShape 1" descr="FIF Spektra Logo PNG Vector (AI) Free Download">
          <a:extLst>
            <a:ext uri="{FF2B5EF4-FFF2-40B4-BE49-F238E27FC236}">
              <a16:creationId xmlns:a16="http://schemas.microsoft.com/office/drawing/2014/main" id="{BA6DD9E3-9C3E-4959-87DB-CB4F0040223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2" name="AutoShape 1" descr="FIF Spektra Logo PNG Vector (AI) Free Download">
          <a:extLst>
            <a:ext uri="{FF2B5EF4-FFF2-40B4-BE49-F238E27FC236}">
              <a16:creationId xmlns:a16="http://schemas.microsoft.com/office/drawing/2014/main" id="{5D5BA7C7-C280-44AF-94AB-0D7B22C7705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3" name="AutoShape 1" descr="FIF Spektra Logo PNG Vector (AI) Free Download">
          <a:extLst>
            <a:ext uri="{FF2B5EF4-FFF2-40B4-BE49-F238E27FC236}">
              <a16:creationId xmlns:a16="http://schemas.microsoft.com/office/drawing/2014/main" id="{86946A98-5CEA-490B-BA1E-887A9BD9C73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4" name="AutoShape 1" descr="FIF Spektra Logo PNG Vector (AI) Free Download">
          <a:extLst>
            <a:ext uri="{FF2B5EF4-FFF2-40B4-BE49-F238E27FC236}">
              <a16:creationId xmlns:a16="http://schemas.microsoft.com/office/drawing/2014/main" id="{1D032809-E8E6-4AAA-9220-6410EF9B28E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5" name="AutoShape 1" descr="FIF Spektra Logo PNG Vector (AI) Free Download">
          <a:extLst>
            <a:ext uri="{FF2B5EF4-FFF2-40B4-BE49-F238E27FC236}">
              <a16:creationId xmlns:a16="http://schemas.microsoft.com/office/drawing/2014/main" id="{361968C7-FC1A-4F08-9B01-C38FC62E55C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6" name="AutoShape 1" descr="FIF Spektra Logo PNG Vector (AI) Free Download">
          <a:extLst>
            <a:ext uri="{FF2B5EF4-FFF2-40B4-BE49-F238E27FC236}">
              <a16:creationId xmlns:a16="http://schemas.microsoft.com/office/drawing/2014/main" id="{75F2B194-9B79-445D-929E-5B8C83F4BDC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7" name="AutoShape 1" descr="FIF Spektra Logo PNG Vector (AI) Free Download">
          <a:extLst>
            <a:ext uri="{FF2B5EF4-FFF2-40B4-BE49-F238E27FC236}">
              <a16:creationId xmlns:a16="http://schemas.microsoft.com/office/drawing/2014/main" id="{BF41A08B-B773-4961-9060-AAF5EAC2328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8" name="AutoShape 1" descr="FIF Spektra Logo PNG Vector (AI) Free Download">
          <a:extLst>
            <a:ext uri="{FF2B5EF4-FFF2-40B4-BE49-F238E27FC236}">
              <a16:creationId xmlns:a16="http://schemas.microsoft.com/office/drawing/2014/main" id="{8B7CC9CA-7E77-4331-ACDF-B8CB3BC9004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69" name="AutoShape 1" descr="FIF Spektra Logo PNG Vector (AI) Free Download">
          <a:extLst>
            <a:ext uri="{FF2B5EF4-FFF2-40B4-BE49-F238E27FC236}">
              <a16:creationId xmlns:a16="http://schemas.microsoft.com/office/drawing/2014/main" id="{58F06154-29DA-4021-986A-D4BFDBA243D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70" name="AutoShape 1" descr="FIF Spektra Logo PNG Vector (AI) Free Download">
          <a:extLst>
            <a:ext uri="{FF2B5EF4-FFF2-40B4-BE49-F238E27FC236}">
              <a16:creationId xmlns:a16="http://schemas.microsoft.com/office/drawing/2014/main" id="{151F409E-6E0D-49AE-B061-C8FC2D75D23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1" name="AutoShape 1" descr="FIF Spektra Logo PNG Vector (AI) Free Download">
          <a:extLst>
            <a:ext uri="{FF2B5EF4-FFF2-40B4-BE49-F238E27FC236}">
              <a16:creationId xmlns:a16="http://schemas.microsoft.com/office/drawing/2014/main" id="{783859A7-601B-49A6-AB49-9DC435E2298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72" name="AutoShape 1" descr="FIF Spektra Logo PNG Vector (AI) Free Download">
          <a:extLst>
            <a:ext uri="{FF2B5EF4-FFF2-40B4-BE49-F238E27FC236}">
              <a16:creationId xmlns:a16="http://schemas.microsoft.com/office/drawing/2014/main" id="{8CE9A8A7-BACC-410B-B301-AAE36AA19DC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3" name="AutoShape 1" descr="FIF Spektra Logo PNG Vector (AI) Free Download">
          <a:extLst>
            <a:ext uri="{FF2B5EF4-FFF2-40B4-BE49-F238E27FC236}">
              <a16:creationId xmlns:a16="http://schemas.microsoft.com/office/drawing/2014/main" id="{BB282E54-49CD-4592-B977-DC216F946EB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4" name="AutoShape 1" descr="FIF Spektra Logo PNG Vector (AI) Free Download">
          <a:extLst>
            <a:ext uri="{FF2B5EF4-FFF2-40B4-BE49-F238E27FC236}">
              <a16:creationId xmlns:a16="http://schemas.microsoft.com/office/drawing/2014/main" id="{D84F2B60-3513-40C7-97E6-A0E6BDF0883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5" name="AutoShape 1" descr="FIF Spektra Logo PNG Vector (AI) Free Download">
          <a:extLst>
            <a:ext uri="{FF2B5EF4-FFF2-40B4-BE49-F238E27FC236}">
              <a16:creationId xmlns:a16="http://schemas.microsoft.com/office/drawing/2014/main" id="{D218089B-EE7B-476B-BB9A-956757A316A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6" name="AutoShape 1" descr="FIF Spektra Logo PNG Vector (AI) Free Download">
          <a:extLst>
            <a:ext uri="{FF2B5EF4-FFF2-40B4-BE49-F238E27FC236}">
              <a16:creationId xmlns:a16="http://schemas.microsoft.com/office/drawing/2014/main" id="{1B361373-B5B3-499A-B775-6ABBB84D450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7" name="AutoShape 1" descr="FIF Spektra Logo PNG Vector (AI) Free Download">
          <a:extLst>
            <a:ext uri="{FF2B5EF4-FFF2-40B4-BE49-F238E27FC236}">
              <a16:creationId xmlns:a16="http://schemas.microsoft.com/office/drawing/2014/main" id="{2C2E9022-6C15-4676-8CEB-84EDDD77582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8" name="AutoShape 1" descr="FIF Spektra Logo PNG Vector (AI) Free Download">
          <a:extLst>
            <a:ext uri="{FF2B5EF4-FFF2-40B4-BE49-F238E27FC236}">
              <a16:creationId xmlns:a16="http://schemas.microsoft.com/office/drawing/2014/main" id="{CE16D1FD-8D97-417C-BA1F-A1D4D3AC2FF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79" name="AutoShape 1" descr="FIF Spektra Logo PNG Vector (AI) Free Download">
          <a:extLst>
            <a:ext uri="{FF2B5EF4-FFF2-40B4-BE49-F238E27FC236}">
              <a16:creationId xmlns:a16="http://schemas.microsoft.com/office/drawing/2014/main" id="{AA65A793-7BC4-4BE4-8C63-7FBCB54EFB1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0" name="AutoShape 1" descr="FIF Spektra Logo PNG Vector (AI) Free Download">
          <a:extLst>
            <a:ext uri="{FF2B5EF4-FFF2-40B4-BE49-F238E27FC236}">
              <a16:creationId xmlns:a16="http://schemas.microsoft.com/office/drawing/2014/main" id="{09EBBF12-AC43-47B8-90B0-855FEECD361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1" name="AutoShape 1" descr="FIF Spektra Logo PNG Vector (AI) Free Download">
          <a:extLst>
            <a:ext uri="{FF2B5EF4-FFF2-40B4-BE49-F238E27FC236}">
              <a16:creationId xmlns:a16="http://schemas.microsoft.com/office/drawing/2014/main" id="{84278C9F-EA38-4B36-9AC8-EE0CB82C6AE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2" name="AutoShape 1" descr="FIF Spektra Logo PNG Vector (AI) Free Download">
          <a:extLst>
            <a:ext uri="{FF2B5EF4-FFF2-40B4-BE49-F238E27FC236}">
              <a16:creationId xmlns:a16="http://schemas.microsoft.com/office/drawing/2014/main" id="{853C8008-DCA7-4ABC-85DA-C346F886099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3" name="AutoShape 1" descr="FIF Spektra Logo PNG Vector (AI) Free Download">
          <a:extLst>
            <a:ext uri="{FF2B5EF4-FFF2-40B4-BE49-F238E27FC236}">
              <a16:creationId xmlns:a16="http://schemas.microsoft.com/office/drawing/2014/main" id="{D170F919-E7FB-4B98-8CE1-44EBBD4CCF1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4" name="AutoShape 1" descr="FIF Spektra Logo PNG Vector (AI) Free Download">
          <a:extLst>
            <a:ext uri="{FF2B5EF4-FFF2-40B4-BE49-F238E27FC236}">
              <a16:creationId xmlns:a16="http://schemas.microsoft.com/office/drawing/2014/main" id="{35442F07-DA5A-483E-B2EC-6693D453328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385" name="AutoShape 1" descr="FIF Spektra Logo PNG Vector (AI) Free Download">
          <a:extLst>
            <a:ext uri="{FF2B5EF4-FFF2-40B4-BE49-F238E27FC236}">
              <a16:creationId xmlns:a16="http://schemas.microsoft.com/office/drawing/2014/main" id="{7944F7DC-3D92-45B0-B7F8-37F7E06B193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386" name="AutoShape 1" descr="FIF Spektra Logo PNG Vector (AI) Free Download">
          <a:extLst>
            <a:ext uri="{FF2B5EF4-FFF2-40B4-BE49-F238E27FC236}">
              <a16:creationId xmlns:a16="http://schemas.microsoft.com/office/drawing/2014/main" id="{7C0C6131-DBE9-4F0F-9306-CCE55390DCD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387" name="AutoShape 1" descr="FIF Spektra Logo PNG Vector (AI) Free Download">
          <a:extLst>
            <a:ext uri="{FF2B5EF4-FFF2-40B4-BE49-F238E27FC236}">
              <a16:creationId xmlns:a16="http://schemas.microsoft.com/office/drawing/2014/main" id="{786C7AC1-DE32-4A2C-9411-D947B220AD2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388" name="AutoShape 1" descr="FIF Spektra Logo PNG Vector (AI) Free Download">
          <a:extLst>
            <a:ext uri="{FF2B5EF4-FFF2-40B4-BE49-F238E27FC236}">
              <a16:creationId xmlns:a16="http://schemas.microsoft.com/office/drawing/2014/main" id="{1975DD51-3F88-4541-8583-9F218056833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89" name="AutoShape 1" descr="FIF Spektra Logo PNG Vector (AI) Free Download">
          <a:extLst>
            <a:ext uri="{FF2B5EF4-FFF2-40B4-BE49-F238E27FC236}">
              <a16:creationId xmlns:a16="http://schemas.microsoft.com/office/drawing/2014/main" id="{7B910319-EE4E-44CC-81B4-969A6BF7310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90" name="AutoShape 1" descr="FIF Spektra Logo PNG Vector (AI) Free Download">
          <a:extLst>
            <a:ext uri="{FF2B5EF4-FFF2-40B4-BE49-F238E27FC236}">
              <a16:creationId xmlns:a16="http://schemas.microsoft.com/office/drawing/2014/main" id="{6AFA34C1-F346-4FAF-8BF5-3A042F18AF0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91" name="AutoShape 1" descr="FIF Spektra Logo PNG Vector (AI) Free Download">
          <a:extLst>
            <a:ext uri="{FF2B5EF4-FFF2-40B4-BE49-F238E27FC236}">
              <a16:creationId xmlns:a16="http://schemas.microsoft.com/office/drawing/2014/main" id="{5F6748B1-E17A-42C9-95E6-1B67E54D13D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92" name="AutoShape 1" descr="FIF Spektra Logo PNG Vector (AI) Free Download">
          <a:extLst>
            <a:ext uri="{FF2B5EF4-FFF2-40B4-BE49-F238E27FC236}">
              <a16:creationId xmlns:a16="http://schemas.microsoft.com/office/drawing/2014/main" id="{7F8EA206-6BFA-4E13-A1EC-D68F288ABA2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93" name="AutoShape 1" descr="FIF Spektra Logo PNG Vector (AI) Free Download">
          <a:extLst>
            <a:ext uri="{FF2B5EF4-FFF2-40B4-BE49-F238E27FC236}">
              <a16:creationId xmlns:a16="http://schemas.microsoft.com/office/drawing/2014/main" id="{E3FD0CFE-9226-4CD2-AC2A-5CE920EA911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94" name="AutoShape 1" descr="FIF Spektra Logo PNG Vector (AI) Free Download">
          <a:extLst>
            <a:ext uri="{FF2B5EF4-FFF2-40B4-BE49-F238E27FC236}">
              <a16:creationId xmlns:a16="http://schemas.microsoft.com/office/drawing/2014/main" id="{17C4BC02-E926-44CB-A785-13A86274AD6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95" name="AutoShape 1" descr="FIF Spektra Logo PNG Vector (AI) Free Download">
          <a:extLst>
            <a:ext uri="{FF2B5EF4-FFF2-40B4-BE49-F238E27FC236}">
              <a16:creationId xmlns:a16="http://schemas.microsoft.com/office/drawing/2014/main" id="{9FC9A8F1-25FB-4848-9A3E-C46B30EEBAE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96" name="AutoShape 1" descr="FIF Spektra Logo PNG Vector (AI) Free Download">
          <a:extLst>
            <a:ext uri="{FF2B5EF4-FFF2-40B4-BE49-F238E27FC236}">
              <a16:creationId xmlns:a16="http://schemas.microsoft.com/office/drawing/2014/main" id="{6B018674-5726-4727-90B0-C3C25C6759B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97" name="AutoShape 1" descr="FIF Spektra Logo PNG Vector (AI) Free Download">
          <a:extLst>
            <a:ext uri="{FF2B5EF4-FFF2-40B4-BE49-F238E27FC236}">
              <a16:creationId xmlns:a16="http://schemas.microsoft.com/office/drawing/2014/main" id="{DA34853A-3C7A-44AA-BED1-F735B260388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398" name="AutoShape 1" descr="FIF Spektra Logo PNG Vector (AI) Free Download">
          <a:extLst>
            <a:ext uri="{FF2B5EF4-FFF2-40B4-BE49-F238E27FC236}">
              <a16:creationId xmlns:a16="http://schemas.microsoft.com/office/drawing/2014/main" id="{8B71EC5B-A7C6-412D-8CB9-A5D85098399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399" name="AutoShape 1" descr="FIF Spektra Logo PNG Vector (AI) Free Download">
          <a:extLst>
            <a:ext uri="{FF2B5EF4-FFF2-40B4-BE49-F238E27FC236}">
              <a16:creationId xmlns:a16="http://schemas.microsoft.com/office/drawing/2014/main" id="{A98B3A16-4202-41C4-927B-DA1B6DBA106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0" name="AutoShape 1" descr="FIF Spektra Logo PNG Vector (AI) Free Download">
          <a:extLst>
            <a:ext uri="{FF2B5EF4-FFF2-40B4-BE49-F238E27FC236}">
              <a16:creationId xmlns:a16="http://schemas.microsoft.com/office/drawing/2014/main" id="{9F21BD84-0F68-4771-9FDF-BBDE73D94D7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1" name="AutoShape 1" descr="FIF Spektra Logo PNG Vector (AI) Free Download">
          <a:extLst>
            <a:ext uri="{FF2B5EF4-FFF2-40B4-BE49-F238E27FC236}">
              <a16:creationId xmlns:a16="http://schemas.microsoft.com/office/drawing/2014/main" id="{D4CBB4C1-563A-4C9C-91DE-E06AF72F981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2" name="AutoShape 1" descr="FIF Spektra Logo PNG Vector (AI) Free Download">
          <a:extLst>
            <a:ext uri="{FF2B5EF4-FFF2-40B4-BE49-F238E27FC236}">
              <a16:creationId xmlns:a16="http://schemas.microsoft.com/office/drawing/2014/main" id="{09C612AC-CFBF-4F60-82CA-1CD15BC39D6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03" name="AutoShape 1" descr="FIF Spektra Logo PNG Vector (AI) Free Download">
          <a:extLst>
            <a:ext uri="{FF2B5EF4-FFF2-40B4-BE49-F238E27FC236}">
              <a16:creationId xmlns:a16="http://schemas.microsoft.com/office/drawing/2014/main" id="{F523AC99-D622-4D79-A59F-B1170AD7484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4" name="AutoShape 1" descr="FIF Spektra Logo PNG Vector (AI) Free Download">
          <a:extLst>
            <a:ext uri="{FF2B5EF4-FFF2-40B4-BE49-F238E27FC236}">
              <a16:creationId xmlns:a16="http://schemas.microsoft.com/office/drawing/2014/main" id="{ACDB8DE7-2891-4C33-9EB3-F64C86BC1BBF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5" name="AutoShape 1" descr="FIF Spektra Logo PNG Vector (AI) Free Download">
          <a:extLst>
            <a:ext uri="{FF2B5EF4-FFF2-40B4-BE49-F238E27FC236}">
              <a16:creationId xmlns:a16="http://schemas.microsoft.com/office/drawing/2014/main" id="{A178C9C1-AA78-47B7-BEE0-4E7D375579E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6" name="AutoShape 1" descr="FIF Spektra Logo PNG Vector (AI) Free Download">
          <a:extLst>
            <a:ext uri="{FF2B5EF4-FFF2-40B4-BE49-F238E27FC236}">
              <a16:creationId xmlns:a16="http://schemas.microsoft.com/office/drawing/2014/main" id="{D3DBCFD5-8D99-46B1-8B76-B8B80376C38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07" name="AutoShape 1" descr="FIF Spektra Logo PNG Vector (AI) Free Download">
          <a:extLst>
            <a:ext uri="{FF2B5EF4-FFF2-40B4-BE49-F238E27FC236}">
              <a16:creationId xmlns:a16="http://schemas.microsoft.com/office/drawing/2014/main" id="{A8FDF5A0-6239-4744-8716-73CB91D99F99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08" name="AutoShape 1" descr="FIF Spektra Logo PNG Vector (AI) Free Download">
          <a:extLst>
            <a:ext uri="{FF2B5EF4-FFF2-40B4-BE49-F238E27FC236}">
              <a16:creationId xmlns:a16="http://schemas.microsoft.com/office/drawing/2014/main" id="{B43C441C-60FD-4D6E-99A4-00904600EF6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09" name="AutoShape 1" descr="FIF Spektra Logo PNG Vector (AI) Free Download">
          <a:extLst>
            <a:ext uri="{FF2B5EF4-FFF2-40B4-BE49-F238E27FC236}">
              <a16:creationId xmlns:a16="http://schemas.microsoft.com/office/drawing/2014/main" id="{1E51CA12-C2EC-4074-B09C-8327A04DFB9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10" name="AutoShape 1" descr="FIF Spektra Logo PNG Vector (AI) Free Download">
          <a:extLst>
            <a:ext uri="{FF2B5EF4-FFF2-40B4-BE49-F238E27FC236}">
              <a16:creationId xmlns:a16="http://schemas.microsoft.com/office/drawing/2014/main" id="{DDA288DD-6807-4EDE-884E-04BFEBD8D49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11" name="AutoShape 1" descr="FIF Spektra Logo PNG Vector (AI) Free Download">
          <a:extLst>
            <a:ext uri="{FF2B5EF4-FFF2-40B4-BE49-F238E27FC236}">
              <a16:creationId xmlns:a16="http://schemas.microsoft.com/office/drawing/2014/main" id="{E6788A31-AE88-4A95-99F9-84A3867E142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2" name="AutoShape 1" descr="FIF Spektra Logo PNG Vector (AI) Free Download">
          <a:extLst>
            <a:ext uri="{FF2B5EF4-FFF2-40B4-BE49-F238E27FC236}">
              <a16:creationId xmlns:a16="http://schemas.microsoft.com/office/drawing/2014/main" id="{2C645E44-9781-4565-923A-B42ADB086B6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3" name="AutoShape 1" descr="FIF Spektra Logo PNG Vector (AI) Free Download">
          <a:extLst>
            <a:ext uri="{FF2B5EF4-FFF2-40B4-BE49-F238E27FC236}">
              <a16:creationId xmlns:a16="http://schemas.microsoft.com/office/drawing/2014/main" id="{50D3D80F-4F2B-4064-8A76-BD14647A4D3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4" name="AutoShape 1" descr="FIF Spektra Logo PNG Vector (AI) Free Download">
          <a:extLst>
            <a:ext uri="{FF2B5EF4-FFF2-40B4-BE49-F238E27FC236}">
              <a16:creationId xmlns:a16="http://schemas.microsoft.com/office/drawing/2014/main" id="{8E3E8E88-1712-42D1-B1F0-8B093D22FC3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5" name="AutoShape 1" descr="FIF Spektra Logo PNG Vector (AI) Free Download">
          <a:extLst>
            <a:ext uri="{FF2B5EF4-FFF2-40B4-BE49-F238E27FC236}">
              <a16:creationId xmlns:a16="http://schemas.microsoft.com/office/drawing/2014/main" id="{1C86F9A5-0876-4090-A039-22168480CFE4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6" name="AutoShape 1" descr="FIF Spektra Logo PNG Vector (AI) Free Download">
          <a:extLst>
            <a:ext uri="{FF2B5EF4-FFF2-40B4-BE49-F238E27FC236}">
              <a16:creationId xmlns:a16="http://schemas.microsoft.com/office/drawing/2014/main" id="{2ACB3E80-9868-4D74-881D-D21D77E93D33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17" name="AutoShape 1" descr="FIF Spektra Logo PNG Vector (AI) Free Download">
          <a:extLst>
            <a:ext uri="{FF2B5EF4-FFF2-40B4-BE49-F238E27FC236}">
              <a16:creationId xmlns:a16="http://schemas.microsoft.com/office/drawing/2014/main" id="{4121E660-4B38-4358-ACD9-06560375DBB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495300"/>
    <xdr:sp macro="" textlink="">
      <xdr:nvSpPr>
        <xdr:cNvPr id="418" name="AutoShape 1" descr="FIF Spektra Logo PNG Vector (AI) Free Download">
          <a:extLst>
            <a:ext uri="{FF2B5EF4-FFF2-40B4-BE49-F238E27FC236}">
              <a16:creationId xmlns:a16="http://schemas.microsoft.com/office/drawing/2014/main" id="{D4AC8513-E4C0-4D24-8E7E-B9F893031FB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419" name="AutoShape 1" descr="FIF Spektra Logo PNG Vector (AI) Free Download">
          <a:extLst>
            <a:ext uri="{FF2B5EF4-FFF2-40B4-BE49-F238E27FC236}">
              <a16:creationId xmlns:a16="http://schemas.microsoft.com/office/drawing/2014/main" id="{A53959F4-D730-4C0A-AF97-1AC110B832F5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1828800"/>
    <xdr:sp macro="" textlink="">
      <xdr:nvSpPr>
        <xdr:cNvPr id="420" name="AutoShape 1" descr="FIF Spektra Logo PNG Vector (AI) Free Download">
          <a:extLst>
            <a:ext uri="{FF2B5EF4-FFF2-40B4-BE49-F238E27FC236}">
              <a16:creationId xmlns:a16="http://schemas.microsoft.com/office/drawing/2014/main" id="{64EFF998-7D3F-4056-BFA7-2BD7D78099D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21" name="AutoShape 1" descr="FIF Spektra Logo PNG Vector (AI) Free Download">
          <a:extLst>
            <a:ext uri="{FF2B5EF4-FFF2-40B4-BE49-F238E27FC236}">
              <a16:creationId xmlns:a16="http://schemas.microsoft.com/office/drawing/2014/main" id="{7E81B3FF-1602-4900-B674-20DB8610211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22" name="AutoShape 1" descr="FIF Spektra Logo PNG Vector (AI) Free Download">
          <a:extLst>
            <a:ext uri="{FF2B5EF4-FFF2-40B4-BE49-F238E27FC236}">
              <a16:creationId xmlns:a16="http://schemas.microsoft.com/office/drawing/2014/main" id="{1077C0B5-967E-4514-8D1C-5988B1FE784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23" name="AutoShape 1" descr="FIF Spektra Logo PNG Vector (AI) Free Download">
          <a:extLst>
            <a:ext uri="{FF2B5EF4-FFF2-40B4-BE49-F238E27FC236}">
              <a16:creationId xmlns:a16="http://schemas.microsoft.com/office/drawing/2014/main" id="{C5F62B1B-9EB6-4FF1-8757-ABBF93721F1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24" name="AutoShape 1" descr="FIF Spektra Logo PNG Vector (AI) Free Download">
          <a:extLst>
            <a:ext uri="{FF2B5EF4-FFF2-40B4-BE49-F238E27FC236}">
              <a16:creationId xmlns:a16="http://schemas.microsoft.com/office/drawing/2014/main" id="{BAB492EC-BED9-4D75-AD87-E4C12940AE3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25" name="AutoShape 1" descr="FIF Spektra Logo PNG Vector (AI) Free Download">
          <a:extLst>
            <a:ext uri="{FF2B5EF4-FFF2-40B4-BE49-F238E27FC236}">
              <a16:creationId xmlns:a16="http://schemas.microsoft.com/office/drawing/2014/main" id="{741A3905-3C39-4975-864C-480970BD585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26" name="AutoShape 1" descr="FIF Spektra Logo PNG Vector (AI) Free Download">
          <a:extLst>
            <a:ext uri="{FF2B5EF4-FFF2-40B4-BE49-F238E27FC236}">
              <a16:creationId xmlns:a16="http://schemas.microsoft.com/office/drawing/2014/main" id="{835EDC51-4F14-40D3-86DC-8E5248CE8E1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27" name="AutoShape 1" descr="FIF Spektra Logo PNG Vector (AI) Free Download">
          <a:extLst>
            <a:ext uri="{FF2B5EF4-FFF2-40B4-BE49-F238E27FC236}">
              <a16:creationId xmlns:a16="http://schemas.microsoft.com/office/drawing/2014/main" id="{673F2B34-E606-4BEE-A7D0-2CFD381F6017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28" name="AutoShape 1" descr="FIF Spektra Logo PNG Vector (AI) Free Download">
          <a:extLst>
            <a:ext uri="{FF2B5EF4-FFF2-40B4-BE49-F238E27FC236}">
              <a16:creationId xmlns:a16="http://schemas.microsoft.com/office/drawing/2014/main" id="{D79FDD1D-5AA7-4E6D-B690-2F39FA550BE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29" name="AutoShape 1" descr="FIF Spektra Logo PNG Vector (AI) Free Download">
          <a:extLst>
            <a:ext uri="{FF2B5EF4-FFF2-40B4-BE49-F238E27FC236}">
              <a16:creationId xmlns:a16="http://schemas.microsoft.com/office/drawing/2014/main" id="{292B0388-0CFA-4395-8EE1-21D3F8B764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30" name="AutoShape 1" descr="FIF Spektra Logo PNG Vector (AI) Free Download">
          <a:extLst>
            <a:ext uri="{FF2B5EF4-FFF2-40B4-BE49-F238E27FC236}">
              <a16:creationId xmlns:a16="http://schemas.microsoft.com/office/drawing/2014/main" id="{C18531AC-A24C-42F4-98DE-3B7AC58DF5B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1" name="AutoShape 1" descr="FIF Spektra Logo PNG Vector (AI) Free Download">
          <a:extLst>
            <a:ext uri="{FF2B5EF4-FFF2-40B4-BE49-F238E27FC236}">
              <a16:creationId xmlns:a16="http://schemas.microsoft.com/office/drawing/2014/main" id="{86751D1F-C79F-4FA0-81E1-EF42B19F23C6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2" name="AutoShape 1" descr="FIF Spektra Logo PNG Vector (AI) Free Download">
          <a:extLst>
            <a:ext uri="{FF2B5EF4-FFF2-40B4-BE49-F238E27FC236}">
              <a16:creationId xmlns:a16="http://schemas.microsoft.com/office/drawing/2014/main" id="{511498AD-27A5-4355-9B95-76092B0949B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3" name="AutoShape 1" descr="FIF Spektra Logo PNG Vector (AI) Free Download">
          <a:extLst>
            <a:ext uri="{FF2B5EF4-FFF2-40B4-BE49-F238E27FC236}">
              <a16:creationId xmlns:a16="http://schemas.microsoft.com/office/drawing/2014/main" id="{9F65CFC9-CD2C-4790-9DD7-710608AE44A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4" name="AutoShape 1" descr="FIF Spektra Logo PNG Vector (AI) Free Download">
          <a:extLst>
            <a:ext uri="{FF2B5EF4-FFF2-40B4-BE49-F238E27FC236}">
              <a16:creationId xmlns:a16="http://schemas.microsoft.com/office/drawing/2014/main" id="{6AB6565C-EDE3-4C60-9C4B-D2B739E112F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35" name="AutoShape 1" descr="FIF Spektra Logo PNG Vector (AI) Free Download">
          <a:extLst>
            <a:ext uri="{FF2B5EF4-FFF2-40B4-BE49-F238E27FC236}">
              <a16:creationId xmlns:a16="http://schemas.microsoft.com/office/drawing/2014/main" id="{23807666-99A1-4B36-ACE6-B635F4E5243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6" name="AutoShape 1" descr="FIF Spektra Logo PNG Vector (AI) Free Download">
          <a:extLst>
            <a:ext uri="{FF2B5EF4-FFF2-40B4-BE49-F238E27FC236}">
              <a16:creationId xmlns:a16="http://schemas.microsoft.com/office/drawing/2014/main" id="{AA0B40BF-4DCE-43A0-B319-41664D552BB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7" name="AutoShape 1" descr="FIF Spektra Logo PNG Vector (AI) Free Download">
          <a:extLst>
            <a:ext uri="{FF2B5EF4-FFF2-40B4-BE49-F238E27FC236}">
              <a16:creationId xmlns:a16="http://schemas.microsoft.com/office/drawing/2014/main" id="{2C7EFF0E-2F3B-4DFE-B98A-E08F698CC98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38" name="AutoShape 1" descr="FIF Spektra Logo PNG Vector (AI) Free Download">
          <a:extLst>
            <a:ext uri="{FF2B5EF4-FFF2-40B4-BE49-F238E27FC236}">
              <a16:creationId xmlns:a16="http://schemas.microsoft.com/office/drawing/2014/main" id="{69EB90F2-4EEA-46DB-86B6-15C8060869A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39" name="AutoShape 1" descr="FIF Spektra Logo PNG Vector (AI) Free Download">
          <a:extLst>
            <a:ext uri="{FF2B5EF4-FFF2-40B4-BE49-F238E27FC236}">
              <a16:creationId xmlns:a16="http://schemas.microsoft.com/office/drawing/2014/main" id="{7E4B5D36-3879-4A20-9376-EC17F760E14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40" name="AutoShape 1" descr="FIF Spektra Logo PNG Vector (AI) Free Download">
          <a:extLst>
            <a:ext uri="{FF2B5EF4-FFF2-40B4-BE49-F238E27FC236}">
              <a16:creationId xmlns:a16="http://schemas.microsoft.com/office/drawing/2014/main" id="{C20DC3B5-A3C4-44AD-A32D-2DB61C82FCA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1" name="AutoShape 1" descr="FIF Spektra Logo PNG Vector (AI) Free Download">
          <a:extLst>
            <a:ext uri="{FF2B5EF4-FFF2-40B4-BE49-F238E27FC236}">
              <a16:creationId xmlns:a16="http://schemas.microsoft.com/office/drawing/2014/main" id="{E25DF7C0-75DF-40D2-9B56-8DB5FCC8EF7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42" name="AutoShape 1" descr="FIF Spektra Logo PNG Vector (AI) Free Download">
          <a:extLst>
            <a:ext uri="{FF2B5EF4-FFF2-40B4-BE49-F238E27FC236}">
              <a16:creationId xmlns:a16="http://schemas.microsoft.com/office/drawing/2014/main" id="{F563EC87-E0DC-474F-99C3-7375B2AFBC2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43" name="AutoShape 1" descr="FIF Spektra Logo PNG Vector (AI) Free Download">
          <a:extLst>
            <a:ext uri="{FF2B5EF4-FFF2-40B4-BE49-F238E27FC236}">
              <a16:creationId xmlns:a16="http://schemas.microsoft.com/office/drawing/2014/main" id="{4CBC38EC-46C1-42AF-A75B-DA3E1239C3D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4" name="AutoShape 1" descr="FIF Spektra Logo PNG Vector (AI) Free Download">
          <a:extLst>
            <a:ext uri="{FF2B5EF4-FFF2-40B4-BE49-F238E27FC236}">
              <a16:creationId xmlns:a16="http://schemas.microsoft.com/office/drawing/2014/main" id="{72BB1A70-668D-407C-BD9E-D1357118AF1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5" name="AutoShape 1" descr="FIF Spektra Logo PNG Vector (AI) Free Download">
          <a:extLst>
            <a:ext uri="{FF2B5EF4-FFF2-40B4-BE49-F238E27FC236}">
              <a16:creationId xmlns:a16="http://schemas.microsoft.com/office/drawing/2014/main" id="{12B941D6-65F1-4C4A-ABD7-4DAAB2FC1212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6" name="AutoShape 1" descr="FIF Spektra Logo PNG Vector (AI) Free Download">
          <a:extLst>
            <a:ext uri="{FF2B5EF4-FFF2-40B4-BE49-F238E27FC236}">
              <a16:creationId xmlns:a16="http://schemas.microsoft.com/office/drawing/2014/main" id="{59BEEB38-310F-4E6E-ADEF-013E8146473C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7" name="AutoShape 1" descr="FIF Spektra Logo PNG Vector (AI) Free Download">
          <a:extLst>
            <a:ext uri="{FF2B5EF4-FFF2-40B4-BE49-F238E27FC236}">
              <a16:creationId xmlns:a16="http://schemas.microsoft.com/office/drawing/2014/main" id="{CE4A5994-AE45-46A7-9615-58AA042218AA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8" name="AutoShape 1" descr="FIF Spektra Logo PNG Vector (AI) Free Download">
          <a:extLst>
            <a:ext uri="{FF2B5EF4-FFF2-40B4-BE49-F238E27FC236}">
              <a16:creationId xmlns:a16="http://schemas.microsoft.com/office/drawing/2014/main" id="{2AFB6B14-B70F-4546-8A78-ECA5A72EE848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</xdr:row>
      <xdr:rowOff>0</xdr:rowOff>
    </xdr:from>
    <xdr:ext cx="304800" cy="876300"/>
    <xdr:sp macro="" textlink="">
      <xdr:nvSpPr>
        <xdr:cNvPr id="449" name="AutoShape 1" descr="FIF Spektra Logo PNG Vector (AI) Free Download">
          <a:extLst>
            <a:ext uri="{FF2B5EF4-FFF2-40B4-BE49-F238E27FC236}">
              <a16:creationId xmlns:a16="http://schemas.microsoft.com/office/drawing/2014/main" id="{43941037-4EF4-4A73-867D-9955A913A87B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450" name="AutoShape 1" descr="FIF Spektra Logo PNG Vector (AI) Free Download">
          <a:extLst>
            <a:ext uri="{FF2B5EF4-FFF2-40B4-BE49-F238E27FC236}">
              <a16:creationId xmlns:a16="http://schemas.microsoft.com/office/drawing/2014/main" id="{FE395C44-95FD-45CC-A4EE-6041121CBA2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451" name="AutoShape 1" descr="FIF Spektra Logo PNG Vector (AI) Free Download">
          <a:extLst>
            <a:ext uri="{FF2B5EF4-FFF2-40B4-BE49-F238E27FC236}">
              <a16:creationId xmlns:a16="http://schemas.microsoft.com/office/drawing/2014/main" id="{29907E89-8D50-4E53-8C88-F33D004E2771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452" name="AutoShape 1" descr="FIF Spektra Logo PNG Vector (AI) Free Download">
          <a:extLst>
            <a:ext uri="{FF2B5EF4-FFF2-40B4-BE49-F238E27FC236}">
              <a16:creationId xmlns:a16="http://schemas.microsoft.com/office/drawing/2014/main" id="{CFF3999F-4BEE-40CC-BD4A-A101C9EC147E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453" name="AutoShape 1" descr="FIF Spektra Logo PNG Vector (AI) Free Download">
          <a:extLst>
            <a:ext uri="{FF2B5EF4-FFF2-40B4-BE49-F238E27FC236}">
              <a16:creationId xmlns:a16="http://schemas.microsoft.com/office/drawing/2014/main" id="{01B32199-A903-481F-96BA-50B0137A443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330" name="AutoShape 1" descr="FIF Spektra Logo PNG Vector (AI) Free Download">
          <a:extLst>
            <a:ext uri="{FF2B5EF4-FFF2-40B4-BE49-F238E27FC236}">
              <a16:creationId xmlns:a16="http://schemas.microsoft.com/office/drawing/2014/main" id="{F695CB3F-23C5-4051-A7F0-0768782105C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4" name="AutoShape 1" descr="FIF Spektra Logo PNG Vector (AI) Free Download">
          <a:extLst>
            <a:ext uri="{FF2B5EF4-FFF2-40B4-BE49-F238E27FC236}">
              <a16:creationId xmlns:a16="http://schemas.microsoft.com/office/drawing/2014/main" id="{F54DB3A2-AE9E-48AD-9E5F-77C2DFDC465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55" name="AutoShape 1" descr="FIF Spektra Logo PNG Vector (AI) Free Download">
          <a:extLst>
            <a:ext uri="{FF2B5EF4-FFF2-40B4-BE49-F238E27FC236}">
              <a16:creationId xmlns:a16="http://schemas.microsoft.com/office/drawing/2014/main" id="{A20E04FF-BAFA-4949-8837-337CE9A68F2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6" name="AutoShape 1" descr="FIF Spektra Logo PNG Vector (AI) Free Download">
          <a:extLst>
            <a:ext uri="{FF2B5EF4-FFF2-40B4-BE49-F238E27FC236}">
              <a16:creationId xmlns:a16="http://schemas.microsoft.com/office/drawing/2014/main" id="{DC91124E-7C3F-437C-8AFA-9304396963D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7" name="AutoShape 1" descr="FIF Spektra Logo PNG Vector (AI) Free Download">
          <a:extLst>
            <a:ext uri="{FF2B5EF4-FFF2-40B4-BE49-F238E27FC236}">
              <a16:creationId xmlns:a16="http://schemas.microsoft.com/office/drawing/2014/main" id="{006B25CE-2261-4C76-ABF9-737301761CD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8" name="AutoShape 1" descr="FIF Spektra Logo PNG Vector (AI) Free Download">
          <a:extLst>
            <a:ext uri="{FF2B5EF4-FFF2-40B4-BE49-F238E27FC236}">
              <a16:creationId xmlns:a16="http://schemas.microsoft.com/office/drawing/2014/main" id="{F05BAEEC-EBBE-44D8-BB51-950BA9BBA2F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59" name="AutoShape 1" descr="FIF Spektra Logo PNG Vector (AI) Free Download">
          <a:extLst>
            <a:ext uri="{FF2B5EF4-FFF2-40B4-BE49-F238E27FC236}">
              <a16:creationId xmlns:a16="http://schemas.microsoft.com/office/drawing/2014/main" id="{A92F82C9-B667-4AA7-B1F3-E7FCB9589A8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0" name="AutoShape 1" descr="FIF Spektra Logo PNG Vector (AI) Free Download">
          <a:extLst>
            <a:ext uri="{FF2B5EF4-FFF2-40B4-BE49-F238E27FC236}">
              <a16:creationId xmlns:a16="http://schemas.microsoft.com/office/drawing/2014/main" id="{A46FE301-A331-4A1E-8F9E-EABB197B9AB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1" name="AutoShape 1" descr="FIF Spektra Logo PNG Vector (AI) Free Download">
          <a:extLst>
            <a:ext uri="{FF2B5EF4-FFF2-40B4-BE49-F238E27FC236}">
              <a16:creationId xmlns:a16="http://schemas.microsoft.com/office/drawing/2014/main" id="{02931541-6499-4654-A163-0C78848D266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2" name="AutoShape 1" descr="FIF Spektra Logo PNG Vector (AI) Free Download">
          <a:extLst>
            <a:ext uri="{FF2B5EF4-FFF2-40B4-BE49-F238E27FC236}">
              <a16:creationId xmlns:a16="http://schemas.microsoft.com/office/drawing/2014/main" id="{03F36859-42AA-4D06-9181-82EB4E2609D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3" name="AutoShape 1" descr="FIF Spektra Logo PNG Vector (AI) Free Download">
          <a:extLst>
            <a:ext uri="{FF2B5EF4-FFF2-40B4-BE49-F238E27FC236}">
              <a16:creationId xmlns:a16="http://schemas.microsoft.com/office/drawing/2014/main" id="{2C83AF4A-9515-4E4C-999B-BE6368C4AF8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4" name="AutoShape 1" descr="FIF Spektra Logo PNG Vector (AI) Free Download">
          <a:extLst>
            <a:ext uri="{FF2B5EF4-FFF2-40B4-BE49-F238E27FC236}">
              <a16:creationId xmlns:a16="http://schemas.microsoft.com/office/drawing/2014/main" id="{36FCA1FE-BFFA-4A1C-A444-B5AB7C57721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5" name="AutoShape 1" descr="FIF Spektra Logo PNG Vector (AI) Free Download">
          <a:extLst>
            <a:ext uri="{FF2B5EF4-FFF2-40B4-BE49-F238E27FC236}">
              <a16:creationId xmlns:a16="http://schemas.microsoft.com/office/drawing/2014/main" id="{078C4B14-8943-469A-9202-48E7E0BCAF0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6" name="AutoShape 1" descr="FIF Spektra Logo PNG Vector (AI) Free Download">
          <a:extLst>
            <a:ext uri="{FF2B5EF4-FFF2-40B4-BE49-F238E27FC236}">
              <a16:creationId xmlns:a16="http://schemas.microsoft.com/office/drawing/2014/main" id="{B4655711-3505-441E-9D2E-745593EA566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7" name="AutoShape 1" descr="FIF Spektra Logo PNG Vector (AI) Free Download">
          <a:extLst>
            <a:ext uri="{FF2B5EF4-FFF2-40B4-BE49-F238E27FC236}">
              <a16:creationId xmlns:a16="http://schemas.microsoft.com/office/drawing/2014/main" id="{A6192D67-CF14-453D-93FE-240820B439B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68" name="AutoShape 1" descr="FIF Spektra Logo PNG Vector (AI) Free Download">
          <a:extLst>
            <a:ext uri="{FF2B5EF4-FFF2-40B4-BE49-F238E27FC236}">
              <a16:creationId xmlns:a16="http://schemas.microsoft.com/office/drawing/2014/main" id="{C8E4148E-ADEB-496F-8DC9-6687E63F22A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69" name="AutoShape 1" descr="FIF Spektra Logo PNG Vector (AI) Free Download">
          <a:extLst>
            <a:ext uri="{FF2B5EF4-FFF2-40B4-BE49-F238E27FC236}">
              <a16:creationId xmlns:a16="http://schemas.microsoft.com/office/drawing/2014/main" id="{DB42C1B7-3441-4E00-9E1A-F9B64198A9B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0" name="AutoShape 1" descr="FIF Spektra Logo PNG Vector (AI) Free Download">
          <a:extLst>
            <a:ext uri="{FF2B5EF4-FFF2-40B4-BE49-F238E27FC236}">
              <a16:creationId xmlns:a16="http://schemas.microsoft.com/office/drawing/2014/main" id="{9D38655D-6FDB-4A9C-BEF3-5BEA1C1543C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71" name="AutoShape 1" descr="FIF Spektra Logo PNG Vector (AI) Free Download">
          <a:extLst>
            <a:ext uri="{FF2B5EF4-FFF2-40B4-BE49-F238E27FC236}">
              <a16:creationId xmlns:a16="http://schemas.microsoft.com/office/drawing/2014/main" id="{9589631C-9E65-40C2-8FDD-986CA0E74F9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2" name="AutoShape 1" descr="FIF Spektra Logo PNG Vector (AI) Free Download">
          <a:extLst>
            <a:ext uri="{FF2B5EF4-FFF2-40B4-BE49-F238E27FC236}">
              <a16:creationId xmlns:a16="http://schemas.microsoft.com/office/drawing/2014/main" id="{0E15E4B4-E5B6-4257-8DCD-81CB4155B3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3" name="AutoShape 1" descr="FIF Spektra Logo PNG Vector (AI) Free Download">
          <a:extLst>
            <a:ext uri="{FF2B5EF4-FFF2-40B4-BE49-F238E27FC236}">
              <a16:creationId xmlns:a16="http://schemas.microsoft.com/office/drawing/2014/main" id="{9247B78B-1C24-4501-B997-151842B761F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4" name="AutoShape 1" descr="FIF Spektra Logo PNG Vector (AI) Free Download">
          <a:extLst>
            <a:ext uri="{FF2B5EF4-FFF2-40B4-BE49-F238E27FC236}">
              <a16:creationId xmlns:a16="http://schemas.microsoft.com/office/drawing/2014/main" id="{669702C0-DDFB-4687-A020-138F9CABB70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5" name="AutoShape 1" descr="FIF Spektra Logo PNG Vector (AI) Free Download">
          <a:extLst>
            <a:ext uri="{FF2B5EF4-FFF2-40B4-BE49-F238E27FC236}">
              <a16:creationId xmlns:a16="http://schemas.microsoft.com/office/drawing/2014/main" id="{C5B5853D-C8EB-4BC1-95E5-C9FAAA2CE04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6" name="AutoShape 1" descr="FIF Spektra Logo PNG Vector (AI) Free Download">
          <a:extLst>
            <a:ext uri="{FF2B5EF4-FFF2-40B4-BE49-F238E27FC236}">
              <a16:creationId xmlns:a16="http://schemas.microsoft.com/office/drawing/2014/main" id="{BD92D85B-4EFB-4D8C-8488-93334B20627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7" name="AutoShape 1" descr="FIF Spektra Logo PNG Vector (AI) Free Download">
          <a:extLst>
            <a:ext uri="{FF2B5EF4-FFF2-40B4-BE49-F238E27FC236}">
              <a16:creationId xmlns:a16="http://schemas.microsoft.com/office/drawing/2014/main" id="{DF1756D8-80D8-4037-9FFC-BC3B43575E5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8" name="AutoShape 1" descr="FIF Spektra Logo PNG Vector (AI) Free Download">
          <a:extLst>
            <a:ext uri="{FF2B5EF4-FFF2-40B4-BE49-F238E27FC236}">
              <a16:creationId xmlns:a16="http://schemas.microsoft.com/office/drawing/2014/main" id="{D9E509C0-397E-4AC3-98CE-802504CB2F8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79" name="AutoShape 1" descr="FIF Spektra Logo PNG Vector (AI) Free Download">
          <a:extLst>
            <a:ext uri="{FF2B5EF4-FFF2-40B4-BE49-F238E27FC236}">
              <a16:creationId xmlns:a16="http://schemas.microsoft.com/office/drawing/2014/main" id="{92D8E305-96CF-44AF-BAF5-F8AB865187F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0" name="AutoShape 1" descr="FIF Spektra Logo PNG Vector (AI) Free Download">
          <a:extLst>
            <a:ext uri="{FF2B5EF4-FFF2-40B4-BE49-F238E27FC236}">
              <a16:creationId xmlns:a16="http://schemas.microsoft.com/office/drawing/2014/main" id="{FB2B8ACF-B241-4B46-8706-7E8CE6E7244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1" name="AutoShape 1" descr="FIF Spektra Logo PNG Vector (AI) Free Download">
          <a:extLst>
            <a:ext uri="{FF2B5EF4-FFF2-40B4-BE49-F238E27FC236}">
              <a16:creationId xmlns:a16="http://schemas.microsoft.com/office/drawing/2014/main" id="{064EDF85-E59D-4BFA-B12F-D819AC5CBEE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2" name="AutoShape 1" descr="FIF Spektra Logo PNG Vector (AI) Free Download">
          <a:extLst>
            <a:ext uri="{FF2B5EF4-FFF2-40B4-BE49-F238E27FC236}">
              <a16:creationId xmlns:a16="http://schemas.microsoft.com/office/drawing/2014/main" id="{03BE65FC-799F-4006-A189-01CDC2D87AF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3" name="AutoShape 1" descr="FIF Spektra Logo PNG Vector (AI) Free Download">
          <a:extLst>
            <a:ext uri="{FF2B5EF4-FFF2-40B4-BE49-F238E27FC236}">
              <a16:creationId xmlns:a16="http://schemas.microsoft.com/office/drawing/2014/main" id="{8E33FA77-046A-42C8-9094-F503DD4368A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484" name="AutoShape 1" descr="FIF Spektra Logo PNG Vector (AI) Free Download">
          <a:extLst>
            <a:ext uri="{FF2B5EF4-FFF2-40B4-BE49-F238E27FC236}">
              <a16:creationId xmlns:a16="http://schemas.microsoft.com/office/drawing/2014/main" id="{BF89FC62-1C2B-4A01-BD12-0FE9C5C12BD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485" name="AutoShape 1" descr="FIF Spektra Logo PNG Vector (AI) Free Download">
          <a:extLst>
            <a:ext uri="{FF2B5EF4-FFF2-40B4-BE49-F238E27FC236}">
              <a16:creationId xmlns:a16="http://schemas.microsoft.com/office/drawing/2014/main" id="{FB4923AE-F1E1-4991-9EE3-CC2EB3DEBD2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486" name="AutoShape 1" descr="FIF Spektra Logo PNG Vector (AI) Free Download">
          <a:extLst>
            <a:ext uri="{FF2B5EF4-FFF2-40B4-BE49-F238E27FC236}">
              <a16:creationId xmlns:a16="http://schemas.microsoft.com/office/drawing/2014/main" id="{ABF46509-01CA-4A94-9402-A25541EB73A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487" name="AutoShape 1" descr="FIF Spektra Logo PNG Vector (AI) Free Download">
          <a:extLst>
            <a:ext uri="{FF2B5EF4-FFF2-40B4-BE49-F238E27FC236}">
              <a16:creationId xmlns:a16="http://schemas.microsoft.com/office/drawing/2014/main" id="{24CD6D51-EFFD-45A3-955F-C1846D4C370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488" name="AutoShape 1" descr="FIF Spektra Logo PNG Vector (AI) Free Download">
          <a:extLst>
            <a:ext uri="{FF2B5EF4-FFF2-40B4-BE49-F238E27FC236}">
              <a16:creationId xmlns:a16="http://schemas.microsoft.com/office/drawing/2014/main" id="{D66221A2-E84E-4435-ADCB-832F5CF5CDD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489" name="AutoShape 1" descr="FIF Spektra Logo PNG Vector (AI) Free Download">
          <a:extLst>
            <a:ext uri="{FF2B5EF4-FFF2-40B4-BE49-F238E27FC236}">
              <a16:creationId xmlns:a16="http://schemas.microsoft.com/office/drawing/2014/main" id="{84026BD4-279E-4E68-B7DA-582D7239BB6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490" name="AutoShape 1" descr="FIF Spektra Logo PNG Vector (AI) Free Download">
          <a:extLst>
            <a:ext uri="{FF2B5EF4-FFF2-40B4-BE49-F238E27FC236}">
              <a16:creationId xmlns:a16="http://schemas.microsoft.com/office/drawing/2014/main" id="{2A303FDA-FCDC-43AA-8DCC-33B965491CC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1" name="AutoShape 1" descr="FIF Spektra Logo PNG Vector (AI) Free Download">
          <a:extLst>
            <a:ext uri="{FF2B5EF4-FFF2-40B4-BE49-F238E27FC236}">
              <a16:creationId xmlns:a16="http://schemas.microsoft.com/office/drawing/2014/main" id="{BC208C2C-D290-4620-A39C-B19E73D5FEB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492" name="AutoShape 1" descr="FIF Spektra Logo PNG Vector (AI) Free Download">
          <a:extLst>
            <a:ext uri="{FF2B5EF4-FFF2-40B4-BE49-F238E27FC236}">
              <a16:creationId xmlns:a16="http://schemas.microsoft.com/office/drawing/2014/main" id="{D305CBD6-1528-4806-BFE8-8287A0E63E0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493" name="AutoShape 1" descr="FIF Spektra Logo PNG Vector (AI) Free Download">
          <a:extLst>
            <a:ext uri="{FF2B5EF4-FFF2-40B4-BE49-F238E27FC236}">
              <a16:creationId xmlns:a16="http://schemas.microsoft.com/office/drawing/2014/main" id="{E6377B60-7426-4E28-8A5A-E9B27DC6213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4" name="AutoShape 1" descr="FIF Spektra Logo PNG Vector (AI) Free Download">
          <a:extLst>
            <a:ext uri="{FF2B5EF4-FFF2-40B4-BE49-F238E27FC236}">
              <a16:creationId xmlns:a16="http://schemas.microsoft.com/office/drawing/2014/main" id="{25172C65-B4E8-48B7-9F22-8D218DE2C5F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5" name="AutoShape 1" descr="FIF Spektra Logo PNG Vector (AI) Free Download">
          <a:extLst>
            <a:ext uri="{FF2B5EF4-FFF2-40B4-BE49-F238E27FC236}">
              <a16:creationId xmlns:a16="http://schemas.microsoft.com/office/drawing/2014/main" id="{9C9619F5-7A7F-4BA4-BC8B-7A9CC19E43A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6" name="AutoShape 1" descr="FIF Spektra Logo PNG Vector (AI) Free Download">
          <a:extLst>
            <a:ext uri="{FF2B5EF4-FFF2-40B4-BE49-F238E27FC236}">
              <a16:creationId xmlns:a16="http://schemas.microsoft.com/office/drawing/2014/main" id="{04281701-EDB6-4373-A3A1-564CBAF3F86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497" name="AutoShape 1" descr="FIF Spektra Logo PNG Vector (AI) Free Download">
          <a:extLst>
            <a:ext uri="{FF2B5EF4-FFF2-40B4-BE49-F238E27FC236}">
              <a16:creationId xmlns:a16="http://schemas.microsoft.com/office/drawing/2014/main" id="{6849DF63-F2F2-45EF-B5DB-3BE2ACC385F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8" name="AutoShape 1" descr="FIF Spektra Logo PNG Vector (AI) Free Download">
          <a:extLst>
            <a:ext uri="{FF2B5EF4-FFF2-40B4-BE49-F238E27FC236}">
              <a16:creationId xmlns:a16="http://schemas.microsoft.com/office/drawing/2014/main" id="{8054BC27-5BC5-4617-BD96-453E11DAB4C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499" name="AutoShape 1" descr="FIF Spektra Logo PNG Vector (AI) Free Download">
          <a:extLst>
            <a:ext uri="{FF2B5EF4-FFF2-40B4-BE49-F238E27FC236}">
              <a16:creationId xmlns:a16="http://schemas.microsoft.com/office/drawing/2014/main" id="{06701E8D-0152-473C-B34C-C6BE85595EA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0" name="AutoShape 1" descr="FIF Spektra Logo PNG Vector (AI) Free Download">
          <a:extLst>
            <a:ext uri="{FF2B5EF4-FFF2-40B4-BE49-F238E27FC236}">
              <a16:creationId xmlns:a16="http://schemas.microsoft.com/office/drawing/2014/main" id="{5534E8E8-5EFE-41BA-A553-9A9624C2C5E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1" name="AutoShape 1" descr="FIF Spektra Logo PNG Vector (AI) Free Download">
          <a:extLst>
            <a:ext uri="{FF2B5EF4-FFF2-40B4-BE49-F238E27FC236}">
              <a16:creationId xmlns:a16="http://schemas.microsoft.com/office/drawing/2014/main" id="{BADF6B2E-6CCA-4BDE-A40C-C7BBA99A189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02" name="AutoShape 1" descr="FIF Spektra Logo PNG Vector (AI) Free Download">
          <a:extLst>
            <a:ext uri="{FF2B5EF4-FFF2-40B4-BE49-F238E27FC236}">
              <a16:creationId xmlns:a16="http://schemas.microsoft.com/office/drawing/2014/main" id="{ABA94272-F8DC-44DD-AB20-ABA803CB2EE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3" name="AutoShape 1" descr="FIF Spektra Logo PNG Vector (AI) Free Download">
          <a:extLst>
            <a:ext uri="{FF2B5EF4-FFF2-40B4-BE49-F238E27FC236}">
              <a16:creationId xmlns:a16="http://schemas.microsoft.com/office/drawing/2014/main" id="{D8228361-983D-4658-999F-F1448F2F824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4" name="AutoShape 1" descr="FIF Spektra Logo PNG Vector (AI) Free Download">
          <a:extLst>
            <a:ext uri="{FF2B5EF4-FFF2-40B4-BE49-F238E27FC236}">
              <a16:creationId xmlns:a16="http://schemas.microsoft.com/office/drawing/2014/main" id="{1169F902-FDB9-4940-902A-C3EAE767015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5" name="AutoShape 1" descr="FIF Spektra Logo PNG Vector (AI) Free Download">
          <a:extLst>
            <a:ext uri="{FF2B5EF4-FFF2-40B4-BE49-F238E27FC236}">
              <a16:creationId xmlns:a16="http://schemas.microsoft.com/office/drawing/2014/main" id="{2313F801-6347-452C-B0A8-EA82D078BD8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06" name="AutoShape 1" descr="FIF Spektra Logo PNG Vector (AI) Free Download">
          <a:extLst>
            <a:ext uri="{FF2B5EF4-FFF2-40B4-BE49-F238E27FC236}">
              <a16:creationId xmlns:a16="http://schemas.microsoft.com/office/drawing/2014/main" id="{36B71828-E131-4A3A-965B-8496AA3B6D3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7" name="AutoShape 1" descr="FIF Spektra Logo PNG Vector (AI) Free Download">
          <a:extLst>
            <a:ext uri="{FF2B5EF4-FFF2-40B4-BE49-F238E27FC236}">
              <a16:creationId xmlns:a16="http://schemas.microsoft.com/office/drawing/2014/main" id="{105FEBDD-E842-48F4-BB36-A178DFFEE96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08" name="AutoShape 1" descr="FIF Spektra Logo PNG Vector (AI) Free Download">
          <a:extLst>
            <a:ext uri="{FF2B5EF4-FFF2-40B4-BE49-F238E27FC236}">
              <a16:creationId xmlns:a16="http://schemas.microsoft.com/office/drawing/2014/main" id="{5A08B517-583D-480A-AFB4-E0E960AE8DF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09" name="AutoShape 1" descr="FIF Spektra Logo PNG Vector (AI) Free Download">
          <a:extLst>
            <a:ext uri="{FF2B5EF4-FFF2-40B4-BE49-F238E27FC236}">
              <a16:creationId xmlns:a16="http://schemas.microsoft.com/office/drawing/2014/main" id="{346BC8D9-7809-4EF5-B164-71482726C8B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10" name="AutoShape 1" descr="FIF Spektra Logo PNG Vector (AI) Free Download">
          <a:extLst>
            <a:ext uri="{FF2B5EF4-FFF2-40B4-BE49-F238E27FC236}">
              <a16:creationId xmlns:a16="http://schemas.microsoft.com/office/drawing/2014/main" id="{DD292D9A-5F62-4B21-B00E-8C9A2699910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1" name="AutoShape 1" descr="FIF Spektra Logo PNG Vector (AI) Free Download">
          <a:extLst>
            <a:ext uri="{FF2B5EF4-FFF2-40B4-BE49-F238E27FC236}">
              <a16:creationId xmlns:a16="http://schemas.microsoft.com/office/drawing/2014/main" id="{AF31971E-EDDC-471A-9462-021237D3BA7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2" name="AutoShape 1" descr="FIF Spektra Logo PNG Vector (AI) Free Download">
          <a:extLst>
            <a:ext uri="{FF2B5EF4-FFF2-40B4-BE49-F238E27FC236}">
              <a16:creationId xmlns:a16="http://schemas.microsoft.com/office/drawing/2014/main" id="{1A2831D3-0B74-4E9A-9336-723CF1BBEE3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3" name="AutoShape 1" descr="FIF Spektra Logo PNG Vector (AI) Free Download">
          <a:extLst>
            <a:ext uri="{FF2B5EF4-FFF2-40B4-BE49-F238E27FC236}">
              <a16:creationId xmlns:a16="http://schemas.microsoft.com/office/drawing/2014/main" id="{6BBF4546-3F66-45BF-9F08-9BB975A2766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4" name="AutoShape 1" descr="FIF Spektra Logo PNG Vector (AI) Free Download">
          <a:extLst>
            <a:ext uri="{FF2B5EF4-FFF2-40B4-BE49-F238E27FC236}">
              <a16:creationId xmlns:a16="http://schemas.microsoft.com/office/drawing/2014/main" id="{8C7CEE4D-CB8C-4CE2-93E8-E5BC6E915D1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5" name="AutoShape 1" descr="FIF Spektra Logo PNG Vector (AI) Free Download">
          <a:extLst>
            <a:ext uri="{FF2B5EF4-FFF2-40B4-BE49-F238E27FC236}">
              <a16:creationId xmlns:a16="http://schemas.microsoft.com/office/drawing/2014/main" id="{72403E58-FA81-402E-A3C8-4D17E36ED5D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16" name="AutoShape 1" descr="FIF Spektra Logo PNG Vector (AI) Free Download">
          <a:extLst>
            <a:ext uri="{FF2B5EF4-FFF2-40B4-BE49-F238E27FC236}">
              <a16:creationId xmlns:a16="http://schemas.microsoft.com/office/drawing/2014/main" id="{47ECD4CC-9C7C-4ED8-8F1E-F2F6AFF997E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517" name="AutoShape 1" descr="FIF Spektra Logo PNG Vector (AI) Free Download">
          <a:extLst>
            <a:ext uri="{FF2B5EF4-FFF2-40B4-BE49-F238E27FC236}">
              <a16:creationId xmlns:a16="http://schemas.microsoft.com/office/drawing/2014/main" id="{A7EB179E-10FE-4FB3-8336-7A47BE0A85B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518" name="AutoShape 1" descr="FIF Spektra Logo PNG Vector (AI) Free Download">
          <a:extLst>
            <a:ext uri="{FF2B5EF4-FFF2-40B4-BE49-F238E27FC236}">
              <a16:creationId xmlns:a16="http://schemas.microsoft.com/office/drawing/2014/main" id="{02EE039B-AD6E-4992-A71B-E7334599313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519" name="AutoShape 1" descr="FIF Spektra Logo PNG Vector (AI) Free Download">
          <a:extLst>
            <a:ext uri="{FF2B5EF4-FFF2-40B4-BE49-F238E27FC236}">
              <a16:creationId xmlns:a16="http://schemas.microsoft.com/office/drawing/2014/main" id="{242C7C82-8981-4865-A3A0-644C20C74FB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20" name="AutoShape 1" descr="FIF Spektra Logo PNG Vector (AI) Free Download">
          <a:extLst>
            <a:ext uri="{FF2B5EF4-FFF2-40B4-BE49-F238E27FC236}">
              <a16:creationId xmlns:a16="http://schemas.microsoft.com/office/drawing/2014/main" id="{990D6513-764B-419A-96C0-571DD3011B9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21" name="AutoShape 1" descr="FIF Spektra Logo PNG Vector (AI) Free Download">
          <a:extLst>
            <a:ext uri="{FF2B5EF4-FFF2-40B4-BE49-F238E27FC236}">
              <a16:creationId xmlns:a16="http://schemas.microsoft.com/office/drawing/2014/main" id="{18DD5C04-2B79-4455-8ED0-3E3865135EA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522" name="AutoShape 1" descr="FIF Spektra Logo PNG Vector (AI) Free Download">
          <a:extLst>
            <a:ext uri="{FF2B5EF4-FFF2-40B4-BE49-F238E27FC236}">
              <a16:creationId xmlns:a16="http://schemas.microsoft.com/office/drawing/2014/main" id="{C56F2DCE-5BD8-4EE4-BB9F-3F337D1D4F2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23" name="AutoShape 1" descr="FIF Spektra Logo PNG Vector (AI) Free Download">
          <a:extLst>
            <a:ext uri="{FF2B5EF4-FFF2-40B4-BE49-F238E27FC236}">
              <a16:creationId xmlns:a16="http://schemas.microsoft.com/office/drawing/2014/main" id="{4AB94678-1638-410F-AC9B-22F1EDDAF9D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24" name="AutoShape 1" descr="FIF Spektra Logo PNG Vector (AI) Free Download">
          <a:extLst>
            <a:ext uri="{FF2B5EF4-FFF2-40B4-BE49-F238E27FC236}">
              <a16:creationId xmlns:a16="http://schemas.microsoft.com/office/drawing/2014/main" id="{02A96A26-3DB0-4987-9656-96E01874327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525" name="AutoShape 1" descr="FIF Spektra Logo PNG Vector (AI) Free Download">
          <a:extLst>
            <a:ext uri="{FF2B5EF4-FFF2-40B4-BE49-F238E27FC236}">
              <a16:creationId xmlns:a16="http://schemas.microsoft.com/office/drawing/2014/main" id="{9EF390E4-1594-4EDE-98DD-334A64CFD88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26" name="AutoShape 1" descr="FIF Spektra Logo PNG Vector (AI) Free Download">
          <a:extLst>
            <a:ext uri="{FF2B5EF4-FFF2-40B4-BE49-F238E27FC236}">
              <a16:creationId xmlns:a16="http://schemas.microsoft.com/office/drawing/2014/main" id="{14EF0539-9446-4E7D-B96B-82AE7A9478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27" name="AutoShape 1" descr="FIF Spektra Logo PNG Vector (AI) Free Download">
          <a:extLst>
            <a:ext uri="{FF2B5EF4-FFF2-40B4-BE49-F238E27FC236}">
              <a16:creationId xmlns:a16="http://schemas.microsoft.com/office/drawing/2014/main" id="{4BF16019-77FC-481E-9437-A9578B415D0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28" name="AutoShape 1" descr="FIF Spektra Logo PNG Vector (AI) Free Download">
          <a:extLst>
            <a:ext uri="{FF2B5EF4-FFF2-40B4-BE49-F238E27FC236}">
              <a16:creationId xmlns:a16="http://schemas.microsoft.com/office/drawing/2014/main" id="{F9DEC73D-D4B7-4676-9812-6E195595ADC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29" name="AutoShape 1" descr="FIF Spektra Logo PNG Vector (AI) Free Download">
          <a:extLst>
            <a:ext uri="{FF2B5EF4-FFF2-40B4-BE49-F238E27FC236}">
              <a16:creationId xmlns:a16="http://schemas.microsoft.com/office/drawing/2014/main" id="{9536DB9C-2A06-4F16-8BBD-5C3E3412718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0" name="AutoShape 1" descr="FIF Spektra Logo PNG Vector (AI) Free Download">
          <a:extLst>
            <a:ext uri="{FF2B5EF4-FFF2-40B4-BE49-F238E27FC236}">
              <a16:creationId xmlns:a16="http://schemas.microsoft.com/office/drawing/2014/main" id="{EBBCEE2D-7C00-4FFA-B6F8-ACB8682FD5E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1" name="AutoShape 1" descr="FIF Spektra Logo PNG Vector (AI) Free Download">
          <a:extLst>
            <a:ext uri="{FF2B5EF4-FFF2-40B4-BE49-F238E27FC236}">
              <a16:creationId xmlns:a16="http://schemas.microsoft.com/office/drawing/2014/main" id="{55F22614-5C21-4C02-8BEB-575BAAB054B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2" name="AutoShape 1" descr="FIF Spektra Logo PNG Vector (AI) Free Download">
          <a:extLst>
            <a:ext uri="{FF2B5EF4-FFF2-40B4-BE49-F238E27FC236}">
              <a16:creationId xmlns:a16="http://schemas.microsoft.com/office/drawing/2014/main" id="{15567EC8-8C40-49FB-A541-7EA366D0CB6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3" name="AutoShape 1" descr="FIF Spektra Logo PNG Vector (AI) Free Download">
          <a:extLst>
            <a:ext uri="{FF2B5EF4-FFF2-40B4-BE49-F238E27FC236}">
              <a16:creationId xmlns:a16="http://schemas.microsoft.com/office/drawing/2014/main" id="{1B26ACDF-DD25-413A-8C7D-79CAFA53869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34" name="AutoShape 1" descr="FIF Spektra Logo PNG Vector (AI) Free Download">
          <a:extLst>
            <a:ext uri="{FF2B5EF4-FFF2-40B4-BE49-F238E27FC236}">
              <a16:creationId xmlns:a16="http://schemas.microsoft.com/office/drawing/2014/main" id="{AF1B20EF-FD5E-47D7-BD1C-6D3770B5BF9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5" name="AutoShape 1" descr="FIF Spektra Logo PNG Vector (AI) Free Download">
          <a:extLst>
            <a:ext uri="{FF2B5EF4-FFF2-40B4-BE49-F238E27FC236}">
              <a16:creationId xmlns:a16="http://schemas.microsoft.com/office/drawing/2014/main" id="{FE46596D-204D-4D1A-8B19-2A94579DAAD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6" name="AutoShape 1" descr="FIF Spektra Logo PNG Vector (AI) Free Download">
          <a:extLst>
            <a:ext uri="{FF2B5EF4-FFF2-40B4-BE49-F238E27FC236}">
              <a16:creationId xmlns:a16="http://schemas.microsoft.com/office/drawing/2014/main" id="{239D6A84-18B9-44DA-B835-84A26CB0DD5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7" name="AutoShape 1" descr="FIF Spektra Logo PNG Vector (AI) Free Download">
          <a:extLst>
            <a:ext uri="{FF2B5EF4-FFF2-40B4-BE49-F238E27FC236}">
              <a16:creationId xmlns:a16="http://schemas.microsoft.com/office/drawing/2014/main" id="{F7AC35F3-01F5-4DF3-AF9D-0618E134A73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38" name="AutoShape 1" descr="FIF Spektra Logo PNG Vector (AI) Free Download">
          <a:extLst>
            <a:ext uri="{FF2B5EF4-FFF2-40B4-BE49-F238E27FC236}">
              <a16:creationId xmlns:a16="http://schemas.microsoft.com/office/drawing/2014/main" id="{1EC517AD-5570-4A13-AB15-8FF872B3B1C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39" name="AutoShape 1" descr="FIF Spektra Logo PNG Vector (AI) Free Download">
          <a:extLst>
            <a:ext uri="{FF2B5EF4-FFF2-40B4-BE49-F238E27FC236}">
              <a16:creationId xmlns:a16="http://schemas.microsoft.com/office/drawing/2014/main" id="{15CBEE32-BE5C-4CF2-A1BD-930DCAD3333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0" name="AutoShape 1" descr="FIF Spektra Logo PNG Vector (AI) Free Download">
          <a:extLst>
            <a:ext uri="{FF2B5EF4-FFF2-40B4-BE49-F238E27FC236}">
              <a16:creationId xmlns:a16="http://schemas.microsoft.com/office/drawing/2014/main" id="{8B83B605-1BBC-4973-BA77-93AD5960352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41" name="AutoShape 1" descr="FIF Spektra Logo PNG Vector (AI) Free Download">
          <a:extLst>
            <a:ext uri="{FF2B5EF4-FFF2-40B4-BE49-F238E27FC236}">
              <a16:creationId xmlns:a16="http://schemas.microsoft.com/office/drawing/2014/main" id="{599D7BFA-9D9A-44CA-9353-EEBCB3C79F6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42" name="AutoShape 1" descr="FIF Spektra Logo PNG Vector (AI) Free Download">
          <a:extLst>
            <a:ext uri="{FF2B5EF4-FFF2-40B4-BE49-F238E27FC236}">
              <a16:creationId xmlns:a16="http://schemas.microsoft.com/office/drawing/2014/main" id="{97F59DE8-DDAD-453D-8C83-D3C29732491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3" name="AutoShape 1" descr="FIF Spektra Logo PNG Vector (AI) Free Download">
          <a:extLst>
            <a:ext uri="{FF2B5EF4-FFF2-40B4-BE49-F238E27FC236}">
              <a16:creationId xmlns:a16="http://schemas.microsoft.com/office/drawing/2014/main" id="{E54E1360-2F7A-4405-83F3-617EC29B585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4" name="AutoShape 1" descr="FIF Spektra Logo PNG Vector (AI) Free Download">
          <a:extLst>
            <a:ext uri="{FF2B5EF4-FFF2-40B4-BE49-F238E27FC236}">
              <a16:creationId xmlns:a16="http://schemas.microsoft.com/office/drawing/2014/main" id="{3E26DB1F-BFDE-4BD7-A4A9-AC7036C0CB7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5" name="AutoShape 1" descr="FIF Spektra Logo PNG Vector (AI) Free Download">
          <a:extLst>
            <a:ext uri="{FF2B5EF4-FFF2-40B4-BE49-F238E27FC236}">
              <a16:creationId xmlns:a16="http://schemas.microsoft.com/office/drawing/2014/main" id="{A1A02ADA-784D-4D63-96F2-E6F5ADE142F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6" name="AutoShape 1" descr="FIF Spektra Logo PNG Vector (AI) Free Download">
          <a:extLst>
            <a:ext uri="{FF2B5EF4-FFF2-40B4-BE49-F238E27FC236}">
              <a16:creationId xmlns:a16="http://schemas.microsoft.com/office/drawing/2014/main" id="{8EFA7859-7AFE-4D1A-B820-976B7B2A00D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7" name="AutoShape 1" descr="FIF Spektra Logo PNG Vector (AI) Free Download">
          <a:extLst>
            <a:ext uri="{FF2B5EF4-FFF2-40B4-BE49-F238E27FC236}">
              <a16:creationId xmlns:a16="http://schemas.microsoft.com/office/drawing/2014/main" id="{D6C1EF60-AE79-45C7-99CD-08B00B2923F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48" name="AutoShape 1" descr="FIF Spektra Logo PNG Vector (AI) Free Download">
          <a:extLst>
            <a:ext uri="{FF2B5EF4-FFF2-40B4-BE49-F238E27FC236}">
              <a16:creationId xmlns:a16="http://schemas.microsoft.com/office/drawing/2014/main" id="{17060940-6D20-4590-86F4-5F0C763BF0A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49" name="AutoShape 1" descr="FIF Spektra Logo PNG Vector (AI) Free Download">
          <a:extLst>
            <a:ext uri="{FF2B5EF4-FFF2-40B4-BE49-F238E27FC236}">
              <a16:creationId xmlns:a16="http://schemas.microsoft.com/office/drawing/2014/main" id="{94768228-C418-4FBE-B2A5-39522EDCE6F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0" name="AutoShape 1" descr="FIF Spektra Logo PNG Vector (AI) Free Download">
          <a:extLst>
            <a:ext uri="{FF2B5EF4-FFF2-40B4-BE49-F238E27FC236}">
              <a16:creationId xmlns:a16="http://schemas.microsoft.com/office/drawing/2014/main" id="{A867B414-A179-4A01-A3CC-C3329338BA6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51" name="AutoShape 1" descr="FIF Spektra Logo PNG Vector (AI) Free Download">
          <a:extLst>
            <a:ext uri="{FF2B5EF4-FFF2-40B4-BE49-F238E27FC236}">
              <a16:creationId xmlns:a16="http://schemas.microsoft.com/office/drawing/2014/main" id="{D16CCF0E-51DD-42AB-AEB7-C24451591B1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2" name="AutoShape 1" descr="FIF Spektra Logo PNG Vector (AI) Free Download">
          <a:extLst>
            <a:ext uri="{FF2B5EF4-FFF2-40B4-BE49-F238E27FC236}">
              <a16:creationId xmlns:a16="http://schemas.microsoft.com/office/drawing/2014/main" id="{5B3B829C-3A27-4356-B0F6-F92A073A76B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3" name="AutoShape 1" descr="FIF Spektra Logo PNG Vector (AI) Free Download">
          <a:extLst>
            <a:ext uri="{FF2B5EF4-FFF2-40B4-BE49-F238E27FC236}">
              <a16:creationId xmlns:a16="http://schemas.microsoft.com/office/drawing/2014/main" id="{EA4568F8-A202-4CB5-B362-69B006472E5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4" name="AutoShape 1" descr="FIF Spektra Logo PNG Vector (AI) Free Download">
          <a:extLst>
            <a:ext uri="{FF2B5EF4-FFF2-40B4-BE49-F238E27FC236}">
              <a16:creationId xmlns:a16="http://schemas.microsoft.com/office/drawing/2014/main" id="{47BCA27F-B15B-4D2B-9094-237FE3A0575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5" name="AutoShape 1" descr="FIF Spektra Logo PNG Vector (AI) Free Download">
          <a:extLst>
            <a:ext uri="{FF2B5EF4-FFF2-40B4-BE49-F238E27FC236}">
              <a16:creationId xmlns:a16="http://schemas.microsoft.com/office/drawing/2014/main" id="{C5C1026B-BFB6-43F9-A06C-3C0B84052DE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6" name="AutoShape 1" descr="FIF Spektra Logo PNG Vector (AI) Free Download">
          <a:extLst>
            <a:ext uri="{FF2B5EF4-FFF2-40B4-BE49-F238E27FC236}">
              <a16:creationId xmlns:a16="http://schemas.microsoft.com/office/drawing/2014/main" id="{354603C5-F4E6-4C22-89ED-0702CB22026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7" name="AutoShape 1" descr="FIF Spektra Logo PNG Vector (AI) Free Download">
          <a:extLst>
            <a:ext uri="{FF2B5EF4-FFF2-40B4-BE49-F238E27FC236}">
              <a16:creationId xmlns:a16="http://schemas.microsoft.com/office/drawing/2014/main" id="{31B0A848-D6C7-4458-8825-D7C8F4C57B5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8" name="AutoShape 1" descr="FIF Spektra Logo PNG Vector (AI) Free Download">
          <a:extLst>
            <a:ext uri="{FF2B5EF4-FFF2-40B4-BE49-F238E27FC236}">
              <a16:creationId xmlns:a16="http://schemas.microsoft.com/office/drawing/2014/main" id="{4070E55F-8B04-43B7-AC94-1F36A2ABEBD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59" name="AutoShape 1" descr="FIF Spektra Logo PNG Vector (AI) Free Download">
          <a:extLst>
            <a:ext uri="{FF2B5EF4-FFF2-40B4-BE49-F238E27FC236}">
              <a16:creationId xmlns:a16="http://schemas.microsoft.com/office/drawing/2014/main" id="{33223FE0-1E03-4339-93D9-FBCF1F21555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0" name="AutoShape 1" descr="FIF Spektra Logo PNG Vector (AI) Free Download">
          <a:extLst>
            <a:ext uri="{FF2B5EF4-FFF2-40B4-BE49-F238E27FC236}">
              <a16:creationId xmlns:a16="http://schemas.microsoft.com/office/drawing/2014/main" id="{12333189-E734-45D3-85AF-0A308740DFF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1" name="AutoShape 1" descr="FIF Spektra Logo PNG Vector (AI) Free Download">
          <a:extLst>
            <a:ext uri="{FF2B5EF4-FFF2-40B4-BE49-F238E27FC236}">
              <a16:creationId xmlns:a16="http://schemas.microsoft.com/office/drawing/2014/main" id="{D2B2F92C-A507-4FC7-8EC9-787A481B57E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2" name="AutoShape 1" descr="FIF Spektra Logo PNG Vector (AI) Free Download">
          <a:extLst>
            <a:ext uri="{FF2B5EF4-FFF2-40B4-BE49-F238E27FC236}">
              <a16:creationId xmlns:a16="http://schemas.microsoft.com/office/drawing/2014/main" id="{7764FADD-5952-4ADF-A943-EB093BF5908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3" name="AutoShape 1" descr="FIF Spektra Logo PNG Vector (AI) Free Download">
          <a:extLst>
            <a:ext uri="{FF2B5EF4-FFF2-40B4-BE49-F238E27FC236}">
              <a16:creationId xmlns:a16="http://schemas.microsoft.com/office/drawing/2014/main" id="{3A344370-1547-4ECE-9011-84AE2498BD4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4" name="AutoShape 1" descr="FIF Spektra Logo PNG Vector (AI) Free Download">
          <a:extLst>
            <a:ext uri="{FF2B5EF4-FFF2-40B4-BE49-F238E27FC236}">
              <a16:creationId xmlns:a16="http://schemas.microsoft.com/office/drawing/2014/main" id="{A06D90AC-F5A9-4666-B949-B196379AA88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65" name="AutoShape 1" descr="FIF Spektra Logo PNG Vector (AI) Free Download">
          <a:extLst>
            <a:ext uri="{FF2B5EF4-FFF2-40B4-BE49-F238E27FC236}">
              <a16:creationId xmlns:a16="http://schemas.microsoft.com/office/drawing/2014/main" id="{07B4BB8B-EED3-49D6-A46F-331EF49E435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6" name="AutoShape 1" descr="FIF Spektra Logo PNG Vector (AI) Free Download">
          <a:extLst>
            <a:ext uri="{FF2B5EF4-FFF2-40B4-BE49-F238E27FC236}">
              <a16:creationId xmlns:a16="http://schemas.microsoft.com/office/drawing/2014/main" id="{CE948298-DF58-4884-ABFB-04081F90588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67" name="AutoShape 1" descr="FIF Spektra Logo PNG Vector (AI) Free Download">
          <a:extLst>
            <a:ext uri="{FF2B5EF4-FFF2-40B4-BE49-F238E27FC236}">
              <a16:creationId xmlns:a16="http://schemas.microsoft.com/office/drawing/2014/main" id="{33FF47B1-A892-47BB-96DC-33FEA6A1EC0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8" name="AutoShape 1" descr="FIF Spektra Logo PNG Vector (AI) Free Download">
          <a:extLst>
            <a:ext uri="{FF2B5EF4-FFF2-40B4-BE49-F238E27FC236}">
              <a16:creationId xmlns:a16="http://schemas.microsoft.com/office/drawing/2014/main" id="{B2402ABA-09DC-41D5-9FD4-84EEB540274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69" name="AutoShape 1" descr="FIF Spektra Logo PNG Vector (AI) Free Download">
          <a:extLst>
            <a:ext uri="{FF2B5EF4-FFF2-40B4-BE49-F238E27FC236}">
              <a16:creationId xmlns:a16="http://schemas.microsoft.com/office/drawing/2014/main" id="{6F6162AF-BE04-45ED-B072-BD508357612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0" name="AutoShape 1" descr="FIF Spektra Logo PNG Vector (AI) Free Download">
          <a:extLst>
            <a:ext uri="{FF2B5EF4-FFF2-40B4-BE49-F238E27FC236}">
              <a16:creationId xmlns:a16="http://schemas.microsoft.com/office/drawing/2014/main" id="{6803A869-2DD4-4E1B-995D-B4A3C816808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1" name="AutoShape 1" descr="FIF Spektra Logo PNG Vector (AI) Free Download">
          <a:extLst>
            <a:ext uri="{FF2B5EF4-FFF2-40B4-BE49-F238E27FC236}">
              <a16:creationId xmlns:a16="http://schemas.microsoft.com/office/drawing/2014/main" id="{9683C1C1-BB3E-4735-980D-8AC66D7CD24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2" name="AutoShape 1" descr="FIF Spektra Logo PNG Vector (AI) Free Download">
          <a:extLst>
            <a:ext uri="{FF2B5EF4-FFF2-40B4-BE49-F238E27FC236}">
              <a16:creationId xmlns:a16="http://schemas.microsoft.com/office/drawing/2014/main" id="{C50A78F2-62BA-4F0F-AC2E-C6BD41DB1B0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3" name="AutoShape 1" descr="FIF Spektra Logo PNG Vector (AI) Free Download">
          <a:extLst>
            <a:ext uri="{FF2B5EF4-FFF2-40B4-BE49-F238E27FC236}">
              <a16:creationId xmlns:a16="http://schemas.microsoft.com/office/drawing/2014/main" id="{D4DFA626-E649-4ABD-9292-A0A7637B400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4" name="AutoShape 1" descr="FIF Spektra Logo PNG Vector (AI) Free Download">
          <a:extLst>
            <a:ext uri="{FF2B5EF4-FFF2-40B4-BE49-F238E27FC236}">
              <a16:creationId xmlns:a16="http://schemas.microsoft.com/office/drawing/2014/main" id="{08784271-D7E8-4B16-85FB-3B255E5E134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5" name="AutoShape 1" descr="FIF Spektra Logo PNG Vector (AI) Free Download">
          <a:extLst>
            <a:ext uri="{FF2B5EF4-FFF2-40B4-BE49-F238E27FC236}">
              <a16:creationId xmlns:a16="http://schemas.microsoft.com/office/drawing/2014/main" id="{98D84457-D667-473C-AD5F-EC8CCEC6C11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6" name="AutoShape 1" descr="FIF Spektra Logo PNG Vector (AI) Free Download">
          <a:extLst>
            <a:ext uri="{FF2B5EF4-FFF2-40B4-BE49-F238E27FC236}">
              <a16:creationId xmlns:a16="http://schemas.microsoft.com/office/drawing/2014/main" id="{D92048D7-5B4A-4664-A654-09F53C310DA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7" name="AutoShape 1" descr="FIF Spektra Logo PNG Vector (AI) Free Download">
          <a:extLst>
            <a:ext uri="{FF2B5EF4-FFF2-40B4-BE49-F238E27FC236}">
              <a16:creationId xmlns:a16="http://schemas.microsoft.com/office/drawing/2014/main" id="{AB027769-FA02-4346-BD0E-226EB2FED20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8" name="AutoShape 1" descr="FIF Spektra Logo PNG Vector (AI) Free Download">
          <a:extLst>
            <a:ext uri="{FF2B5EF4-FFF2-40B4-BE49-F238E27FC236}">
              <a16:creationId xmlns:a16="http://schemas.microsoft.com/office/drawing/2014/main" id="{E454DBAB-E4D0-48F3-BBFD-15EE2851FAD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79" name="AutoShape 1" descr="FIF Spektra Logo PNG Vector (AI) Free Download">
          <a:extLst>
            <a:ext uri="{FF2B5EF4-FFF2-40B4-BE49-F238E27FC236}">
              <a16:creationId xmlns:a16="http://schemas.microsoft.com/office/drawing/2014/main" id="{DB80D98D-23F2-4205-A324-5CDF9278991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580" name="AutoShape 1" descr="FIF Spektra Logo PNG Vector (AI) Free Download">
          <a:extLst>
            <a:ext uri="{FF2B5EF4-FFF2-40B4-BE49-F238E27FC236}">
              <a16:creationId xmlns:a16="http://schemas.microsoft.com/office/drawing/2014/main" id="{20F7919B-6945-49E6-AECB-2C99841BE76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81" name="AutoShape 1" descr="FIF Spektra Logo PNG Vector (AI) Free Download">
          <a:extLst>
            <a:ext uri="{FF2B5EF4-FFF2-40B4-BE49-F238E27FC236}">
              <a16:creationId xmlns:a16="http://schemas.microsoft.com/office/drawing/2014/main" id="{917AF376-9C0D-470C-B4A1-0240DBC1A2A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2" name="AutoShape 1" descr="FIF Spektra Logo PNG Vector (AI) Free Download">
          <a:extLst>
            <a:ext uri="{FF2B5EF4-FFF2-40B4-BE49-F238E27FC236}">
              <a16:creationId xmlns:a16="http://schemas.microsoft.com/office/drawing/2014/main" id="{53B20441-7FA4-4D6D-B8A0-F447B1CF11C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83" name="AutoShape 1" descr="FIF Spektra Logo PNG Vector (AI) Free Download">
          <a:extLst>
            <a:ext uri="{FF2B5EF4-FFF2-40B4-BE49-F238E27FC236}">
              <a16:creationId xmlns:a16="http://schemas.microsoft.com/office/drawing/2014/main" id="{977B63F3-8639-43F6-9A03-B79ED6B3CD4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4" name="AutoShape 1" descr="FIF Spektra Logo PNG Vector (AI) Free Download">
          <a:extLst>
            <a:ext uri="{FF2B5EF4-FFF2-40B4-BE49-F238E27FC236}">
              <a16:creationId xmlns:a16="http://schemas.microsoft.com/office/drawing/2014/main" id="{4355EBF7-76D5-47F0-B9CE-2654C692E16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5" name="AutoShape 1" descr="FIF Spektra Logo PNG Vector (AI) Free Download">
          <a:extLst>
            <a:ext uri="{FF2B5EF4-FFF2-40B4-BE49-F238E27FC236}">
              <a16:creationId xmlns:a16="http://schemas.microsoft.com/office/drawing/2014/main" id="{552D39A1-42AE-441B-8A0B-3E0425C1D36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6" name="AutoShape 1" descr="FIF Spektra Logo PNG Vector (AI) Free Download">
          <a:extLst>
            <a:ext uri="{FF2B5EF4-FFF2-40B4-BE49-F238E27FC236}">
              <a16:creationId xmlns:a16="http://schemas.microsoft.com/office/drawing/2014/main" id="{60083D36-366E-4BBE-8829-720BF185F96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7" name="AutoShape 1" descr="FIF Spektra Logo PNG Vector (AI) Free Download">
          <a:extLst>
            <a:ext uri="{FF2B5EF4-FFF2-40B4-BE49-F238E27FC236}">
              <a16:creationId xmlns:a16="http://schemas.microsoft.com/office/drawing/2014/main" id="{7B445683-4062-4149-953C-CD2CF522C45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8" name="AutoShape 1" descr="FIF Spektra Logo PNG Vector (AI) Free Download">
          <a:extLst>
            <a:ext uri="{FF2B5EF4-FFF2-40B4-BE49-F238E27FC236}">
              <a16:creationId xmlns:a16="http://schemas.microsoft.com/office/drawing/2014/main" id="{588BA102-F1EC-4D54-8DA4-D4CCF00A1BB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89" name="AutoShape 1" descr="FIF Spektra Logo PNG Vector (AI) Free Download">
          <a:extLst>
            <a:ext uri="{FF2B5EF4-FFF2-40B4-BE49-F238E27FC236}">
              <a16:creationId xmlns:a16="http://schemas.microsoft.com/office/drawing/2014/main" id="{CA666AA5-5E80-43C1-9EE4-A00E50DCDE3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0" name="AutoShape 1" descr="FIF Spektra Logo PNG Vector (AI) Free Download">
          <a:extLst>
            <a:ext uri="{FF2B5EF4-FFF2-40B4-BE49-F238E27FC236}">
              <a16:creationId xmlns:a16="http://schemas.microsoft.com/office/drawing/2014/main" id="{BA5390F4-0FED-4009-A626-70758A90FEB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1" name="AutoShape 1" descr="FIF Spektra Logo PNG Vector (AI) Free Download">
          <a:extLst>
            <a:ext uri="{FF2B5EF4-FFF2-40B4-BE49-F238E27FC236}">
              <a16:creationId xmlns:a16="http://schemas.microsoft.com/office/drawing/2014/main" id="{E68CD632-108A-4CC8-B405-D23FD1D86C6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2" name="AutoShape 1" descr="FIF Spektra Logo PNG Vector (AI) Free Download">
          <a:extLst>
            <a:ext uri="{FF2B5EF4-FFF2-40B4-BE49-F238E27FC236}">
              <a16:creationId xmlns:a16="http://schemas.microsoft.com/office/drawing/2014/main" id="{9C175FBE-44AA-410A-9CFE-CA85C627ED8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3" name="AutoShape 1" descr="FIF Spektra Logo PNG Vector (AI) Free Download">
          <a:extLst>
            <a:ext uri="{FF2B5EF4-FFF2-40B4-BE49-F238E27FC236}">
              <a16:creationId xmlns:a16="http://schemas.microsoft.com/office/drawing/2014/main" id="{8DCF16F4-F26C-4D7F-AF30-42B732BB40B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4" name="AutoShape 1" descr="FIF Spektra Logo PNG Vector (AI) Free Download">
          <a:extLst>
            <a:ext uri="{FF2B5EF4-FFF2-40B4-BE49-F238E27FC236}">
              <a16:creationId xmlns:a16="http://schemas.microsoft.com/office/drawing/2014/main" id="{1BF93982-6FBC-416C-A339-9A6C13A6169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5" name="AutoShape 1" descr="FIF Spektra Logo PNG Vector (AI) Free Download">
          <a:extLst>
            <a:ext uri="{FF2B5EF4-FFF2-40B4-BE49-F238E27FC236}">
              <a16:creationId xmlns:a16="http://schemas.microsoft.com/office/drawing/2014/main" id="{09F0433F-01EB-41F9-B694-916B7A112CC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6" name="AutoShape 1" descr="FIF Spektra Logo PNG Vector (AI) Free Download">
          <a:extLst>
            <a:ext uri="{FF2B5EF4-FFF2-40B4-BE49-F238E27FC236}">
              <a16:creationId xmlns:a16="http://schemas.microsoft.com/office/drawing/2014/main" id="{84411FC4-C8AA-4960-8EC3-0D62A72E532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97" name="AutoShape 1" descr="FIF Spektra Logo PNG Vector (AI) Free Download">
          <a:extLst>
            <a:ext uri="{FF2B5EF4-FFF2-40B4-BE49-F238E27FC236}">
              <a16:creationId xmlns:a16="http://schemas.microsoft.com/office/drawing/2014/main" id="{5181543D-D63C-4D82-9A46-986A6730DCF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598" name="AutoShape 1" descr="FIF Spektra Logo PNG Vector (AI) Free Download">
          <a:extLst>
            <a:ext uri="{FF2B5EF4-FFF2-40B4-BE49-F238E27FC236}">
              <a16:creationId xmlns:a16="http://schemas.microsoft.com/office/drawing/2014/main" id="{D7EE3D57-36DD-4114-B665-7F89C0F9FA1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599" name="AutoShape 1" descr="FIF Spektra Logo PNG Vector (AI) Free Download">
          <a:extLst>
            <a:ext uri="{FF2B5EF4-FFF2-40B4-BE49-F238E27FC236}">
              <a16:creationId xmlns:a16="http://schemas.microsoft.com/office/drawing/2014/main" id="{34EC4C8E-2BD7-4332-9DE8-75A7DB09134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0" name="AutoShape 1" descr="FIF Spektra Logo PNG Vector (AI) Free Download">
          <a:extLst>
            <a:ext uri="{FF2B5EF4-FFF2-40B4-BE49-F238E27FC236}">
              <a16:creationId xmlns:a16="http://schemas.microsoft.com/office/drawing/2014/main" id="{43990A15-19E3-4B81-8338-AED08FDF750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1" name="AutoShape 1" descr="FIF Spektra Logo PNG Vector (AI) Free Download">
          <a:extLst>
            <a:ext uri="{FF2B5EF4-FFF2-40B4-BE49-F238E27FC236}">
              <a16:creationId xmlns:a16="http://schemas.microsoft.com/office/drawing/2014/main" id="{AF6F1D40-DAAE-4F86-8DE4-90071522AC9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2" name="AutoShape 1" descr="FIF Spektra Logo PNG Vector (AI) Free Download">
          <a:extLst>
            <a:ext uri="{FF2B5EF4-FFF2-40B4-BE49-F238E27FC236}">
              <a16:creationId xmlns:a16="http://schemas.microsoft.com/office/drawing/2014/main" id="{52A3745E-EB7C-4862-A17B-82A6C838FD0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3" name="AutoShape 1" descr="FIF Spektra Logo PNG Vector (AI) Free Download">
          <a:extLst>
            <a:ext uri="{FF2B5EF4-FFF2-40B4-BE49-F238E27FC236}">
              <a16:creationId xmlns:a16="http://schemas.microsoft.com/office/drawing/2014/main" id="{90D731A5-2FAD-40FA-89C7-F9155416054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4" name="AutoShape 1" descr="FIF Spektra Logo PNG Vector (AI) Free Download">
          <a:extLst>
            <a:ext uri="{FF2B5EF4-FFF2-40B4-BE49-F238E27FC236}">
              <a16:creationId xmlns:a16="http://schemas.microsoft.com/office/drawing/2014/main" id="{2DE7D469-460A-45C6-A2E7-26FD6C4C04E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5" name="AutoShape 1" descr="FIF Spektra Logo PNG Vector (AI) Free Download">
          <a:extLst>
            <a:ext uri="{FF2B5EF4-FFF2-40B4-BE49-F238E27FC236}">
              <a16:creationId xmlns:a16="http://schemas.microsoft.com/office/drawing/2014/main" id="{CBD3BCDB-E7EA-43FD-A924-C0849774FA8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6" name="AutoShape 1" descr="FIF Spektra Logo PNG Vector (AI) Free Download">
          <a:extLst>
            <a:ext uri="{FF2B5EF4-FFF2-40B4-BE49-F238E27FC236}">
              <a16:creationId xmlns:a16="http://schemas.microsoft.com/office/drawing/2014/main" id="{9778D12B-699C-41C4-8EAB-A14F9E25DFE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7" name="AutoShape 1" descr="FIF Spektra Logo PNG Vector (AI) Free Download">
          <a:extLst>
            <a:ext uri="{FF2B5EF4-FFF2-40B4-BE49-F238E27FC236}">
              <a16:creationId xmlns:a16="http://schemas.microsoft.com/office/drawing/2014/main" id="{68230B81-FE5A-4EDB-84EF-9CCAC923CDB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8" name="AutoShape 1" descr="FIF Spektra Logo PNG Vector (AI) Free Download">
          <a:extLst>
            <a:ext uri="{FF2B5EF4-FFF2-40B4-BE49-F238E27FC236}">
              <a16:creationId xmlns:a16="http://schemas.microsoft.com/office/drawing/2014/main" id="{CC21C7E3-A152-42DC-9C75-BEA28A837DB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09" name="AutoShape 1" descr="FIF Spektra Logo PNG Vector (AI) Free Download">
          <a:extLst>
            <a:ext uri="{FF2B5EF4-FFF2-40B4-BE49-F238E27FC236}">
              <a16:creationId xmlns:a16="http://schemas.microsoft.com/office/drawing/2014/main" id="{21AED5DD-9959-4E74-ADDC-1C95B9115EF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10" name="AutoShape 1" descr="FIF Spektra Logo PNG Vector (AI) Free Download">
          <a:extLst>
            <a:ext uri="{FF2B5EF4-FFF2-40B4-BE49-F238E27FC236}">
              <a16:creationId xmlns:a16="http://schemas.microsoft.com/office/drawing/2014/main" id="{98D01785-76DF-4DAF-AF8C-551CF9F2841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11" name="AutoShape 1" descr="FIF Spektra Logo PNG Vector (AI) Free Download">
          <a:extLst>
            <a:ext uri="{FF2B5EF4-FFF2-40B4-BE49-F238E27FC236}">
              <a16:creationId xmlns:a16="http://schemas.microsoft.com/office/drawing/2014/main" id="{0880A60C-F826-4E16-81CB-26B56DE35B7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12" name="AutoShape 1" descr="FIF Spektra Logo PNG Vector (AI) Free Download">
          <a:extLst>
            <a:ext uri="{FF2B5EF4-FFF2-40B4-BE49-F238E27FC236}">
              <a16:creationId xmlns:a16="http://schemas.microsoft.com/office/drawing/2014/main" id="{69444108-A70A-4BEC-A262-5871469D5A1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613" name="AutoShape 1" descr="FIF Spektra Logo PNG Vector (AI) Free Download">
          <a:extLst>
            <a:ext uri="{FF2B5EF4-FFF2-40B4-BE49-F238E27FC236}">
              <a16:creationId xmlns:a16="http://schemas.microsoft.com/office/drawing/2014/main" id="{0E5FD322-B8E0-4ADC-83FC-BE6B53B8AC1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614" name="AutoShape 1" descr="FIF Spektra Logo PNG Vector (AI) Free Download">
          <a:extLst>
            <a:ext uri="{FF2B5EF4-FFF2-40B4-BE49-F238E27FC236}">
              <a16:creationId xmlns:a16="http://schemas.microsoft.com/office/drawing/2014/main" id="{C4CE859F-E4EC-450D-BBB8-C02D98E74D6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615" name="AutoShape 1" descr="FIF Spektra Logo PNG Vector (AI) Free Download">
          <a:extLst>
            <a:ext uri="{FF2B5EF4-FFF2-40B4-BE49-F238E27FC236}">
              <a16:creationId xmlns:a16="http://schemas.microsoft.com/office/drawing/2014/main" id="{7A5F20FE-F8ED-4E27-AE86-5B5BE57F666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16" name="AutoShape 1" descr="FIF Spektra Logo PNG Vector (AI) Free Download">
          <a:extLst>
            <a:ext uri="{FF2B5EF4-FFF2-40B4-BE49-F238E27FC236}">
              <a16:creationId xmlns:a16="http://schemas.microsoft.com/office/drawing/2014/main" id="{A82EA257-8FA3-4102-A052-FF8FFE8DCBE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17" name="AutoShape 1" descr="FIF Spektra Logo PNG Vector (AI) Free Download">
          <a:extLst>
            <a:ext uri="{FF2B5EF4-FFF2-40B4-BE49-F238E27FC236}">
              <a16:creationId xmlns:a16="http://schemas.microsoft.com/office/drawing/2014/main" id="{2EE13CDF-2221-4877-9642-885A25CCB12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18" name="AutoShape 1" descr="FIF Spektra Logo PNG Vector (AI) Free Download">
          <a:extLst>
            <a:ext uri="{FF2B5EF4-FFF2-40B4-BE49-F238E27FC236}">
              <a16:creationId xmlns:a16="http://schemas.microsoft.com/office/drawing/2014/main" id="{5938BBFD-2D49-4F95-8F97-AE6CE102CDE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19" name="AutoShape 1" descr="FIF Spektra Logo PNG Vector (AI) Free Download">
          <a:extLst>
            <a:ext uri="{FF2B5EF4-FFF2-40B4-BE49-F238E27FC236}">
              <a16:creationId xmlns:a16="http://schemas.microsoft.com/office/drawing/2014/main" id="{506F6915-4E14-4B75-8C77-06EBBB422A1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20" name="AutoShape 1" descr="FIF Spektra Logo PNG Vector (AI) Free Download">
          <a:extLst>
            <a:ext uri="{FF2B5EF4-FFF2-40B4-BE49-F238E27FC236}">
              <a16:creationId xmlns:a16="http://schemas.microsoft.com/office/drawing/2014/main" id="{8D3E3D3F-06D4-41EB-8540-82922E15939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21" name="AutoShape 1" descr="FIF Spektra Logo PNG Vector (AI) Free Download">
          <a:extLst>
            <a:ext uri="{FF2B5EF4-FFF2-40B4-BE49-F238E27FC236}">
              <a16:creationId xmlns:a16="http://schemas.microsoft.com/office/drawing/2014/main" id="{F633F974-8EF6-4EE5-9FF0-FE1B23DDA7D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2" name="AutoShape 1" descr="FIF Spektra Logo PNG Vector (AI) Free Download">
          <a:extLst>
            <a:ext uri="{FF2B5EF4-FFF2-40B4-BE49-F238E27FC236}">
              <a16:creationId xmlns:a16="http://schemas.microsoft.com/office/drawing/2014/main" id="{4E242EAC-71A6-45F7-808E-2F80B49D693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3" name="AutoShape 1" descr="FIF Spektra Logo PNG Vector (AI) Free Download">
          <a:extLst>
            <a:ext uri="{FF2B5EF4-FFF2-40B4-BE49-F238E27FC236}">
              <a16:creationId xmlns:a16="http://schemas.microsoft.com/office/drawing/2014/main" id="{DD1B15D5-496E-4102-AB36-2019008ACD0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4" name="AutoShape 1" descr="FIF Spektra Logo PNG Vector (AI) Free Download">
          <a:extLst>
            <a:ext uri="{FF2B5EF4-FFF2-40B4-BE49-F238E27FC236}">
              <a16:creationId xmlns:a16="http://schemas.microsoft.com/office/drawing/2014/main" id="{BC7927A3-7BCB-49D4-9EC9-B67A6C33CCE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25" name="AutoShape 1" descr="FIF Spektra Logo PNG Vector (AI) Free Download">
          <a:extLst>
            <a:ext uri="{FF2B5EF4-FFF2-40B4-BE49-F238E27FC236}">
              <a16:creationId xmlns:a16="http://schemas.microsoft.com/office/drawing/2014/main" id="{1D1E4EBF-C4DA-49E8-9A41-504E98DD74D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6" name="AutoShape 1" descr="FIF Spektra Logo PNG Vector (AI) Free Download">
          <a:extLst>
            <a:ext uri="{FF2B5EF4-FFF2-40B4-BE49-F238E27FC236}">
              <a16:creationId xmlns:a16="http://schemas.microsoft.com/office/drawing/2014/main" id="{AB89C4E0-72B3-4188-8BCB-820A6FA735C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7" name="AutoShape 1" descr="FIF Spektra Logo PNG Vector (AI) Free Download">
          <a:extLst>
            <a:ext uri="{FF2B5EF4-FFF2-40B4-BE49-F238E27FC236}">
              <a16:creationId xmlns:a16="http://schemas.microsoft.com/office/drawing/2014/main" id="{CDFCFF3C-0838-4DA5-889D-2A4F58D44E0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8" name="AutoShape 1" descr="FIF Spektra Logo PNG Vector (AI) Free Download">
          <a:extLst>
            <a:ext uri="{FF2B5EF4-FFF2-40B4-BE49-F238E27FC236}">
              <a16:creationId xmlns:a16="http://schemas.microsoft.com/office/drawing/2014/main" id="{B02DEB3C-C155-4394-9A26-D8384D19583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29" name="AutoShape 1" descr="FIF Spektra Logo PNG Vector (AI) Free Download">
          <a:extLst>
            <a:ext uri="{FF2B5EF4-FFF2-40B4-BE49-F238E27FC236}">
              <a16:creationId xmlns:a16="http://schemas.microsoft.com/office/drawing/2014/main" id="{CDC19770-1836-4542-9C68-1D8652BEEB9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30" name="AutoShape 1" descr="FIF Spektra Logo PNG Vector (AI) Free Download">
          <a:extLst>
            <a:ext uri="{FF2B5EF4-FFF2-40B4-BE49-F238E27FC236}">
              <a16:creationId xmlns:a16="http://schemas.microsoft.com/office/drawing/2014/main" id="{0B5D28BE-6669-4ACF-9C83-DE6F1BDCB13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1" name="AutoShape 1" descr="FIF Spektra Logo PNG Vector (AI) Free Download">
          <a:extLst>
            <a:ext uri="{FF2B5EF4-FFF2-40B4-BE49-F238E27FC236}">
              <a16:creationId xmlns:a16="http://schemas.microsoft.com/office/drawing/2014/main" id="{1665AAB9-A0CF-4739-80A9-B040B9C3062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2" name="AutoShape 1" descr="FIF Spektra Logo PNG Vector (AI) Free Download">
          <a:extLst>
            <a:ext uri="{FF2B5EF4-FFF2-40B4-BE49-F238E27FC236}">
              <a16:creationId xmlns:a16="http://schemas.microsoft.com/office/drawing/2014/main" id="{0849F0D6-2DE7-4544-814B-4C3A0DA7016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3" name="AutoShape 1" descr="FIF Spektra Logo PNG Vector (AI) Free Download">
          <a:extLst>
            <a:ext uri="{FF2B5EF4-FFF2-40B4-BE49-F238E27FC236}">
              <a16:creationId xmlns:a16="http://schemas.microsoft.com/office/drawing/2014/main" id="{EE5F4BD2-2968-4932-9A4E-68F85FC3809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34" name="AutoShape 1" descr="FIF Spektra Logo PNG Vector (AI) Free Download">
          <a:extLst>
            <a:ext uri="{FF2B5EF4-FFF2-40B4-BE49-F238E27FC236}">
              <a16:creationId xmlns:a16="http://schemas.microsoft.com/office/drawing/2014/main" id="{08AC4958-C0FC-4ECD-B234-0CAA35FBE52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5" name="AutoShape 1" descr="FIF Spektra Logo PNG Vector (AI) Free Download">
          <a:extLst>
            <a:ext uri="{FF2B5EF4-FFF2-40B4-BE49-F238E27FC236}">
              <a16:creationId xmlns:a16="http://schemas.microsoft.com/office/drawing/2014/main" id="{5794929D-A8A8-4A9F-A5DF-2CC68E84CF7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36" name="AutoShape 1" descr="FIF Spektra Logo PNG Vector (AI) Free Download">
          <a:extLst>
            <a:ext uri="{FF2B5EF4-FFF2-40B4-BE49-F238E27FC236}">
              <a16:creationId xmlns:a16="http://schemas.microsoft.com/office/drawing/2014/main" id="{8FDBC9C4-D0A0-403E-B96C-643D5251F16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7" name="AutoShape 1" descr="FIF Spektra Logo PNG Vector (AI) Free Download">
          <a:extLst>
            <a:ext uri="{FF2B5EF4-FFF2-40B4-BE49-F238E27FC236}">
              <a16:creationId xmlns:a16="http://schemas.microsoft.com/office/drawing/2014/main" id="{2BD4D710-FFB6-4921-B2AD-229AA7A057F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38" name="AutoShape 1" descr="FIF Spektra Logo PNG Vector (AI) Free Download">
          <a:extLst>
            <a:ext uri="{FF2B5EF4-FFF2-40B4-BE49-F238E27FC236}">
              <a16:creationId xmlns:a16="http://schemas.microsoft.com/office/drawing/2014/main" id="{1379010C-7927-4B21-B18B-9A8199E3DAA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39" name="AutoShape 1" descr="FIF Spektra Logo PNG Vector (AI) Free Download">
          <a:extLst>
            <a:ext uri="{FF2B5EF4-FFF2-40B4-BE49-F238E27FC236}">
              <a16:creationId xmlns:a16="http://schemas.microsoft.com/office/drawing/2014/main" id="{0BE117F1-C2FA-427E-8EF8-EA3181ED3A5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0" name="AutoShape 1" descr="FIF Spektra Logo PNG Vector (AI) Free Download">
          <a:extLst>
            <a:ext uri="{FF2B5EF4-FFF2-40B4-BE49-F238E27FC236}">
              <a16:creationId xmlns:a16="http://schemas.microsoft.com/office/drawing/2014/main" id="{BE01330B-B3D9-4A73-917B-42F36A71F2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1" name="AutoShape 1" descr="FIF Spektra Logo PNG Vector (AI) Free Download">
          <a:extLst>
            <a:ext uri="{FF2B5EF4-FFF2-40B4-BE49-F238E27FC236}">
              <a16:creationId xmlns:a16="http://schemas.microsoft.com/office/drawing/2014/main" id="{742E900E-BC1F-4A8B-AE23-936E31A3673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2" name="AutoShape 1" descr="FIF Spektra Logo PNG Vector (AI) Free Download">
          <a:extLst>
            <a:ext uri="{FF2B5EF4-FFF2-40B4-BE49-F238E27FC236}">
              <a16:creationId xmlns:a16="http://schemas.microsoft.com/office/drawing/2014/main" id="{EA5611B4-776C-4CE4-897C-CC1D8EA39FA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3" name="AutoShape 1" descr="FIF Spektra Logo PNG Vector (AI) Free Download">
          <a:extLst>
            <a:ext uri="{FF2B5EF4-FFF2-40B4-BE49-F238E27FC236}">
              <a16:creationId xmlns:a16="http://schemas.microsoft.com/office/drawing/2014/main" id="{6493F71F-C134-4810-A747-5A8BF6A8D1B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4" name="AutoShape 1" descr="FIF Spektra Logo PNG Vector (AI) Free Download">
          <a:extLst>
            <a:ext uri="{FF2B5EF4-FFF2-40B4-BE49-F238E27FC236}">
              <a16:creationId xmlns:a16="http://schemas.microsoft.com/office/drawing/2014/main" id="{8FE6984B-136C-4FA9-94C8-5AD2B7A228D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645" name="AutoShape 1" descr="FIF Spektra Logo PNG Vector (AI) Free Download">
          <a:extLst>
            <a:ext uri="{FF2B5EF4-FFF2-40B4-BE49-F238E27FC236}">
              <a16:creationId xmlns:a16="http://schemas.microsoft.com/office/drawing/2014/main" id="{C30E5A35-3C84-4AC1-B361-0406392E512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646" name="AutoShape 1" descr="FIF Spektra Logo PNG Vector (AI) Free Download">
          <a:extLst>
            <a:ext uri="{FF2B5EF4-FFF2-40B4-BE49-F238E27FC236}">
              <a16:creationId xmlns:a16="http://schemas.microsoft.com/office/drawing/2014/main" id="{809AF390-2CA5-4CDD-92EE-854988051E9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647" name="AutoShape 1" descr="FIF Spektra Logo PNG Vector (AI) Free Download">
          <a:extLst>
            <a:ext uri="{FF2B5EF4-FFF2-40B4-BE49-F238E27FC236}">
              <a16:creationId xmlns:a16="http://schemas.microsoft.com/office/drawing/2014/main" id="{CEDAACA9-E46D-4795-B4E1-D867EAF200D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8" name="AutoShape 1" descr="FIF Spektra Logo PNG Vector (AI) Free Download">
          <a:extLst>
            <a:ext uri="{FF2B5EF4-FFF2-40B4-BE49-F238E27FC236}">
              <a16:creationId xmlns:a16="http://schemas.microsoft.com/office/drawing/2014/main" id="{A11FA143-130B-4580-892C-E4ED90D01FB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49" name="AutoShape 1" descr="FIF Spektra Logo PNG Vector (AI) Free Download">
          <a:extLst>
            <a:ext uri="{FF2B5EF4-FFF2-40B4-BE49-F238E27FC236}">
              <a16:creationId xmlns:a16="http://schemas.microsoft.com/office/drawing/2014/main" id="{216D987E-5D2D-48BF-A405-0AFF0E7D044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50" name="AutoShape 1" descr="FIF Spektra Logo PNG Vector (AI) Free Download">
          <a:extLst>
            <a:ext uri="{FF2B5EF4-FFF2-40B4-BE49-F238E27FC236}">
              <a16:creationId xmlns:a16="http://schemas.microsoft.com/office/drawing/2014/main" id="{6F074B69-58DB-463C-B079-AAE4ACC58B9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1" name="AutoShape 1" descr="FIF Spektra Logo PNG Vector (AI) Free Download">
          <a:extLst>
            <a:ext uri="{FF2B5EF4-FFF2-40B4-BE49-F238E27FC236}">
              <a16:creationId xmlns:a16="http://schemas.microsoft.com/office/drawing/2014/main" id="{A4EBFFC4-32AD-4238-9F1B-765A2315005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52" name="AutoShape 1" descr="FIF Spektra Logo PNG Vector (AI) Free Download">
          <a:extLst>
            <a:ext uri="{FF2B5EF4-FFF2-40B4-BE49-F238E27FC236}">
              <a16:creationId xmlns:a16="http://schemas.microsoft.com/office/drawing/2014/main" id="{FE146912-A4F2-4F1D-A8DD-CBD335A89B6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53" name="AutoShape 1" descr="FIF Spektra Logo PNG Vector (AI) Free Download">
          <a:extLst>
            <a:ext uri="{FF2B5EF4-FFF2-40B4-BE49-F238E27FC236}">
              <a16:creationId xmlns:a16="http://schemas.microsoft.com/office/drawing/2014/main" id="{77F13DCD-1AE7-4B5C-9D3A-39BC47F2C48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4" name="AutoShape 1" descr="FIF Spektra Logo PNG Vector (AI) Free Download">
          <a:extLst>
            <a:ext uri="{FF2B5EF4-FFF2-40B4-BE49-F238E27FC236}">
              <a16:creationId xmlns:a16="http://schemas.microsoft.com/office/drawing/2014/main" id="{9EC00D26-349B-44B3-B38F-F55D9C51BC3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5" name="AutoShape 1" descr="FIF Spektra Logo PNG Vector (AI) Free Download">
          <a:extLst>
            <a:ext uri="{FF2B5EF4-FFF2-40B4-BE49-F238E27FC236}">
              <a16:creationId xmlns:a16="http://schemas.microsoft.com/office/drawing/2014/main" id="{0867B53B-0FFF-4CDD-96D8-260AEA69983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6" name="AutoShape 1" descr="FIF Spektra Logo PNG Vector (AI) Free Download">
          <a:extLst>
            <a:ext uri="{FF2B5EF4-FFF2-40B4-BE49-F238E27FC236}">
              <a16:creationId xmlns:a16="http://schemas.microsoft.com/office/drawing/2014/main" id="{19FF1DA3-E0C2-42D2-A328-F1B8D991F24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57" name="AutoShape 1" descr="FIF Spektra Logo PNG Vector (AI) Free Download">
          <a:extLst>
            <a:ext uri="{FF2B5EF4-FFF2-40B4-BE49-F238E27FC236}">
              <a16:creationId xmlns:a16="http://schemas.microsoft.com/office/drawing/2014/main" id="{2AD48CB6-FBC0-4C70-A125-4D29D2C70F9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8" name="AutoShape 1" descr="FIF Spektra Logo PNG Vector (AI) Free Download">
          <a:extLst>
            <a:ext uri="{FF2B5EF4-FFF2-40B4-BE49-F238E27FC236}">
              <a16:creationId xmlns:a16="http://schemas.microsoft.com/office/drawing/2014/main" id="{7DBACBDB-2C5B-4B86-8922-B3C9C2BD5F7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59" name="AutoShape 1" descr="FIF Spektra Logo PNG Vector (AI) Free Download">
          <a:extLst>
            <a:ext uri="{FF2B5EF4-FFF2-40B4-BE49-F238E27FC236}">
              <a16:creationId xmlns:a16="http://schemas.microsoft.com/office/drawing/2014/main" id="{28022313-FEA0-45E4-99A4-15CED735358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0" name="AutoShape 1" descr="FIF Spektra Logo PNG Vector (AI) Free Download">
          <a:extLst>
            <a:ext uri="{FF2B5EF4-FFF2-40B4-BE49-F238E27FC236}">
              <a16:creationId xmlns:a16="http://schemas.microsoft.com/office/drawing/2014/main" id="{488685F1-6B49-491D-BBED-FA38739E8D0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1" name="AutoShape 1" descr="FIF Spektra Logo PNG Vector (AI) Free Download">
          <a:extLst>
            <a:ext uri="{FF2B5EF4-FFF2-40B4-BE49-F238E27FC236}">
              <a16:creationId xmlns:a16="http://schemas.microsoft.com/office/drawing/2014/main" id="{8076625E-CC0C-4E2A-8775-D122218CCA7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62" name="AutoShape 1" descr="FIF Spektra Logo PNG Vector (AI) Free Download">
          <a:extLst>
            <a:ext uri="{FF2B5EF4-FFF2-40B4-BE49-F238E27FC236}">
              <a16:creationId xmlns:a16="http://schemas.microsoft.com/office/drawing/2014/main" id="{D9E3C50C-3E5E-4A76-9904-9B6B02B0C3D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3" name="AutoShape 1" descr="FIF Spektra Logo PNG Vector (AI) Free Download">
          <a:extLst>
            <a:ext uri="{FF2B5EF4-FFF2-40B4-BE49-F238E27FC236}">
              <a16:creationId xmlns:a16="http://schemas.microsoft.com/office/drawing/2014/main" id="{08AFFB6F-3BCA-42A5-8ABD-D79E0E5E784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4" name="AutoShape 1" descr="FIF Spektra Logo PNG Vector (AI) Free Download">
          <a:extLst>
            <a:ext uri="{FF2B5EF4-FFF2-40B4-BE49-F238E27FC236}">
              <a16:creationId xmlns:a16="http://schemas.microsoft.com/office/drawing/2014/main" id="{D50BDDA8-988B-4D3C-B74E-D54DCAFCBD1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5" name="AutoShape 1" descr="FIF Spektra Logo PNG Vector (AI) Free Download">
          <a:extLst>
            <a:ext uri="{FF2B5EF4-FFF2-40B4-BE49-F238E27FC236}">
              <a16:creationId xmlns:a16="http://schemas.microsoft.com/office/drawing/2014/main" id="{955ABC02-9C65-47BE-9080-669BB4D91CC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66" name="AutoShape 1" descr="FIF Spektra Logo PNG Vector (AI) Free Download">
          <a:extLst>
            <a:ext uri="{FF2B5EF4-FFF2-40B4-BE49-F238E27FC236}">
              <a16:creationId xmlns:a16="http://schemas.microsoft.com/office/drawing/2014/main" id="{AE4FCF4F-D003-4E98-99CF-4A4E070741E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7" name="AutoShape 1" descr="FIF Spektra Logo PNG Vector (AI) Free Download">
          <a:extLst>
            <a:ext uri="{FF2B5EF4-FFF2-40B4-BE49-F238E27FC236}">
              <a16:creationId xmlns:a16="http://schemas.microsoft.com/office/drawing/2014/main" id="{44C7C4D5-F19E-45D9-8E6A-01C31BDD95B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68" name="AutoShape 1" descr="FIF Spektra Logo PNG Vector (AI) Free Download">
          <a:extLst>
            <a:ext uri="{FF2B5EF4-FFF2-40B4-BE49-F238E27FC236}">
              <a16:creationId xmlns:a16="http://schemas.microsoft.com/office/drawing/2014/main" id="{4A812FC8-8CD0-4547-A565-1A17CF1DD89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69" name="AutoShape 1" descr="FIF Spektra Logo PNG Vector (AI) Free Download">
          <a:extLst>
            <a:ext uri="{FF2B5EF4-FFF2-40B4-BE49-F238E27FC236}">
              <a16:creationId xmlns:a16="http://schemas.microsoft.com/office/drawing/2014/main" id="{D8FC80B8-6AED-48D2-B8B2-D79F6498D65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670" name="AutoShape 1" descr="FIF Spektra Logo PNG Vector (AI) Free Download">
          <a:extLst>
            <a:ext uri="{FF2B5EF4-FFF2-40B4-BE49-F238E27FC236}">
              <a16:creationId xmlns:a16="http://schemas.microsoft.com/office/drawing/2014/main" id="{53BBDABB-9AB0-4B4E-ACB6-CF952912E0A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1" name="AutoShape 1" descr="FIF Spektra Logo PNG Vector (AI) Free Download">
          <a:extLst>
            <a:ext uri="{FF2B5EF4-FFF2-40B4-BE49-F238E27FC236}">
              <a16:creationId xmlns:a16="http://schemas.microsoft.com/office/drawing/2014/main" id="{A1B85B3D-F9E5-46A5-9EB3-E641381976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2" name="AutoShape 1" descr="FIF Spektra Logo PNG Vector (AI) Free Download">
          <a:extLst>
            <a:ext uri="{FF2B5EF4-FFF2-40B4-BE49-F238E27FC236}">
              <a16:creationId xmlns:a16="http://schemas.microsoft.com/office/drawing/2014/main" id="{DF70D2CD-481B-4CC4-AEE7-561C282A4A5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3" name="AutoShape 1" descr="FIF Spektra Logo PNG Vector (AI) Free Download">
          <a:extLst>
            <a:ext uri="{FF2B5EF4-FFF2-40B4-BE49-F238E27FC236}">
              <a16:creationId xmlns:a16="http://schemas.microsoft.com/office/drawing/2014/main" id="{C8DD3647-003C-4A74-8E92-10C892C8E6A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4" name="AutoShape 1" descr="FIF Spektra Logo PNG Vector (AI) Free Download">
          <a:extLst>
            <a:ext uri="{FF2B5EF4-FFF2-40B4-BE49-F238E27FC236}">
              <a16:creationId xmlns:a16="http://schemas.microsoft.com/office/drawing/2014/main" id="{D8BFC2A9-8910-43C3-84A7-6285110FBC5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5" name="AutoShape 1" descr="FIF Spektra Logo PNG Vector (AI) Free Download">
          <a:extLst>
            <a:ext uri="{FF2B5EF4-FFF2-40B4-BE49-F238E27FC236}">
              <a16:creationId xmlns:a16="http://schemas.microsoft.com/office/drawing/2014/main" id="{5C947BE0-EDD7-4C39-BB4A-29DCF4B6168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676" name="AutoShape 1" descr="FIF Spektra Logo PNG Vector (AI) Free Download">
          <a:extLst>
            <a:ext uri="{FF2B5EF4-FFF2-40B4-BE49-F238E27FC236}">
              <a16:creationId xmlns:a16="http://schemas.microsoft.com/office/drawing/2014/main" id="{AB9FF28F-4BB4-4502-BB61-0591A9855E9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495300"/>
    <xdr:sp macro="" textlink="">
      <xdr:nvSpPr>
        <xdr:cNvPr id="677" name="AutoShape 1" descr="FIF Spektra Logo PNG Vector (AI) Free Download">
          <a:extLst>
            <a:ext uri="{FF2B5EF4-FFF2-40B4-BE49-F238E27FC236}">
              <a16:creationId xmlns:a16="http://schemas.microsoft.com/office/drawing/2014/main" id="{B3072350-DA8A-434F-BEE7-EB005497E60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828800"/>
    <xdr:sp macro="" textlink="">
      <xdr:nvSpPr>
        <xdr:cNvPr id="678" name="AutoShape 1" descr="FIF Spektra Logo PNG Vector (AI) Free Download">
          <a:extLst>
            <a:ext uri="{FF2B5EF4-FFF2-40B4-BE49-F238E27FC236}">
              <a16:creationId xmlns:a16="http://schemas.microsoft.com/office/drawing/2014/main" id="{D6C05FC8-6090-4718-B1F9-150B2E19EE7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828800"/>
    <xdr:sp macro="" textlink="">
      <xdr:nvSpPr>
        <xdr:cNvPr id="679" name="AutoShape 1" descr="FIF Spektra Logo PNG Vector (AI) Free Download">
          <a:extLst>
            <a:ext uri="{FF2B5EF4-FFF2-40B4-BE49-F238E27FC236}">
              <a16:creationId xmlns:a16="http://schemas.microsoft.com/office/drawing/2014/main" id="{A82E2126-6ABC-41CA-9152-4A1545ACD3E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80" name="AutoShape 1" descr="FIF Spektra Logo PNG Vector (AI) Free Download">
          <a:extLst>
            <a:ext uri="{FF2B5EF4-FFF2-40B4-BE49-F238E27FC236}">
              <a16:creationId xmlns:a16="http://schemas.microsoft.com/office/drawing/2014/main" id="{B33DC4AF-C3F3-42A8-BC2A-EE8E541D3C4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81" name="AutoShape 1" descr="FIF Spektra Logo PNG Vector (AI) Free Download">
          <a:extLst>
            <a:ext uri="{FF2B5EF4-FFF2-40B4-BE49-F238E27FC236}">
              <a16:creationId xmlns:a16="http://schemas.microsoft.com/office/drawing/2014/main" id="{400F32CB-E667-4AB4-9B28-36938FE06D4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682" name="AutoShape 1" descr="FIF Spektra Logo PNG Vector (AI) Free Download">
          <a:extLst>
            <a:ext uri="{FF2B5EF4-FFF2-40B4-BE49-F238E27FC236}">
              <a16:creationId xmlns:a16="http://schemas.microsoft.com/office/drawing/2014/main" id="{C96DD9D9-A5B9-4288-85EE-46E3BAF92AE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83" name="AutoShape 1" descr="FIF Spektra Logo PNG Vector (AI) Free Download">
          <a:extLst>
            <a:ext uri="{FF2B5EF4-FFF2-40B4-BE49-F238E27FC236}">
              <a16:creationId xmlns:a16="http://schemas.microsoft.com/office/drawing/2014/main" id="{58C2A65A-20DD-403F-8847-D03743C9441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84" name="AutoShape 1" descr="FIF Spektra Logo PNG Vector (AI) Free Download">
          <a:extLst>
            <a:ext uri="{FF2B5EF4-FFF2-40B4-BE49-F238E27FC236}">
              <a16:creationId xmlns:a16="http://schemas.microsoft.com/office/drawing/2014/main" id="{86A68030-6742-49FF-ADD1-0827F785236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685" name="AutoShape 1" descr="FIF Spektra Logo PNG Vector (AI) Free Download">
          <a:extLst>
            <a:ext uri="{FF2B5EF4-FFF2-40B4-BE49-F238E27FC236}">
              <a16:creationId xmlns:a16="http://schemas.microsoft.com/office/drawing/2014/main" id="{63AF8FD2-5B57-4009-940F-8C5D645E7FF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86" name="AutoShape 1" descr="FIF Spektra Logo PNG Vector (AI) Free Download">
          <a:extLst>
            <a:ext uri="{FF2B5EF4-FFF2-40B4-BE49-F238E27FC236}">
              <a16:creationId xmlns:a16="http://schemas.microsoft.com/office/drawing/2014/main" id="{3DCABCD0-C5C0-4556-8B34-D462CBD2DCD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87" name="AutoShape 1" descr="FIF Spektra Logo PNG Vector (AI) Free Download">
          <a:extLst>
            <a:ext uri="{FF2B5EF4-FFF2-40B4-BE49-F238E27FC236}">
              <a16:creationId xmlns:a16="http://schemas.microsoft.com/office/drawing/2014/main" id="{843D45B8-38E0-42BB-864B-4689C88E266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88" name="AutoShape 1" descr="FIF Spektra Logo PNG Vector (AI) Free Download">
          <a:extLst>
            <a:ext uri="{FF2B5EF4-FFF2-40B4-BE49-F238E27FC236}">
              <a16:creationId xmlns:a16="http://schemas.microsoft.com/office/drawing/2014/main" id="{86D54152-06B0-4365-9955-F6ABBC2C052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89" name="AutoShape 1" descr="FIF Spektra Logo PNG Vector (AI) Free Download">
          <a:extLst>
            <a:ext uri="{FF2B5EF4-FFF2-40B4-BE49-F238E27FC236}">
              <a16:creationId xmlns:a16="http://schemas.microsoft.com/office/drawing/2014/main" id="{71E3F722-7974-42F2-9738-697FE8D74F4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0" name="AutoShape 1" descr="FIF Spektra Logo PNG Vector (AI) Free Download">
          <a:extLst>
            <a:ext uri="{FF2B5EF4-FFF2-40B4-BE49-F238E27FC236}">
              <a16:creationId xmlns:a16="http://schemas.microsoft.com/office/drawing/2014/main" id="{32C13D1B-14DA-4C35-98BB-7D0F70AE454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1" name="AutoShape 1" descr="FIF Spektra Logo PNG Vector (AI) Free Download">
          <a:extLst>
            <a:ext uri="{FF2B5EF4-FFF2-40B4-BE49-F238E27FC236}">
              <a16:creationId xmlns:a16="http://schemas.microsoft.com/office/drawing/2014/main" id="{0D4114CA-2595-4271-9351-780E4D079E4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2" name="AutoShape 1" descr="FIF Spektra Logo PNG Vector (AI) Free Download">
          <a:extLst>
            <a:ext uri="{FF2B5EF4-FFF2-40B4-BE49-F238E27FC236}">
              <a16:creationId xmlns:a16="http://schemas.microsoft.com/office/drawing/2014/main" id="{3DBB9CA4-D172-48A6-AE88-31CD92B0186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3" name="AutoShape 1" descr="FIF Spektra Logo PNG Vector (AI) Free Download">
          <a:extLst>
            <a:ext uri="{FF2B5EF4-FFF2-40B4-BE49-F238E27FC236}">
              <a16:creationId xmlns:a16="http://schemas.microsoft.com/office/drawing/2014/main" id="{D4FC6DDF-DF5B-498E-BB27-5C322626B81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94" name="AutoShape 1" descr="FIF Spektra Logo PNG Vector (AI) Free Download">
          <a:extLst>
            <a:ext uri="{FF2B5EF4-FFF2-40B4-BE49-F238E27FC236}">
              <a16:creationId xmlns:a16="http://schemas.microsoft.com/office/drawing/2014/main" id="{E22ECFFD-A4E5-425C-8BD3-481A63504DB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5" name="AutoShape 1" descr="FIF Spektra Logo PNG Vector (AI) Free Download">
          <a:extLst>
            <a:ext uri="{FF2B5EF4-FFF2-40B4-BE49-F238E27FC236}">
              <a16:creationId xmlns:a16="http://schemas.microsoft.com/office/drawing/2014/main" id="{701F8145-A277-446F-804B-A119C9337D8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6" name="AutoShape 1" descr="FIF Spektra Logo PNG Vector (AI) Free Download">
          <a:extLst>
            <a:ext uri="{FF2B5EF4-FFF2-40B4-BE49-F238E27FC236}">
              <a16:creationId xmlns:a16="http://schemas.microsoft.com/office/drawing/2014/main" id="{8C3FEAEC-C098-4F6A-BA92-F4E25CFA3EA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7" name="AutoShape 1" descr="FIF Spektra Logo PNG Vector (AI) Free Download">
          <a:extLst>
            <a:ext uri="{FF2B5EF4-FFF2-40B4-BE49-F238E27FC236}">
              <a16:creationId xmlns:a16="http://schemas.microsoft.com/office/drawing/2014/main" id="{C691B32C-3B7B-41DE-8050-3E05AF49B09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698" name="AutoShape 1" descr="FIF Spektra Logo PNG Vector (AI) Free Download">
          <a:extLst>
            <a:ext uri="{FF2B5EF4-FFF2-40B4-BE49-F238E27FC236}">
              <a16:creationId xmlns:a16="http://schemas.microsoft.com/office/drawing/2014/main" id="{5C943618-8D85-47A2-9DD1-BF11A3B45CC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699" name="AutoShape 1" descr="FIF Spektra Logo PNG Vector (AI) Free Download">
          <a:extLst>
            <a:ext uri="{FF2B5EF4-FFF2-40B4-BE49-F238E27FC236}">
              <a16:creationId xmlns:a16="http://schemas.microsoft.com/office/drawing/2014/main" id="{8584C376-E24D-4E2D-B29B-1EDA7702A2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0" name="AutoShape 1" descr="FIF Spektra Logo PNG Vector (AI) Free Download">
          <a:extLst>
            <a:ext uri="{FF2B5EF4-FFF2-40B4-BE49-F238E27FC236}">
              <a16:creationId xmlns:a16="http://schemas.microsoft.com/office/drawing/2014/main" id="{99D44028-6FA2-45F4-9361-6AC8366A2CF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01" name="AutoShape 1" descr="FIF Spektra Logo PNG Vector (AI) Free Download">
          <a:extLst>
            <a:ext uri="{FF2B5EF4-FFF2-40B4-BE49-F238E27FC236}">
              <a16:creationId xmlns:a16="http://schemas.microsoft.com/office/drawing/2014/main" id="{855DC8CA-61CE-4D2C-8E5B-71210825E8D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02" name="AutoShape 1" descr="FIF Spektra Logo PNG Vector (AI) Free Download">
          <a:extLst>
            <a:ext uri="{FF2B5EF4-FFF2-40B4-BE49-F238E27FC236}">
              <a16:creationId xmlns:a16="http://schemas.microsoft.com/office/drawing/2014/main" id="{811CC216-D566-4628-8F2F-E830E846202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3" name="AutoShape 1" descr="FIF Spektra Logo PNG Vector (AI) Free Download">
          <a:extLst>
            <a:ext uri="{FF2B5EF4-FFF2-40B4-BE49-F238E27FC236}">
              <a16:creationId xmlns:a16="http://schemas.microsoft.com/office/drawing/2014/main" id="{E5A9654A-3DE4-4BDC-A102-80B75D663CB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4" name="AutoShape 1" descr="FIF Spektra Logo PNG Vector (AI) Free Download">
          <a:extLst>
            <a:ext uri="{FF2B5EF4-FFF2-40B4-BE49-F238E27FC236}">
              <a16:creationId xmlns:a16="http://schemas.microsoft.com/office/drawing/2014/main" id="{7F2D288C-0C9D-45C4-BE11-E9D7D022969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5" name="AutoShape 1" descr="FIF Spektra Logo PNG Vector (AI) Free Download">
          <a:extLst>
            <a:ext uri="{FF2B5EF4-FFF2-40B4-BE49-F238E27FC236}">
              <a16:creationId xmlns:a16="http://schemas.microsoft.com/office/drawing/2014/main" id="{94893B03-2419-47DC-8A94-69553827C5F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6" name="AutoShape 1" descr="FIF Spektra Logo PNG Vector (AI) Free Download">
          <a:extLst>
            <a:ext uri="{FF2B5EF4-FFF2-40B4-BE49-F238E27FC236}">
              <a16:creationId xmlns:a16="http://schemas.microsoft.com/office/drawing/2014/main" id="{01A8F15E-0A0A-41AE-9B73-25C16D29DE6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7" name="AutoShape 1" descr="FIF Spektra Logo PNG Vector (AI) Free Download">
          <a:extLst>
            <a:ext uri="{FF2B5EF4-FFF2-40B4-BE49-F238E27FC236}">
              <a16:creationId xmlns:a16="http://schemas.microsoft.com/office/drawing/2014/main" id="{CA277E5B-7875-49EC-AB83-803BC3EF9FF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08" name="AutoShape 1" descr="FIF Spektra Logo PNG Vector (AI) Free Download">
          <a:extLst>
            <a:ext uri="{FF2B5EF4-FFF2-40B4-BE49-F238E27FC236}">
              <a16:creationId xmlns:a16="http://schemas.microsoft.com/office/drawing/2014/main" id="{B3F2B2CE-2C3E-4995-B68D-DB1E17E5BE3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495300"/>
    <xdr:sp macro="" textlink="">
      <xdr:nvSpPr>
        <xdr:cNvPr id="709" name="AutoShape 1" descr="FIF Spektra Logo PNG Vector (AI) Free Download">
          <a:extLst>
            <a:ext uri="{FF2B5EF4-FFF2-40B4-BE49-F238E27FC236}">
              <a16:creationId xmlns:a16="http://schemas.microsoft.com/office/drawing/2014/main" id="{F4B1E740-CDA3-4564-919A-4B6F71C51C8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828800"/>
    <xdr:sp macro="" textlink="">
      <xdr:nvSpPr>
        <xdr:cNvPr id="710" name="AutoShape 1" descr="FIF Spektra Logo PNG Vector (AI) Free Download">
          <a:extLst>
            <a:ext uri="{FF2B5EF4-FFF2-40B4-BE49-F238E27FC236}">
              <a16:creationId xmlns:a16="http://schemas.microsoft.com/office/drawing/2014/main" id="{F0A1B011-3BE3-4459-9B3A-407A829D32E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1828800"/>
    <xdr:sp macro="" textlink="">
      <xdr:nvSpPr>
        <xdr:cNvPr id="711" name="AutoShape 1" descr="FIF Spektra Logo PNG Vector (AI) Free Download">
          <a:extLst>
            <a:ext uri="{FF2B5EF4-FFF2-40B4-BE49-F238E27FC236}">
              <a16:creationId xmlns:a16="http://schemas.microsoft.com/office/drawing/2014/main" id="{EAA6B1E0-13EA-41E0-B2B9-53A4CF7C8E2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12" name="AutoShape 1" descr="FIF Spektra Logo PNG Vector (AI) Free Download">
          <a:extLst>
            <a:ext uri="{FF2B5EF4-FFF2-40B4-BE49-F238E27FC236}">
              <a16:creationId xmlns:a16="http://schemas.microsoft.com/office/drawing/2014/main" id="{40177FD3-0A54-4BFA-B515-FC09D95EA8A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13" name="AutoShape 1" descr="FIF Spektra Logo PNG Vector (AI) Free Download">
          <a:extLst>
            <a:ext uri="{FF2B5EF4-FFF2-40B4-BE49-F238E27FC236}">
              <a16:creationId xmlns:a16="http://schemas.microsoft.com/office/drawing/2014/main" id="{1E0C70F8-6A0D-47F6-8FA5-676B965CB3D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</xdr:row>
      <xdr:rowOff>0</xdr:rowOff>
    </xdr:from>
    <xdr:ext cx="304800" cy="876300"/>
    <xdr:sp macro="" textlink="">
      <xdr:nvSpPr>
        <xdr:cNvPr id="714" name="AutoShape 1" descr="FIF Spektra Logo PNG Vector (AI) Free Download">
          <a:extLst>
            <a:ext uri="{FF2B5EF4-FFF2-40B4-BE49-F238E27FC236}">
              <a16:creationId xmlns:a16="http://schemas.microsoft.com/office/drawing/2014/main" id="{C46194F3-52EC-4235-B334-CD2CACEF716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952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15" name="AutoShape 1" descr="FIF Spektra Logo PNG Vector (AI) Free Download">
          <a:extLst>
            <a:ext uri="{FF2B5EF4-FFF2-40B4-BE49-F238E27FC236}">
              <a16:creationId xmlns:a16="http://schemas.microsoft.com/office/drawing/2014/main" id="{F8CA0AA2-CF43-4BD7-9F70-941A6E1C7D1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16" name="AutoShape 1" descr="FIF Spektra Logo PNG Vector (AI) Free Download">
          <a:extLst>
            <a:ext uri="{FF2B5EF4-FFF2-40B4-BE49-F238E27FC236}">
              <a16:creationId xmlns:a16="http://schemas.microsoft.com/office/drawing/2014/main" id="{C3DF1FFD-9630-4D3C-BC4A-F21990AE680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17" name="AutoShape 1" descr="FIF Spektra Logo PNG Vector (AI) Free Download">
          <a:extLst>
            <a:ext uri="{FF2B5EF4-FFF2-40B4-BE49-F238E27FC236}">
              <a16:creationId xmlns:a16="http://schemas.microsoft.com/office/drawing/2014/main" id="{FAFEE70C-7BA6-46B1-99B0-24CA09ABB3C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18" name="AutoShape 1" descr="FIF Spektra Logo PNG Vector (AI) Free Download">
          <a:extLst>
            <a:ext uri="{FF2B5EF4-FFF2-40B4-BE49-F238E27FC236}">
              <a16:creationId xmlns:a16="http://schemas.microsoft.com/office/drawing/2014/main" id="{C317F92A-9173-4326-8A71-92AC024605F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19" name="AutoShape 1" descr="FIF Spektra Logo PNG Vector (AI) Free Download">
          <a:extLst>
            <a:ext uri="{FF2B5EF4-FFF2-40B4-BE49-F238E27FC236}">
              <a16:creationId xmlns:a16="http://schemas.microsoft.com/office/drawing/2014/main" id="{9FD7A518-4EFD-4334-B274-0C9E63BA622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20" name="AutoShape 1" descr="FIF Spektra Logo PNG Vector (AI) Free Download">
          <a:extLst>
            <a:ext uri="{FF2B5EF4-FFF2-40B4-BE49-F238E27FC236}">
              <a16:creationId xmlns:a16="http://schemas.microsoft.com/office/drawing/2014/main" id="{CEC36148-5758-4A5A-874E-1BDFBDACB9B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1" name="AutoShape 1" descr="FIF Spektra Logo PNG Vector (AI) Free Download">
          <a:extLst>
            <a:ext uri="{FF2B5EF4-FFF2-40B4-BE49-F238E27FC236}">
              <a16:creationId xmlns:a16="http://schemas.microsoft.com/office/drawing/2014/main" id="{F4E2513D-43C5-409D-9231-82119F18AAA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2" name="AutoShape 1" descr="FIF Spektra Logo PNG Vector (AI) Free Download">
          <a:extLst>
            <a:ext uri="{FF2B5EF4-FFF2-40B4-BE49-F238E27FC236}">
              <a16:creationId xmlns:a16="http://schemas.microsoft.com/office/drawing/2014/main" id="{97F69331-E220-4514-9AF9-2BAB9D3ABA3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3" name="AutoShape 1" descr="FIF Spektra Logo PNG Vector (AI) Free Download">
          <a:extLst>
            <a:ext uri="{FF2B5EF4-FFF2-40B4-BE49-F238E27FC236}">
              <a16:creationId xmlns:a16="http://schemas.microsoft.com/office/drawing/2014/main" id="{391B5323-13E8-4525-AFA4-5B3AB4A7591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4" name="AutoShape 1" descr="FIF Spektra Logo PNG Vector (AI) Free Download">
          <a:extLst>
            <a:ext uri="{FF2B5EF4-FFF2-40B4-BE49-F238E27FC236}">
              <a16:creationId xmlns:a16="http://schemas.microsoft.com/office/drawing/2014/main" id="{2D5B8039-9F85-4AD0-A5DA-B88D7C1E6A5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25" name="AutoShape 1" descr="FIF Spektra Logo PNG Vector (AI) Free Download">
          <a:extLst>
            <a:ext uri="{FF2B5EF4-FFF2-40B4-BE49-F238E27FC236}">
              <a16:creationId xmlns:a16="http://schemas.microsoft.com/office/drawing/2014/main" id="{C9860D9A-A14B-4036-8802-111E41677D0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6" name="AutoShape 1" descr="FIF Spektra Logo PNG Vector (AI) Free Download">
          <a:extLst>
            <a:ext uri="{FF2B5EF4-FFF2-40B4-BE49-F238E27FC236}">
              <a16:creationId xmlns:a16="http://schemas.microsoft.com/office/drawing/2014/main" id="{15C8F411-EC7E-4A0D-B383-770CA7C3EA4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7" name="AutoShape 1" descr="FIF Spektra Logo PNG Vector (AI) Free Download">
          <a:extLst>
            <a:ext uri="{FF2B5EF4-FFF2-40B4-BE49-F238E27FC236}">
              <a16:creationId xmlns:a16="http://schemas.microsoft.com/office/drawing/2014/main" id="{4FA5B379-48C2-443B-B336-FDFE27BF774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28" name="AutoShape 1" descr="FIF Spektra Logo PNG Vector (AI) Free Download">
          <a:extLst>
            <a:ext uri="{FF2B5EF4-FFF2-40B4-BE49-F238E27FC236}">
              <a16:creationId xmlns:a16="http://schemas.microsoft.com/office/drawing/2014/main" id="{CFB39928-F234-45B0-BB5D-63F9AB2A7CE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29" name="AutoShape 1" descr="FIF Spektra Logo PNG Vector (AI) Free Download">
          <a:extLst>
            <a:ext uri="{FF2B5EF4-FFF2-40B4-BE49-F238E27FC236}">
              <a16:creationId xmlns:a16="http://schemas.microsoft.com/office/drawing/2014/main" id="{DDED067D-C097-4A5E-9375-89EFA4AC28B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30" name="AutoShape 1" descr="FIF Spektra Logo PNG Vector (AI) Free Download">
          <a:extLst>
            <a:ext uri="{FF2B5EF4-FFF2-40B4-BE49-F238E27FC236}">
              <a16:creationId xmlns:a16="http://schemas.microsoft.com/office/drawing/2014/main" id="{80748E27-5FAE-47E7-B913-431DE7355AC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1" name="AutoShape 1" descr="FIF Spektra Logo PNG Vector (AI) Free Download">
          <a:extLst>
            <a:ext uri="{FF2B5EF4-FFF2-40B4-BE49-F238E27FC236}">
              <a16:creationId xmlns:a16="http://schemas.microsoft.com/office/drawing/2014/main" id="{FA4657DD-CA4C-4458-9E76-31B125C83B3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32" name="AutoShape 1" descr="FIF Spektra Logo PNG Vector (AI) Free Download">
          <a:extLst>
            <a:ext uri="{FF2B5EF4-FFF2-40B4-BE49-F238E27FC236}">
              <a16:creationId xmlns:a16="http://schemas.microsoft.com/office/drawing/2014/main" id="{5F0DDEE4-E515-476F-89B8-A706512AEBB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33" name="AutoShape 1" descr="FIF Spektra Logo PNG Vector (AI) Free Download">
          <a:extLst>
            <a:ext uri="{FF2B5EF4-FFF2-40B4-BE49-F238E27FC236}">
              <a16:creationId xmlns:a16="http://schemas.microsoft.com/office/drawing/2014/main" id="{8AF90108-68E6-47A6-AD7B-B33316E3876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4" name="AutoShape 1" descr="FIF Spektra Logo PNG Vector (AI) Free Download">
          <a:extLst>
            <a:ext uri="{FF2B5EF4-FFF2-40B4-BE49-F238E27FC236}">
              <a16:creationId xmlns:a16="http://schemas.microsoft.com/office/drawing/2014/main" id="{E466C798-2128-47CC-8522-22A2F10407C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5" name="AutoShape 1" descr="FIF Spektra Logo PNG Vector (AI) Free Download">
          <a:extLst>
            <a:ext uri="{FF2B5EF4-FFF2-40B4-BE49-F238E27FC236}">
              <a16:creationId xmlns:a16="http://schemas.microsoft.com/office/drawing/2014/main" id="{E1BEE9FB-CDC3-4EA0-B879-7876D2CC424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6" name="AutoShape 1" descr="FIF Spektra Logo PNG Vector (AI) Free Download">
          <a:extLst>
            <a:ext uri="{FF2B5EF4-FFF2-40B4-BE49-F238E27FC236}">
              <a16:creationId xmlns:a16="http://schemas.microsoft.com/office/drawing/2014/main" id="{C2CE63AC-BBBA-4CD3-9126-C329E353446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7" name="AutoShape 1" descr="FIF Spektra Logo PNG Vector (AI) Free Download">
          <a:extLst>
            <a:ext uri="{FF2B5EF4-FFF2-40B4-BE49-F238E27FC236}">
              <a16:creationId xmlns:a16="http://schemas.microsoft.com/office/drawing/2014/main" id="{AA0921B9-6CC2-4607-8FA8-9CDEE02E82B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8" name="AutoShape 1" descr="FIF Spektra Logo PNG Vector (AI) Free Download">
          <a:extLst>
            <a:ext uri="{FF2B5EF4-FFF2-40B4-BE49-F238E27FC236}">
              <a16:creationId xmlns:a16="http://schemas.microsoft.com/office/drawing/2014/main" id="{1B9F4138-6F52-48E8-A2E3-B0FBEE3100B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39" name="AutoShape 1" descr="FIF Spektra Logo PNG Vector (AI) Free Download">
          <a:extLst>
            <a:ext uri="{FF2B5EF4-FFF2-40B4-BE49-F238E27FC236}">
              <a16:creationId xmlns:a16="http://schemas.microsoft.com/office/drawing/2014/main" id="{CF4CD0C7-FE5A-4833-8ADD-799C45A3BB5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40" name="AutoShape 1" descr="FIF Spektra Logo PNG Vector (AI) Free Download">
          <a:extLst>
            <a:ext uri="{FF2B5EF4-FFF2-40B4-BE49-F238E27FC236}">
              <a16:creationId xmlns:a16="http://schemas.microsoft.com/office/drawing/2014/main" id="{F3F1CF30-E56C-4B86-B3F1-2488915A272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1" name="AutoShape 1" descr="FIF Spektra Logo PNG Vector (AI) Free Download">
          <a:extLst>
            <a:ext uri="{FF2B5EF4-FFF2-40B4-BE49-F238E27FC236}">
              <a16:creationId xmlns:a16="http://schemas.microsoft.com/office/drawing/2014/main" id="{985A2C58-F170-4D44-AFE4-36B1070A0A2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42" name="AutoShape 1" descr="FIF Spektra Logo PNG Vector (AI) Free Download">
          <a:extLst>
            <a:ext uri="{FF2B5EF4-FFF2-40B4-BE49-F238E27FC236}">
              <a16:creationId xmlns:a16="http://schemas.microsoft.com/office/drawing/2014/main" id="{EF260988-F477-4F11-A2E4-30508B88216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3" name="AutoShape 1" descr="FIF Spektra Logo PNG Vector (AI) Free Download">
          <a:extLst>
            <a:ext uri="{FF2B5EF4-FFF2-40B4-BE49-F238E27FC236}">
              <a16:creationId xmlns:a16="http://schemas.microsoft.com/office/drawing/2014/main" id="{88168CAB-B52E-418F-A67B-9ADD2181FD1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4" name="AutoShape 1" descr="FIF Spektra Logo PNG Vector (AI) Free Download">
          <a:extLst>
            <a:ext uri="{FF2B5EF4-FFF2-40B4-BE49-F238E27FC236}">
              <a16:creationId xmlns:a16="http://schemas.microsoft.com/office/drawing/2014/main" id="{00F7B75C-6C94-4BCE-953A-86E0BF534BF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5" name="AutoShape 1" descr="FIF Spektra Logo PNG Vector (AI) Free Download">
          <a:extLst>
            <a:ext uri="{FF2B5EF4-FFF2-40B4-BE49-F238E27FC236}">
              <a16:creationId xmlns:a16="http://schemas.microsoft.com/office/drawing/2014/main" id="{E884E2E3-28FB-48B0-840A-15D822879B3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6" name="AutoShape 1" descr="FIF Spektra Logo PNG Vector (AI) Free Download">
          <a:extLst>
            <a:ext uri="{FF2B5EF4-FFF2-40B4-BE49-F238E27FC236}">
              <a16:creationId xmlns:a16="http://schemas.microsoft.com/office/drawing/2014/main" id="{F988A1B4-397E-4F2C-A4B1-7B445213366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7" name="AutoShape 1" descr="FIF Spektra Logo PNG Vector (AI) Free Download">
          <a:extLst>
            <a:ext uri="{FF2B5EF4-FFF2-40B4-BE49-F238E27FC236}">
              <a16:creationId xmlns:a16="http://schemas.microsoft.com/office/drawing/2014/main" id="{29D7CF82-234E-42B3-AF2B-BFD29C82A6F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8" name="AutoShape 1" descr="FIF Spektra Logo PNG Vector (AI) Free Download">
          <a:extLst>
            <a:ext uri="{FF2B5EF4-FFF2-40B4-BE49-F238E27FC236}">
              <a16:creationId xmlns:a16="http://schemas.microsoft.com/office/drawing/2014/main" id="{CC914889-A285-4FA4-81B2-1CE0B499BCC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49" name="AutoShape 1" descr="FIF Spektra Logo PNG Vector (AI) Free Download">
          <a:extLst>
            <a:ext uri="{FF2B5EF4-FFF2-40B4-BE49-F238E27FC236}">
              <a16:creationId xmlns:a16="http://schemas.microsoft.com/office/drawing/2014/main" id="{B5D12FFA-E469-486C-BF30-D558C795A13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0" name="AutoShape 1" descr="FIF Spektra Logo PNG Vector (AI) Free Download">
          <a:extLst>
            <a:ext uri="{FF2B5EF4-FFF2-40B4-BE49-F238E27FC236}">
              <a16:creationId xmlns:a16="http://schemas.microsoft.com/office/drawing/2014/main" id="{CDBE4BCC-78FD-4AA6-AD2D-E9A3B0980F0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1" name="AutoShape 1" descr="FIF Spektra Logo PNG Vector (AI) Free Download">
          <a:extLst>
            <a:ext uri="{FF2B5EF4-FFF2-40B4-BE49-F238E27FC236}">
              <a16:creationId xmlns:a16="http://schemas.microsoft.com/office/drawing/2014/main" id="{63ED0C95-3A8E-4139-909C-7DFD430B181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2" name="AutoShape 1" descr="FIF Spektra Logo PNG Vector (AI) Free Download">
          <a:extLst>
            <a:ext uri="{FF2B5EF4-FFF2-40B4-BE49-F238E27FC236}">
              <a16:creationId xmlns:a16="http://schemas.microsoft.com/office/drawing/2014/main" id="{741ABA05-400A-40BE-B893-02423EA71F8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3" name="AutoShape 1" descr="FIF Spektra Logo PNG Vector (AI) Free Download">
          <a:extLst>
            <a:ext uri="{FF2B5EF4-FFF2-40B4-BE49-F238E27FC236}">
              <a16:creationId xmlns:a16="http://schemas.microsoft.com/office/drawing/2014/main" id="{77250805-AE76-4B0D-8260-F17856EA29D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4" name="AutoShape 1" descr="FIF Spektra Logo PNG Vector (AI) Free Download">
          <a:extLst>
            <a:ext uri="{FF2B5EF4-FFF2-40B4-BE49-F238E27FC236}">
              <a16:creationId xmlns:a16="http://schemas.microsoft.com/office/drawing/2014/main" id="{798DE856-F51C-44FB-A776-C2C865816FC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5" name="AutoShape 1" descr="FIF Spektra Logo PNG Vector (AI) Free Download">
          <a:extLst>
            <a:ext uri="{FF2B5EF4-FFF2-40B4-BE49-F238E27FC236}">
              <a16:creationId xmlns:a16="http://schemas.microsoft.com/office/drawing/2014/main" id="{40B9FC0D-C879-4C5A-AFF9-0BC50BF9035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56" name="AutoShape 1" descr="FIF Spektra Logo PNG Vector (AI) Free Download">
          <a:extLst>
            <a:ext uri="{FF2B5EF4-FFF2-40B4-BE49-F238E27FC236}">
              <a16:creationId xmlns:a16="http://schemas.microsoft.com/office/drawing/2014/main" id="{5C2EFF2A-023D-41D8-A469-E96CCDF8280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7" name="AutoShape 1" descr="FIF Spektra Logo PNG Vector (AI) Free Download">
          <a:extLst>
            <a:ext uri="{FF2B5EF4-FFF2-40B4-BE49-F238E27FC236}">
              <a16:creationId xmlns:a16="http://schemas.microsoft.com/office/drawing/2014/main" id="{A836C268-F5E2-469A-BFA3-4064DC46E52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58" name="AutoShape 1" descr="FIF Spektra Logo PNG Vector (AI) Free Download">
          <a:extLst>
            <a:ext uri="{FF2B5EF4-FFF2-40B4-BE49-F238E27FC236}">
              <a16:creationId xmlns:a16="http://schemas.microsoft.com/office/drawing/2014/main" id="{3E2CAE41-E769-4C99-B6EB-399699AA9CA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59" name="AutoShape 1" descr="FIF Spektra Logo PNG Vector (AI) Free Download">
          <a:extLst>
            <a:ext uri="{FF2B5EF4-FFF2-40B4-BE49-F238E27FC236}">
              <a16:creationId xmlns:a16="http://schemas.microsoft.com/office/drawing/2014/main" id="{A294BA2B-DCCC-4A01-A3D7-0CC6BCE320F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0" name="AutoShape 1" descr="FIF Spektra Logo PNG Vector (AI) Free Download">
          <a:extLst>
            <a:ext uri="{FF2B5EF4-FFF2-40B4-BE49-F238E27FC236}">
              <a16:creationId xmlns:a16="http://schemas.microsoft.com/office/drawing/2014/main" id="{6E41475F-9916-4641-8879-37F7BD1D2FC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1" name="AutoShape 1" descr="FIF Spektra Logo PNG Vector (AI) Free Download">
          <a:extLst>
            <a:ext uri="{FF2B5EF4-FFF2-40B4-BE49-F238E27FC236}">
              <a16:creationId xmlns:a16="http://schemas.microsoft.com/office/drawing/2014/main" id="{B7F51627-1979-4B6C-B665-6BA9E207B12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2" name="AutoShape 1" descr="FIF Spektra Logo PNG Vector (AI) Free Download">
          <a:extLst>
            <a:ext uri="{FF2B5EF4-FFF2-40B4-BE49-F238E27FC236}">
              <a16:creationId xmlns:a16="http://schemas.microsoft.com/office/drawing/2014/main" id="{181A98B2-2F0D-46B7-8CBF-893855B225C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3" name="AutoShape 1" descr="FIF Spektra Logo PNG Vector (AI) Free Download">
          <a:extLst>
            <a:ext uri="{FF2B5EF4-FFF2-40B4-BE49-F238E27FC236}">
              <a16:creationId xmlns:a16="http://schemas.microsoft.com/office/drawing/2014/main" id="{CC777A5D-43AE-48F9-829A-8DE935E1A10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4" name="AutoShape 1" descr="FIF Spektra Logo PNG Vector (AI) Free Download">
          <a:extLst>
            <a:ext uri="{FF2B5EF4-FFF2-40B4-BE49-F238E27FC236}">
              <a16:creationId xmlns:a16="http://schemas.microsoft.com/office/drawing/2014/main" id="{BD8633F4-1B5A-4B07-9A35-EF0D07F7B56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5" name="AutoShape 1" descr="FIF Spektra Logo PNG Vector (AI) Free Download">
          <a:extLst>
            <a:ext uri="{FF2B5EF4-FFF2-40B4-BE49-F238E27FC236}">
              <a16:creationId xmlns:a16="http://schemas.microsoft.com/office/drawing/2014/main" id="{CB7EA628-A748-4425-9606-2A79679423C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6" name="AutoShape 1" descr="FIF Spektra Logo PNG Vector (AI) Free Download">
          <a:extLst>
            <a:ext uri="{FF2B5EF4-FFF2-40B4-BE49-F238E27FC236}">
              <a16:creationId xmlns:a16="http://schemas.microsoft.com/office/drawing/2014/main" id="{3EF33714-7B2D-47EA-A838-19B057B00E9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7" name="AutoShape 1" descr="FIF Spektra Logo PNG Vector (AI) Free Download">
          <a:extLst>
            <a:ext uri="{FF2B5EF4-FFF2-40B4-BE49-F238E27FC236}">
              <a16:creationId xmlns:a16="http://schemas.microsoft.com/office/drawing/2014/main" id="{37C9046F-66CC-4FA1-B4F6-0A7EBD05172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8" name="AutoShape 1" descr="FIF Spektra Logo PNG Vector (AI) Free Download">
          <a:extLst>
            <a:ext uri="{FF2B5EF4-FFF2-40B4-BE49-F238E27FC236}">
              <a16:creationId xmlns:a16="http://schemas.microsoft.com/office/drawing/2014/main" id="{6221D6D7-0ACD-4F89-8310-4917F118EBD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69" name="AutoShape 1" descr="FIF Spektra Logo PNG Vector (AI) Free Download">
          <a:extLst>
            <a:ext uri="{FF2B5EF4-FFF2-40B4-BE49-F238E27FC236}">
              <a16:creationId xmlns:a16="http://schemas.microsoft.com/office/drawing/2014/main" id="{119198B0-FE1A-4838-B86F-67B8DC3B81F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70" name="AutoShape 1" descr="FIF Spektra Logo PNG Vector (AI) Free Download">
          <a:extLst>
            <a:ext uri="{FF2B5EF4-FFF2-40B4-BE49-F238E27FC236}">
              <a16:creationId xmlns:a16="http://schemas.microsoft.com/office/drawing/2014/main" id="{204E53F2-3073-43FD-A7E4-EF0D8D3BF27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876300"/>
    <xdr:sp macro="" textlink="">
      <xdr:nvSpPr>
        <xdr:cNvPr id="771" name="AutoShape 1" descr="FIF Spektra Logo PNG Vector (AI) Free Download">
          <a:extLst>
            <a:ext uri="{FF2B5EF4-FFF2-40B4-BE49-F238E27FC236}">
              <a16:creationId xmlns:a16="http://schemas.microsoft.com/office/drawing/2014/main" id="{13B205CA-585B-4111-ACFF-AE4D29C5331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381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772" name="AutoShape 1" descr="FIF Spektra Logo PNG Vector (AI) Free Download">
          <a:extLst>
            <a:ext uri="{FF2B5EF4-FFF2-40B4-BE49-F238E27FC236}">
              <a16:creationId xmlns:a16="http://schemas.microsoft.com/office/drawing/2014/main" id="{DBB83153-DF97-4901-9798-3CF8FE38C2A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773" name="AutoShape 1" descr="FIF Spektra Logo PNG Vector (AI) Free Download">
          <a:extLst>
            <a:ext uri="{FF2B5EF4-FFF2-40B4-BE49-F238E27FC236}">
              <a16:creationId xmlns:a16="http://schemas.microsoft.com/office/drawing/2014/main" id="{126F5173-99CE-4D12-8D49-60F21E15FE5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774" name="AutoShape 1" descr="FIF Spektra Logo PNG Vector (AI) Free Download">
          <a:extLst>
            <a:ext uri="{FF2B5EF4-FFF2-40B4-BE49-F238E27FC236}">
              <a16:creationId xmlns:a16="http://schemas.microsoft.com/office/drawing/2014/main" id="{D8301944-8F44-44D3-909D-6FB8F6D9C74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75" name="AutoShape 1" descr="FIF Spektra Logo PNG Vector (AI) Free Download">
          <a:extLst>
            <a:ext uri="{FF2B5EF4-FFF2-40B4-BE49-F238E27FC236}">
              <a16:creationId xmlns:a16="http://schemas.microsoft.com/office/drawing/2014/main" id="{77331234-DBF7-48E2-815B-C0F2AAEA3E1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76" name="AutoShape 1" descr="FIF Spektra Logo PNG Vector (AI) Free Download">
          <a:extLst>
            <a:ext uri="{FF2B5EF4-FFF2-40B4-BE49-F238E27FC236}">
              <a16:creationId xmlns:a16="http://schemas.microsoft.com/office/drawing/2014/main" id="{D00CBD77-C7A5-4C78-A5F1-2E779A37C40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77" name="AutoShape 1" descr="FIF Spektra Logo PNG Vector (AI) Free Download">
          <a:extLst>
            <a:ext uri="{FF2B5EF4-FFF2-40B4-BE49-F238E27FC236}">
              <a16:creationId xmlns:a16="http://schemas.microsoft.com/office/drawing/2014/main" id="{37AA9423-BC0C-4CB4-9B7E-EF102E98513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78" name="AutoShape 1" descr="FIF Spektra Logo PNG Vector (AI) Free Download">
          <a:extLst>
            <a:ext uri="{FF2B5EF4-FFF2-40B4-BE49-F238E27FC236}">
              <a16:creationId xmlns:a16="http://schemas.microsoft.com/office/drawing/2014/main" id="{21662085-D8AA-4765-8B6C-7A7194B9172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79" name="AutoShape 1" descr="FIF Spektra Logo PNG Vector (AI) Free Download">
          <a:extLst>
            <a:ext uri="{FF2B5EF4-FFF2-40B4-BE49-F238E27FC236}">
              <a16:creationId xmlns:a16="http://schemas.microsoft.com/office/drawing/2014/main" id="{AE9ADFFB-1741-4E4C-A9A2-E4DDCBD547D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780" name="AutoShape 1" descr="FIF Spektra Logo PNG Vector (AI) Free Download">
          <a:extLst>
            <a:ext uri="{FF2B5EF4-FFF2-40B4-BE49-F238E27FC236}">
              <a16:creationId xmlns:a16="http://schemas.microsoft.com/office/drawing/2014/main" id="{F715D6F8-4FEC-4BF8-989F-64C5310F803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1" name="AutoShape 1" descr="FIF Spektra Logo PNG Vector (AI) Free Download">
          <a:extLst>
            <a:ext uri="{FF2B5EF4-FFF2-40B4-BE49-F238E27FC236}">
              <a16:creationId xmlns:a16="http://schemas.microsoft.com/office/drawing/2014/main" id="{A61A27E3-ACDA-48A0-8571-D8EC8D23A86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2" name="AutoShape 1" descr="FIF Spektra Logo PNG Vector (AI) Free Download">
          <a:extLst>
            <a:ext uri="{FF2B5EF4-FFF2-40B4-BE49-F238E27FC236}">
              <a16:creationId xmlns:a16="http://schemas.microsoft.com/office/drawing/2014/main" id="{F90FC46D-6FE8-45CF-A341-38A17C44E57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3" name="AutoShape 1" descr="FIF Spektra Logo PNG Vector (AI) Free Download">
          <a:extLst>
            <a:ext uri="{FF2B5EF4-FFF2-40B4-BE49-F238E27FC236}">
              <a16:creationId xmlns:a16="http://schemas.microsoft.com/office/drawing/2014/main" id="{EB384C73-59C6-451E-8F79-B9B8C549CCC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84" name="AutoShape 1" descr="FIF Spektra Logo PNG Vector (AI) Free Download">
          <a:extLst>
            <a:ext uri="{FF2B5EF4-FFF2-40B4-BE49-F238E27FC236}">
              <a16:creationId xmlns:a16="http://schemas.microsoft.com/office/drawing/2014/main" id="{0049F2AE-2B77-43C2-91D6-946DE9A2155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5" name="AutoShape 1" descr="FIF Spektra Logo PNG Vector (AI) Free Download">
          <a:extLst>
            <a:ext uri="{FF2B5EF4-FFF2-40B4-BE49-F238E27FC236}">
              <a16:creationId xmlns:a16="http://schemas.microsoft.com/office/drawing/2014/main" id="{848E62A2-9B6E-49D2-8068-3DA1AFE910B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6" name="AutoShape 1" descr="FIF Spektra Logo PNG Vector (AI) Free Download">
          <a:extLst>
            <a:ext uri="{FF2B5EF4-FFF2-40B4-BE49-F238E27FC236}">
              <a16:creationId xmlns:a16="http://schemas.microsoft.com/office/drawing/2014/main" id="{8EC6AD95-F6DE-4FE5-9643-99FA3DE3A6E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7" name="AutoShape 1" descr="FIF Spektra Logo PNG Vector (AI) Free Download">
          <a:extLst>
            <a:ext uri="{FF2B5EF4-FFF2-40B4-BE49-F238E27FC236}">
              <a16:creationId xmlns:a16="http://schemas.microsoft.com/office/drawing/2014/main" id="{2B9C668A-B73B-4227-9A8F-AA3D802881F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88" name="AutoShape 1" descr="FIF Spektra Logo PNG Vector (AI) Free Download">
          <a:extLst>
            <a:ext uri="{FF2B5EF4-FFF2-40B4-BE49-F238E27FC236}">
              <a16:creationId xmlns:a16="http://schemas.microsoft.com/office/drawing/2014/main" id="{3E2DDE58-07AF-4027-BB79-A5A898F677A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89" name="AutoShape 1" descr="FIF Spektra Logo PNG Vector (AI) Free Download">
          <a:extLst>
            <a:ext uri="{FF2B5EF4-FFF2-40B4-BE49-F238E27FC236}">
              <a16:creationId xmlns:a16="http://schemas.microsoft.com/office/drawing/2014/main" id="{9DE5049E-F8C1-4EE0-A3EB-FE1C561E477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0" name="AutoShape 1" descr="FIF Spektra Logo PNG Vector (AI) Free Download">
          <a:extLst>
            <a:ext uri="{FF2B5EF4-FFF2-40B4-BE49-F238E27FC236}">
              <a16:creationId xmlns:a16="http://schemas.microsoft.com/office/drawing/2014/main" id="{4E43712D-0337-448F-BB92-3725D80D806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1" name="AutoShape 1" descr="FIF Spektra Logo PNG Vector (AI) Free Download">
          <a:extLst>
            <a:ext uri="{FF2B5EF4-FFF2-40B4-BE49-F238E27FC236}">
              <a16:creationId xmlns:a16="http://schemas.microsoft.com/office/drawing/2014/main" id="{17181647-6C3B-40A9-B8F6-9CD44927250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2" name="AutoShape 1" descr="FIF Spektra Logo PNG Vector (AI) Free Download">
          <a:extLst>
            <a:ext uri="{FF2B5EF4-FFF2-40B4-BE49-F238E27FC236}">
              <a16:creationId xmlns:a16="http://schemas.microsoft.com/office/drawing/2014/main" id="{FA3314D3-AEB1-45FA-A487-459672633067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93" name="AutoShape 1" descr="FIF Spektra Logo PNG Vector (AI) Free Download">
          <a:extLst>
            <a:ext uri="{FF2B5EF4-FFF2-40B4-BE49-F238E27FC236}">
              <a16:creationId xmlns:a16="http://schemas.microsoft.com/office/drawing/2014/main" id="{9B59F4CA-D138-4900-B6B8-E256317B047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4" name="AutoShape 1" descr="FIF Spektra Logo PNG Vector (AI) Free Download">
          <a:extLst>
            <a:ext uri="{FF2B5EF4-FFF2-40B4-BE49-F238E27FC236}">
              <a16:creationId xmlns:a16="http://schemas.microsoft.com/office/drawing/2014/main" id="{C81DE4D6-30F0-4B81-B46A-19EE77A6241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95" name="AutoShape 1" descr="FIF Spektra Logo PNG Vector (AI) Free Download">
          <a:extLst>
            <a:ext uri="{FF2B5EF4-FFF2-40B4-BE49-F238E27FC236}">
              <a16:creationId xmlns:a16="http://schemas.microsoft.com/office/drawing/2014/main" id="{C2CA5113-C332-46E4-A0B5-B04E1EF7349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6" name="AutoShape 1" descr="FIF Spektra Logo PNG Vector (AI) Free Download">
          <a:extLst>
            <a:ext uri="{FF2B5EF4-FFF2-40B4-BE49-F238E27FC236}">
              <a16:creationId xmlns:a16="http://schemas.microsoft.com/office/drawing/2014/main" id="{973D4067-78B3-46CF-AE4C-59416DF090C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797" name="AutoShape 1" descr="FIF Spektra Logo PNG Vector (AI) Free Download">
          <a:extLst>
            <a:ext uri="{FF2B5EF4-FFF2-40B4-BE49-F238E27FC236}">
              <a16:creationId xmlns:a16="http://schemas.microsoft.com/office/drawing/2014/main" id="{51D9D98F-B0C3-4C60-9D81-494D3D72B99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98" name="AutoShape 1" descr="FIF Spektra Logo PNG Vector (AI) Free Download">
          <a:extLst>
            <a:ext uri="{FF2B5EF4-FFF2-40B4-BE49-F238E27FC236}">
              <a16:creationId xmlns:a16="http://schemas.microsoft.com/office/drawing/2014/main" id="{06EC660D-B9F0-4A2A-8463-377E09DDFA1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799" name="AutoShape 1" descr="FIF Spektra Logo PNG Vector (AI) Free Download">
          <a:extLst>
            <a:ext uri="{FF2B5EF4-FFF2-40B4-BE49-F238E27FC236}">
              <a16:creationId xmlns:a16="http://schemas.microsoft.com/office/drawing/2014/main" id="{B533A57E-F6EB-40E5-BBDF-90BB9F7BA37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0" name="AutoShape 1" descr="FIF Spektra Logo PNG Vector (AI) Free Download">
          <a:extLst>
            <a:ext uri="{FF2B5EF4-FFF2-40B4-BE49-F238E27FC236}">
              <a16:creationId xmlns:a16="http://schemas.microsoft.com/office/drawing/2014/main" id="{D8FC8B40-7490-4FCA-9E40-9CA0D9DFBC1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1" name="AutoShape 1" descr="FIF Spektra Logo PNG Vector (AI) Free Download">
          <a:extLst>
            <a:ext uri="{FF2B5EF4-FFF2-40B4-BE49-F238E27FC236}">
              <a16:creationId xmlns:a16="http://schemas.microsoft.com/office/drawing/2014/main" id="{3EF63FDF-C34B-401B-B146-81A0D45EA5D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2" name="AutoShape 1" descr="FIF Spektra Logo PNG Vector (AI) Free Download">
          <a:extLst>
            <a:ext uri="{FF2B5EF4-FFF2-40B4-BE49-F238E27FC236}">
              <a16:creationId xmlns:a16="http://schemas.microsoft.com/office/drawing/2014/main" id="{D751387E-0878-4FA1-BB54-4641BBBDB81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3" name="AutoShape 1" descr="FIF Spektra Logo PNG Vector (AI) Free Download">
          <a:extLst>
            <a:ext uri="{FF2B5EF4-FFF2-40B4-BE49-F238E27FC236}">
              <a16:creationId xmlns:a16="http://schemas.microsoft.com/office/drawing/2014/main" id="{10763E0D-E777-4941-B2A7-2B2C0486C64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495300"/>
    <xdr:sp macro="" textlink="">
      <xdr:nvSpPr>
        <xdr:cNvPr id="804" name="AutoShape 1" descr="FIF Spektra Logo PNG Vector (AI) Free Download">
          <a:extLst>
            <a:ext uri="{FF2B5EF4-FFF2-40B4-BE49-F238E27FC236}">
              <a16:creationId xmlns:a16="http://schemas.microsoft.com/office/drawing/2014/main" id="{767CE91F-B159-4279-A14F-9BF3C3C2D51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805" name="AutoShape 1" descr="FIF Spektra Logo PNG Vector (AI) Free Download">
          <a:extLst>
            <a:ext uri="{FF2B5EF4-FFF2-40B4-BE49-F238E27FC236}">
              <a16:creationId xmlns:a16="http://schemas.microsoft.com/office/drawing/2014/main" id="{1F829602-CA85-423B-9B6E-4AB5B1EAE9BB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1828800"/>
    <xdr:sp macro="" textlink="">
      <xdr:nvSpPr>
        <xdr:cNvPr id="806" name="AutoShape 1" descr="FIF Spektra Logo PNG Vector (AI) Free Download">
          <a:extLst>
            <a:ext uri="{FF2B5EF4-FFF2-40B4-BE49-F238E27FC236}">
              <a16:creationId xmlns:a16="http://schemas.microsoft.com/office/drawing/2014/main" id="{EE3A55DB-DB60-46E0-9B17-337428BCC4E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7" name="AutoShape 1" descr="FIF Spektra Logo PNG Vector (AI) Free Download">
          <a:extLst>
            <a:ext uri="{FF2B5EF4-FFF2-40B4-BE49-F238E27FC236}">
              <a16:creationId xmlns:a16="http://schemas.microsoft.com/office/drawing/2014/main" id="{104B75BF-548F-452C-A937-2AA9B07B8D7E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08" name="AutoShape 1" descr="FIF Spektra Logo PNG Vector (AI) Free Download">
          <a:extLst>
            <a:ext uri="{FF2B5EF4-FFF2-40B4-BE49-F238E27FC236}">
              <a16:creationId xmlns:a16="http://schemas.microsoft.com/office/drawing/2014/main" id="{D2452730-D483-4B1B-B162-E45E3351E84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809" name="AutoShape 1" descr="FIF Spektra Logo PNG Vector (AI) Free Download">
          <a:extLst>
            <a:ext uri="{FF2B5EF4-FFF2-40B4-BE49-F238E27FC236}">
              <a16:creationId xmlns:a16="http://schemas.microsoft.com/office/drawing/2014/main" id="{18EE03D1-9591-4828-8C18-343E8865E95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0" name="AutoShape 1" descr="FIF Spektra Logo PNG Vector (AI) Free Download">
          <a:extLst>
            <a:ext uri="{FF2B5EF4-FFF2-40B4-BE49-F238E27FC236}">
              <a16:creationId xmlns:a16="http://schemas.microsoft.com/office/drawing/2014/main" id="{9CA8BBF6-FE5C-4F20-9241-6632AD4D401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11" name="AutoShape 1" descr="FIF Spektra Logo PNG Vector (AI) Free Download">
          <a:extLst>
            <a:ext uri="{FF2B5EF4-FFF2-40B4-BE49-F238E27FC236}">
              <a16:creationId xmlns:a16="http://schemas.microsoft.com/office/drawing/2014/main" id="{A2C1B04F-E9B1-4E0B-86F8-E52BF513183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876300"/>
    <xdr:sp macro="" textlink="">
      <xdr:nvSpPr>
        <xdr:cNvPr id="812" name="AutoShape 1" descr="FIF Spektra Logo PNG Vector (AI) Free Download">
          <a:extLst>
            <a:ext uri="{FF2B5EF4-FFF2-40B4-BE49-F238E27FC236}">
              <a16:creationId xmlns:a16="http://schemas.microsoft.com/office/drawing/2014/main" id="{3A256F76-1346-4F15-B7A5-823D368A1FE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762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3" name="AutoShape 1" descr="FIF Spektra Logo PNG Vector (AI) Free Download">
          <a:extLst>
            <a:ext uri="{FF2B5EF4-FFF2-40B4-BE49-F238E27FC236}">
              <a16:creationId xmlns:a16="http://schemas.microsoft.com/office/drawing/2014/main" id="{D19C3FE5-EF08-4FE8-8F3C-4DA2932DC48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4" name="AutoShape 1" descr="FIF Spektra Logo PNG Vector (AI) Free Download">
          <a:extLst>
            <a:ext uri="{FF2B5EF4-FFF2-40B4-BE49-F238E27FC236}">
              <a16:creationId xmlns:a16="http://schemas.microsoft.com/office/drawing/2014/main" id="{CF4431C3-88C2-4AD9-A9F9-8F6C4E23835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5" name="AutoShape 1" descr="FIF Spektra Logo PNG Vector (AI) Free Download">
          <a:extLst>
            <a:ext uri="{FF2B5EF4-FFF2-40B4-BE49-F238E27FC236}">
              <a16:creationId xmlns:a16="http://schemas.microsoft.com/office/drawing/2014/main" id="{6B11058D-8602-4562-9273-CB58D56D630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16" name="AutoShape 1" descr="FIF Spektra Logo PNG Vector (AI) Free Download">
          <a:extLst>
            <a:ext uri="{FF2B5EF4-FFF2-40B4-BE49-F238E27FC236}">
              <a16:creationId xmlns:a16="http://schemas.microsoft.com/office/drawing/2014/main" id="{C99CD375-929E-457E-8E8A-1E3AB1C5916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7" name="AutoShape 1" descr="FIF Spektra Logo PNG Vector (AI) Free Download">
          <a:extLst>
            <a:ext uri="{FF2B5EF4-FFF2-40B4-BE49-F238E27FC236}">
              <a16:creationId xmlns:a16="http://schemas.microsoft.com/office/drawing/2014/main" id="{A29102A7-EBA4-4E0F-AEBE-AAC722B7F11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8" name="AutoShape 1" descr="FIF Spektra Logo PNG Vector (AI) Free Download">
          <a:extLst>
            <a:ext uri="{FF2B5EF4-FFF2-40B4-BE49-F238E27FC236}">
              <a16:creationId xmlns:a16="http://schemas.microsoft.com/office/drawing/2014/main" id="{4067743F-EECE-45E1-972D-8B042B7CCAAF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19" name="AutoShape 1" descr="FIF Spektra Logo PNG Vector (AI) Free Download">
          <a:extLst>
            <a:ext uri="{FF2B5EF4-FFF2-40B4-BE49-F238E27FC236}">
              <a16:creationId xmlns:a16="http://schemas.microsoft.com/office/drawing/2014/main" id="{CDBABB1E-C01D-4802-8BFB-D9DC7BCB205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0" name="AutoShape 1" descr="FIF Spektra Logo PNG Vector (AI) Free Download">
          <a:extLst>
            <a:ext uri="{FF2B5EF4-FFF2-40B4-BE49-F238E27FC236}">
              <a16:creationId xmlns:a16="http://schemas.microsoft.com/office/drawing/2014/main" id="{C3E5470A-AEBF-4B05-82FE-470E8FFF2FB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21" name="AutoShape 1" descr="FIF Spektra Logo PNG Vector (AI) Free Download">
          <a:extLst>
            <a:ext uri="{FF2B5EF4-FFF2-40B4-BE49-F238E27FC236}">
              <a16:creationId xmlns:a16="http://schemas.microsoft.com/office/drawing/2014/main" id="{DB7ACB62-60D1-41D7-8ACB-B04DECE6A10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2" name="AutoShape 1" descr="FIF Spektra Logo PNG Vector (AI) Free Download">
          <a:extLst>
            <a:ext uri="{FF2B5EF4-FFF2-40B4-BE49-F238E27FC236}">
              <a16:creationId xmlns:a16="http://schemas.microsoft.com/office/drawing/2014/main" id="{CD0BC9D8-F25E-4960-84EE-58D3E50CFC2D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3" name="AutoShape 1" descr="FIF Spektra Logo PNG Vector (AI) Free Download">
          <a:extLst>
            <a:ext uri="{FF2B5EF4-FFF2-40B4-BE49-F238E27FC236}">
              <a16:creationId xmlns:a16="http://schemas.microsoft.com/office/drawing/2014/main" id="{B1961846-C6DE-4793-9C6A-B19D3C6BD0A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4" name="AutoShape 1" descr="FIF Spektra Logo PNG Vector (AI) Free Download">
          <a:extLst>
            <a:ext uri="{FF2B5EF4-FFF2-40B4-BE49-F238E27FC236}">
              <a16:creationId xmlns:a16="http://schemas.microsoft.com/office/drawing/2014/main" id="{CE939482-0E41-4C6F-B8B0-942167CA55E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25" name="AutoShape 1" descr="FIF Spektra Logo PNG Vector (AI) Free Download">
          <a:extLst>
            <a:ext uri="{FF2B5EF4-FFF2-40B4-BE49-F238E27FC236}">
              <a16:creationId xmlns:a16="http://schemas.microsoft.com/office/drawing/2014/main" id="{7CAAE2AD-44C6-42FD-ABDF-324F08E33F0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6" name="AutoShape 1" descr="FIF Spektra Logo PNG Vector (AI) Free Download">
          <a:extLst>
            <a:ext uri="{FF2B5EF4-FFF2-40B4-BE49-F238E27FC236}">
              <a16:creationId xmlns:a16="http://schemas.microsoft.com/office/drawing/2014/main" id="{0D8C76BA-9B9B-49E9-BA30-BAD810C93D32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27" name="AutoShape 1" descr="FIF Spektra Logo PNG Vector (AI) Free Download">
          <a:extLst>
            <a:ext uri="{FF2B5EF4-FFF2-40B4-BE49-F238E27FC236}">
              <a16:creationId xmlns:a16="http://schemas.microsoft.com/office/drawing/2014/main" id="{DE31D177-9522-4345-BBEF-B000B005084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8" name="AutoShape 1" descr="FIF Spektra Logo PNG Vector (AI) Free Download">
          <a:extLst>
            <a:ext uri="{FF2B5EF4-FFF2-40B4-BE49-F238E27FC236}">
              <a16:creationId xmlns:a16="http://schemas.microsoft.com/office/drawing/2014/main" id="{B5E6B5B0-D7E9-451E-8674-0EA34F97E6C1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876300"/>
    <xdr:sp macro="" textlink="">
      <xdr:nvSpPr>
        <xdr:cNvPr id="829" name="AutoShape 1" descr="FIF Spektra Logo PNG Vector (AI) Free Download">
          <a:extLst>
            <a:ext uri="{FF2B5EF4-FFF2-40B4-BE49-F238E27FC236}">
              <a16:creationId xmlns:a16="http://schemas.microsoft.com/office/drawing/2014/main" id="{A1437D96-D50A-4A99-BC2E-B425C5026560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571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0" name="AutoShape 1" descr="FIF Spektra Logo PNG Vector (AI) Free Download">
          <a:extLst>
            <a:ext uri="{FF2B5EF4-FFF2-40B4-BE49-F238E27FC236}">
              <a16:creationId xmlns:a16="http://schemas.microsoft.com/office/drawing/2014/main" id="{1B4DCD22-B172-4798-A4AE-B9D5AC6704EC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1" name="AutoShape 1" descr="FIF Spektra Logo PNG Vector (AI) Free Download">
          <a:extLst>
            <a:ext uri="{FF2B5EF4-FFF2-40B4-BE49-F238E27FC236}">
              <a16:creationId xmlns:a16="http://schemas.microsoft.com/office/drawing/2014/main" id="{DC49F219-2733-47E0-84FE-BE26C0B99CC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2" name="AutoShape 1" descr="FIF Spektra Logo PNG Vector (AI) Free Download">
          <a:extLst>
            <a:ext uri="{FF2B5EF4-FFF2-40B4-BE49-F238E27FC236}">
              <a16:creationId xmlns:a16="http://schemas.microsoft.com/office/drawing/2014/main" id="{6E6F17F7-AE77-4D64-BCC2-BC59F5353214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3" name="AutoShape 1" descr="FIF Spektra Logo PNG Vector (AI) Free Download">
          <a:extLst>
            <a:ext uri="{FF2B5EF4-FFF2-40B4-BE49-F238E27FC236}">
              <a16:creationId xmlns:a16="http://schemas.microsoft.com/office/drawing/2014/main" id="{5A7837DC-488C-40B6-8CBC-453E72F239D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4" name="AutoShape 1" descr="FIF Spektra Logo PNG Vector (AI) Free Download">
          <a:extLst>
            <a:ext uri="{FF2B5EF4-FFF2-40B4-BE49-F238E27FC236}">
              <a16:creationId xmlns:a16="http://schemas.microsoft.com/office/drawing/2014/main" id="{E15473FA-D460-45E3-8D62-A6B340FD2DF3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876300"/>
    <xdr:sp macro="" textlink="">
      <xdr:nvSpPr>
        <xdr:cNvPr id="835" name="AutoShape 1" descr="FIF Spektra Logo PNG Vector (AI) Free Download">
          <a:extLst>
            <a:ext uri="{FF2B5EF4-FFF2-40B4-BE49-F238E27FC236}">
              <a16:creationId xmlns:a16="http://schemas.microsoft.com/office/drawing/2014/main" id="{F82FD6FC-298D-4B14-8F7A-AB7CDB80F218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905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876300"/>
    <xdr:sp macro="" textlink="">
      <xdr:nvSpPr>
        <xdr:cNvPr id="836" name="AutoShape 1" descr="FIF Spektra Logo PNG Vector (AI) Free Download">
          <a:extLst>
            <a:ext uri="{FF2B5EF4-FFF2-40B4-BE49-F238E27FC236}">
              <a16:creationId xmlns:a16="http://schemas.microsoft.com/office/drawing/2014/main" id="{96882363-DD96-453E-B905-22D485D74B06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143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876300"/>
    <xdr:sp macro="" textlink="">
      <xdr:nvSpPr>
        <xdr:cNvPr id="837" name="AutoShape 1" descr="FIF Spektra Logo PNG Vector (AI) Free Download">
          <a:extLst>
            <a:ext uri="{FF2B5EF4-FFF2-40B4-BE49-F238E27FC236}">
              <a16:creationId xmlns:a16="http://schemas.microsoft.com/office/drawing/2014/main" id="{2C6DFBA9-B325-4EEE-BA99-177975BB0475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143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876300"/>
    <xdr:sp macro="" textlink="">
      <xdr:nvSpPr>
        <xdr:cNvPr id="838" name="AutoShape 1" descr="FIF Spektra Logo PNG Vector (AI) Free Download">
          <a:extLst>
            <a:ext uri="{FF2B5EF4-FFF2-40B4-BE49-F238E27FC236}">
              <a16:creationId xmlns:a16="http://schemas.microsoft.com/office/drawing/2014/main" id="{6BDAA43B-80EC-47A6-AC51-D3A37FBF41E9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143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876300"/>
    <xdr:sp macro="" textlink="">
      <xdr:nvSpPr>
        <xdr:cNvPr id="839" name="AutoShape 1" descr="FIF Spektra Logo PNG Vector (AI) Free Download">
          <a:extLst>
            <a:ext uri="{FF2B5EF4-FFF2-40B4-BE49-F238E27FC236}">
              <a16:creationId xmlns:a16="http://schemas.microsoft.com/office/drawing/2014/main" id="{D8673D32-39D9-4A32-A51E-A5C6156EECAA}"/>
            </a:ext>
          </a:extLst>
        </xdr:cNvPr>
        <xdr:cNvSpPr>
          <a:spLocks noChangeAspect="1" noChangeArrowheads="1"/>
        </xdr:cNvSpPr>
      </xdr:nvSpPr>
      <xdr:spPr bwMode="auto">
        <a:xfrm>
          <a:off x="24965025" y="114300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6BA7-6BE7-4AAA-9E30-E50109A1FC44}">
  <dimension ref="A1:P161"/>
  <sheetViews>
    <sheetView tabSelected="1" workbookViewId="0">
      <selection activeCell="F3" sqref="F3"/>
    </sheetView>
  </sheetViews>
  <sheetFormatPr defaultRowHeight="15" x14ac:dyDescent="0.25"/>
  <cols>
    <col min="1" max="1" width="24.7109375" customWidth="1"/>
    <col min="2" max="2" width="4.5703125" customWidth="1"/>
    <col min="3" max="3" width="32.28515625" customWidth="1"/>
    <col min="4" max="4" width="28" customWidth="1"/>
    <col min="5" max="5" width="25.42578125" customWidth="1"/>
    <col min="6" max="6" width="15.28515625" customWidth="1"/>
    <col min="7" max="7" width="31.7109375" customWidth="1"/>
    <col min="8" max="8" width="11.85546875" customWidth="1"/>
    <col min="9" max="9" width="9.140625" style="2"/>
    <col min="10" max="10" width="2.42578125" customWidth="1"/>
    <col min="11" max="11" width="31.28515625" bestFit="1" customWidth="1"/>
    <col min="12" max="12" width="12.85546875" customWidth="1"/>
    <col min="13" max="13" width="11.5703125" bestFit="1" customWidth="1"/>
    <col min="14" max="14" width="2.140625" customWidth="1"/>
    <col min="15" max="15" width="40" bestFit="1" customWidth="1"/>
    <col min="16" max="16" width="13.28515625" style="3" bestFit="1" customWidth="1"/>
  </cols>
  <sheetData>
    <row r="1" spans="1:16" x14ac:dyDescent="0.25">
      <c r="A1" s="116" t="s">
        <v>491</v>
      </c>
      <c r="B1" s="117"/>
      <c r="C1" s="52" t="s">
        <v>129</v>
      </c>
      <c r="D1" s="8"/>
      <c r="F1" s="114" t="s">
        <v>162</v>
      </c>
      <c r="G1" s="115"/>
      <c r="H1" s="114" t="s">
        <v>492</v>
      </c>
      <c r="I1" s="115"/>
      <c r="K1" s="50" t="s">
        <v>165</v>
      </c>
      <c r="L1" s="48" t="s">
        <v>310</v>
      </c>
      <c r="M1" s="48" t="s">
        <v>199</v>
      </c>
      <c r="O1" s="43" t="s">
        <v>235</v>
      </c>
      <c r="P1" s="51" t="s">
        <v>0</v>
      </c>
    </row>
    <row r="2" spans="1:16" x14ac:dyDescent="0.25">
      <c r="A2" s="73" t="s">
        <v>130</v>
      </c>
      <c r="B2" s="74"/>
      <c r="C2" s="9"/>
      <c r="D2" s="11" t="str">
        <f>IFERROR(VLOOKUP($C$3,LIST!$F:$I,2,0),"-")</f>
        <v>-</v>
      </c>
      <c r="F2" s="43" t="s">
        <v>163</v>
      </c>
      <c r="G2" s="43" t="s">
        <v>164</v>
      </c>
      <c r="H2" s="43" t="s">
        <v>9</v>
      </c>
      <c r="I2" s="43" t="s">
        <v>10</v>
      </c>
      <c r="K2" s="44" t="s">
        <v>437</v>
      </c>
      <c r="L2" s="49">
        <v>11499000</v>
      </c>
      <c r="M2" s="49">
        <v>10800000</v>
      </c>
      <c r="O2" s="44" t="s">
        <v>12</v>
      </c>
      <c r="P2" s="56">
        <v>150000</v>
      </c>
    </row>
    <row r="3" spans="1:16" x14ac:dyDescent="0.25">
      <c r="A3" s="73" t="s">
        <v>131</v>
      </c>
      <c r="B3" s="74"/>
      <c r="C3" s="10"/>
      <c r="D3" s="11" t="str">
        <f>IFERROR(VLOOKUP($C$3,LIST!$F:$I,4,0),"-")</f>
        <v>-</v>
      </c>
      <c r="F3" s="44"/>
      <c r="G3" s="44"/>
      <c r="H3" s="44"/>
      <c r="I3" s="45"/>
      <c r="K3" s="44" t="s">
        <v>580</v>
      </c>
      <c r="L3" s="49">
        <v>3999000</v>
      </c>
      <c r="M3" s="49">
        <v>3600000</v>
      </c>
      <c r="O3" s="44" t="s">
        <v>581</v>
      </c>
      <c r="P3" s="56">
        <v>100000</v>
      </c>
    </row>
    <row r="4" spans="1:16" x14ac:dyDescent="0.25">
      <c r="A4" s="73" t="s">
        <v>132</v>
      </c>
      <c r="B4" s="74"/>
      <c r="C4" s="11"/>
      <c r="D4" s="11" t="str">
        <f>IFERROR(VLOOKUP($C$4,LIST!$J:$L,3,0),"-")</f>
        <v>-</v>
      </c>
      <c r="F4" s="44"/>
      <c r="G4" s="44"/>
      <c r="H4" s="44"/>
      <c r="I4" s="45"/>
      <c r="K4" s="44" t="s">
        <v>326</v>
      </c>
      <c r="L4" s="49">
        <v>4199000</v>
      </c>
      <c r="M4" s="49">
        <v>3800000</v>
      </c>
      <c r="O4" s="44" t="s">
        <v>582</v>
      </c>
      <c r="P4" s="56">
        <v>150000</v>
      </c>
    </row>
    <row r="5" spans="1:16" x14ac:dyDescent="0.25">
      <c r="A5" s="77" t="s">
        <v>401</v>
      </c>
      <c r="B5" s="78"/>
      <c r="C5" s="12"/>
      <c r="D5" s="13" t="s">
        <v>402</v>
      </c>
      <c r="F5" s="44"/>
      <c r="G5" s="44"/>
      <c r="H5" s="44"/>
      <c r="I5" s="45"/>
      <c r="K5" s="44" t="s">
        <v>167</v>
      </c>
      <c r="L5" s="49">
        <v>4499000</v>
      </c>
      <c r="M5" s="49">
        <v>4100000</v>
      </c>
      <c r="O5" s="44" t="s">
        <v>583</v>
      </c>
      <c r="P5" s="56">
        <v>250000</v>
      </c>
    </row>
    <row r="6" spans="1:16" x14ac:dyDescent="0.25">
      <c r="A6" s="73" t="s">
        <v>133</v>
      </c>
      <c r="B6" s="74"/>
      <c r="C6" s="10"/>
      <c r="D6" s="13" t="s">
        <v>134</v>
      </c>
      <c r="F6" s="44"/>
      <c r="G6" s="44"/>
      <c r="H6" s="44"/>
      <c r="I6" s="45"/>
      <c r="K6" s="44" t="s">
        <v>169</v>
      </c>
      <c r="L6" s="49">
        <v>5299000</v>
      </c>
      <c r="M6" s="49">
        <v>4800000</v>
      </c>
      <c r="O6" s="44" t="s">
        <v>585</v>
      </c>
      <c r="P6" s="56">
        <v>450000</v>
      </c>
    </row>
    <row r="7" spans="1:16" x14ac:dyDescent="0.25">
      <c r="A7" s="73" t="s">
        <v>135</v>
      </c>
      <c r="B7" s="74"/>
      <c r="C7" s="14"/>
      <c r="D7" s="13" t="s">
        <v>136</v>
      </c>
      <c r="F7" s="44"/>
      <c r="G7" s="44"/>
      <c r="H7" s="44"/>
      <c r="I7" s="45"/>
      <c r="K7" s="44" t="s">
        <v>438</v>
      </c>
      <c r="L7" s="49">
        <v>6299000</v>
      </c>
      <c r="M7" s="49">
        <v>5800000</v>
      </c>
      <c r="O7" s="44" t="s">
        <v>413</v>
      </c>
      <c r="P7" s="56">
        <v>100000</v>
      </c>
    </row>
    <row r="8" spans="1:16" x14ac:dyDescent="0.25">
      <c r="A8" s="73" t="s">
        <v>137</v>
      </c>
      <c r="B8" s="74"/>
      <c r="C8" s="72"/>
      <c r="D8" s="13" t="s">
        <v>445</v>
      </c>
      <c r="F8" s="44"/>
      <c r="G8" s="44"/>
      <c r="H8" s="44"/>
      <c r="I8" s="45"/>
      <c r="K8" s="44" t="s">
        <v>170</v>
      </c>
      <c r="L8" s="49">
        <v>5799000</v>
      </c>
      <c r="M8" s="49">
        <v>5400000</v>
      </c>
      <c r="O8" s="44" t="s">
        <v>412</v>
      </c>
      <c r="P8" s="56">
        <v>200000</v>
      </c>
    </row>
    <row r="9" spans="1:16" x14ac:dyDescent="0.25">
      <c r="A9" s="73" t="s">
        <v>143</v>
      </c>
      <c r="B9" s="74"/>
      <c r="C9" s="19"/>
      <c r="D9" s="13" t="s">
        <v>144</v>
      </c>
      <c r="F9" s="44"/>
      <c r="G9" s="44"/>
      <c r="H9" s="44"/>
      <c r="I9" s="45"/>
      <c r="K9" s="44" t="s">
        <v>173</v>
      </c>
      <c r="L9" s="49">
        <v>7599000</v>
      </c>
      <c r="M9" s="49">
        <v>7000000</v>
      </c>
      <c r="O9" s="44" t="s">
        <v>252</v>
      </c>
      <c r="P9" s="56" t="s">
        <v>253</v>
      </c>
    </row>
    <row r="10" spans="1:16" x14ac:dyDescent="0.25">
      <c r="A10" s="15"/>
      <c r="B10" s="16"/>
      <c r="C10" s="53" t="s">
        <v>138</v>
      </c>
      <c r="D10" s="16"/>
      <c r="F10" s="44"/>
      <c r="G10" s="44"/>
      <c r="H10" s="44"/>
      <c r="I10" s="45"/>
      <c r="K10" s="44" t="s">
        <v>439</v>
      </c>
      <c r="L10" s="49">
        <v>8599000</v>
      </c>
      <c r="M10" s="49">
        <v>8000000</v>
      </c>
      <c r="O10" s="44" t="s">
        <v>346</v>
      </c>
      <c r="P10" s="56">
        <v>400000</v>
      </c>
    </row>
    <row r="11" spans="1:16" x14ac:dyDescent="0.25">
      <c r="A11" s="73" t="s">
        <v>407</v>
      </c>
      <c r="B11" s="74"/>
      <c r="C11" s="17"/>
      <c r="D11" s="13" t="s">
        <v>139</v>
      </c>
      <c r="F11" s="44"/>
      <c r="G11" s="44"/>
      <c r="H11" s="44"/>
      <c r="I11" s="45"/>
      <c r="K11" s="44" t="s">
        <v>200</v>
      </c>
      <c r="L11" s="49">
        <v>9599000</v>
      </c>
      <c r="M11" s="49">
        <v>9000000</v>
      </c>
      <c r="O11" s="44" t="s">
        <v>237</v>
      </c>
      <c r="P11" s="56">
        <v>200000</v>
      </c>
    </row>
    <row r="12" spans="1:16" x14ac:dyDescent="0.25">
      <c r="A12" s="73" t="s">
        <v>408</v>
      </c>
      <c r="B12" s="74"/>
      <c r="C12" s="17"/>
      <c r="D12" s="13" t="s">
        <v>140</v>
      </c>
      <c r="F12" s="44"/>
      <c r="G12" s="44"/>
      <c r="H12" s="44"/>
      <c r="I12" s="45"/>
      <c r="K12" s="44" t="s">
        <v>361</v>
      </c>
      <c r="L12" s="49">
        <v>8999000</v>
      </c>
      <c r="M12" s="49">
        <v>8400000</v>
      </c>
      <c r="O12" s="44" t="s">
        <v>238</v>
      </c>
      <c r="P12" s="56">
        <v>300000</v>
      </c>
    </row>
    <row r="13" spans="1:16" x14ac:dyDescent="0.25">
      <c r="A13" s="20" t="s">
        <v>434</v>
      </c>
      <c r="B13" s="69"/>
      <c r="C13" s="81"/>
      <c r="D13" s="13" t="s">
        <v>405</v>
      </c>
      <c r="F13" s="44"/>
      <c r="G13" s="44"/>
      <c r="H13" s="44"/>
      <c r="I13" s="45"/>
      <c r="K13" s="44" t="s">
        <v>174</v>
      </c>
      <c r="L13" s="49">
        <v>9699000</v>
      </c>
      <c r="M13" s="49">
        <v>9000000</v>
      </c>
      <c r="O13" s="44" t="s">
        <v>239</v>
      </c>
      <c r="P13" s="56">
        <v>350000</v>
      </c>
    </row>
    <row r="14" spans="1:16" x14ac:dyDescent="0.25">
      <c r="A14" s="73" t="s">
        <v>403</v>
      </c>
      <c r="B14" s="75" t="str">
        <f>IFERROR(VLOOKUP($C$12,LIST!$A:$B,2,0),"0")</f>
        <v>0</v>
      </c>
      <c r="C14" s="76">
        <f>B14*C13</f>
        <v>0</v>
      </c>
      <c r="D14" s="23" t="s">
        <v>411</v>
      </c>
      <c r="F14" s="44"/>
      <c r="G14" s="44"/>
      <c r="H14" s="44"/>
      <c r="I14" s="45"/>
      <c r="K14" s="44" t="s">
        <v>175</v>
      </c>
      <c r="L14" s="49">
        <v>2999000</v>
      </c>
      <c r="M14" s="49">
        <v>2700000</v>
      </c>
      <c r="O14" s="44" t="s">
        <v>240</v>
      </c>
      <c r="P14" s="56">
        <v>450000</v>
      </c>
    </row>
    <row r="15" spans="1:16" x14ac:dyDescent="0.25">
      <c r="A15" s="73" t="s">
        <v>141</v>
      </c>
      <c r="B15" s="74"/>
      <c r="C15" s="18"/>
      <c r="D15" s="13" t="s">
        <v>142</v>
      </c>
      <c r="F15" s="44"/>
      <c r="G15" s="44"/>
      <c r="H15" s="44"/>
      <c r="I15" s="45"/>
      <c r="K15" s="44" t="s">
        <v>176</v>
      </c>
      <c r="L15" s="49">
        <v>3499000</v>
      </c>
      <c r="M15" s="49">
        <v>3200000</v>
      </c>
      <c r="O15" s="44" t="s">
        <v>241</v>
      </c>
      <c r="P15" s="56">
        <v>400000</v>
      </c>
    </row>
    <row r="16" spans="1:16" x14ac:dyDescent="0.25">
      <c r="A16" s="20" t="s">
        <v>145</v>
      </c>
      <c r="B16" s="69"/>
      <c r="C16" s="21"/>
      <c r="D16" s="13" t="s">
        <v>146</v>
      </c>
      <c r="F16" s="44"/>
      <c r="G16" s="44"/>
      <c r="H16" s="44"/>
      <c r="I16" s="45"/>
      <c r="K16" s="44" t="s">
        <v>177</v>
      </c>
      <c r="L16" s="49">
        <v>3299000</v>
      </c>
      <c r="M16" s="49">
        <v>3000000</v>
      </c>
      <c r="O16" s="44" t="s">
        <v>242</v>
      </c>
      <c r="P16" s="56">
        <v>550000</v>
      </c>
    </row>
    <row r="17" spans="1:16" x14ac:dyDescent="0.25">
      <c r="A17" s="20" t="s">
        <v>406</v>
      </c>
      <c r="B17" s="69"/>
      <c r="C17" s="21"/>
      <c r="D17" s="13" t="s">
        <v>147</v>
      </c>
      <c r="F17" s="44"/>
      <c r="G17" s="44"/>
      <c r="H17" s="44"/>
      <c r="I17" s="45"/>
      <c r="K17" s="44" t="s">
        <v>178</v>
      </c>
      <c r="L17" s="49">
        <v>3499000</v>
      </c>
      <c r="M17" s="49">
        <v>3200000</v>
      </c>
      <c r="O17" s="44" t="s">
        <v>243</v>
      </c>
      <c r="P17" s="56">
        <v>700000</v>
      </c>
    </row>
    <row r="18" spans="1:16" x14ac:dyDescent="0.25">
      <c r="A18" s="20" t="s">
        <v>148</v>
      </c>
      <c r="B18" s="69"/>
      <c r="C18" s="21"/>
      <c r="D18" s="13" t="s">
        <v>149</v>
      </c>
      <c r="F18" s="44"/>
      <c r="G18" s="44"/>
      <c r="H18" s="44"/>
      <c r="I18" s="45"/>
      <c r="K18" s="44" t="s">
        <v>182</v>
      </c>
      <c r="L18" s="49">
        <v>3699000</v>
      </c>
      <c r="M18" s="49">
        <v>3400000</v>
      </c>
      <c r="O18" s="44" t="s">
        <v>342</v>
      </c>
      <c r="P18" s="56">
        <v>350000</v>
      </c>
    </row>
    <row r="19" spans="1:16" x14ac:dyDescent="0.25">
      <c r="A19" s="73" t="s">
        <v>409</v>
      </c>
      <c r="B19" s="74"/>
      <c r="C19" s="22">
        <f>(C13-C14-C16-C18)+C17</f>
        <v>0</v>
      </c>
      <c r="D19" s="23" t="s">
        <v>411</v>
      </c>
      <c r="F19" s="44"/>
      <c r="G19" s="44"/>
      <c r="H19" s="44"/>
      <c r="I19" s="45"/>
      <c r="K19" s="44" t="s">
        <v>183</v>
      </c>
      <c r="L19" s="49">
        <v>4899000</v>
      </c>
      <c r="M19" s="49">
        <v>4500000</v>
      </c>
      <c r="O19" s="44" t="s">
        <v>343</v>
      </c>
      <c r="P19" s="56">
        <v>450000</v>
      </c>
    </row>
    <row r="20" spans="1:16" x14ac:dyDescent="0.25">
      <c r="A20" s="15"/>
      <c r="B20" s="16"/>
      <c r="C20" s="54" t="s">
        <v>296</v>
      </c>
      <c r="D20" s="16"/>
      <c r="F20" s="44"/>
      <c r="G20" s="44"/>
      <c r="H20" s="44"/>
      <c r="I20" s="45"/>
      <c r="K20" s="44" t="s">
        <v>184</v>
      </c>
      <c r="L20" s="49">
        <v>5999000</v>
      </c>
      <c r="M20" s="49">
        <v>5600000</v>
      </c>
      <c r="O20" s="44" t="s">
        <v>244</v>
      </c>
      <c r="P20" s="56">
        <v>50000</v>
      </c>
    </row>
    <row r="21" spans="1:16" x14ac:dyDescent="0.25">
      <c r="A21" s="24" t="s">
        <v>150</v>
      </c>
      <c r="B21" s="25"/>
      <c r="C21" s="26"/>
      <c r="D21" s="27">
        <f>B21*IFERROR(VLOOKUP(C21,$K:$M,2,0),"0")</f>
        <v>0</v>
      </c>
      <c r="F21" s="44"/>
      <c r="G21" s="44"/>
      <c r="H21" s="44"/>
      <c r="I21" s="45"/>
      <c r="K21" s="44" t="s">
        <v>297</v>
      </c>
      <c r="L21" s="49">
        <v>3799000</v>
      </c>
      <c r="M21" s="49">
        <v>3400000</v>
      </c>
      <c r="O21" s="44" t="s">
        <v>245</v>
      </c>
      <c r="P21" s="56">
        <v>180000</v>
      </c>
    </row>
    <row r="22" spans="1:16" x14ac:dyDescent="0.25">
      <c r="A22" s="24" t="s">
        <v>429</v>
      </c>
      <c r="B22" s="25"/>
      <c r="C22" s="26"/>
      <c r="D22" s="27">
        <f>B22*IFERROR(VLOOKUP(C22,$K:$M,2,0),"0")</f>
        <v>0</v>
      </c>
      <c r="F22" s="44"/>
      <c r="G22" s="44"/>
      <c r="H22" s="44"/>
      <c r="I22" s="45"/>
      <c r="K22" s="44" t="s">
        <v>298</v>
      </c>
      <c r="L22" s="49">
        <v>4199000</v>
      </c>
      <c r="M22" s="49">
        <v>3800000</v>
      </c>
      <c r="O22" s="44" t="s">
        <v>246</v>
      </c>
      <c r="P22" s="56">
        <v>230000</v>
      </c>
    </row>
    <row r="23" spans="1:16" x14ac:dyDescent="0.25">
      <c r="A23" s="24" t="s">
        <v>430</v>
      </c>
      <c r="B23" s="25"/>
      <c r="C23" s="26"/>
      <c r="D23" s="27">
        <f>B23*IFERROR(VLOOKUP(C23,$K:$M,2,0),"0")</f>
        <v>0</v>
      </c>
      <c r="F23" s="44"/>
      <c r="G23" s="44"/>
      <c r="H23" s="44"/>
      <c r="I23" s="45"/>
      <c r="K23" s="44" t="s">
        <v>309</v>
      </c>
      <c r="L23" s="49">
        <v>4699000</v>
      </c>
      <c r="M23" s="49">
        <v>4300000</v>
      </c>
      <c r="O23" s="44" t="s">
        <v>467</v>
      </c>
      <c r="P23" s="56">
        <v>300000</v>
      </c>
    </row>
    <row r="24" spans="1:16" x14ac:dyDescent="0.25">
      <c r="A24" s="105" t="s">
        <v>448</v>
      </c>
      <c r="B24" s="25"/>
      <c r="C24" s="91"/>
      <c r="D24" s="92"/>
      <c r="F24" s="44"/>
      <c r="G24" s="44"/>
      <c r="H24" s="44"/>
      <c r="I24" s="45"/>
      <c r="K24" s="44" t="s">
        <v>299</v>
      </c>
      <c r="L24" s="49">
        <v>5399000</v>
      </c>
      <c r="M24" s="49">
        <v>5000000</v>
      </c>
      <c r="O24" s="44" t="s">
        <v>247</v>
      </c>
      <c r="P24" s="56">
        <v>350000</v>
      </c>
    </row>
    <row r="25" spans="1:16" x14ac:dyDescent="0.25">
      <c r="A25" s="105" t="s">
        <v>448</v>
      </c>
      <c r="B25" s="25"/>
      <c r="C25" s="91"/>
      <c r="D25" s="92"/>
      <c r="F25" s="44"/>
      <c r="G25" s="44"/>
      <c r="H25" s="44"/>
      <c r="I25" s="45"/>
      <c r="K25" s="44" t="s">
        <v>471</v>
      </c>
      <c r="L25" s="49">
        <v>5999000</v>
      </c>
      <c r="M25" s="49">
        <v>5000000</v>
      </c>
      <c r="O25" s="44" t="s">
        <v>472</v>
      </c>
      <c r="P25" s="56">
        <v>800000</v>
      </c>
    </row>
    <row r="26" spans="1:16" x14ac:dyDescent="0.25">
      <c r="A26" s="28" t="s">
        <v>414</v>
      </c>
      <c r="B26" s="25"/>
      <c r="C26" s="26"/>
      <c r="D26" s="86" t="str">
        <f>IFERROR(VLOOKUP(C26,$O:$P,2,0),"0")</f>
        <v>0</v>
      </c>
      <c r="F26" s="44"/>
      <c r="G26" s="44"/>
      <c r="H26" s="44"/>
      <c r="I26" s="45"/>
      <c r="K26" s="44" t="s">
        <v>186</v>
      </c>
      <c r="L26" s="49">
        <v>3799000</v>
      </c>
      <c r="M26" s="49">
        <v>3400000</v>
      </c>
      <c r="O26" s="44" t="s">
        <v>468</v>
      </c>
      <c r="P26" s="56">
        <v>600000</v>
      </c>
    </row>
    <row r="27" spans="1:16" x14ac:dyDescent="0.25">
      <c r="A27" s="28" t="s">
        <v>414</v>
      </c>
      <c r="B27" s="25"/>
      <c r="C27" s="26"/>
      <c r="D27" s="27" t="str">
        <f>IFERROR(VLOOKUP(C27,$O:$P,2,0),"0")</f>
        <v>0</v>
      </c>
      <c r="F27" s="44"/>
      <c r="G27" s="44"/>
      <c r="H27" s="44"/>
      <c r="I27" s="45"/>
      <c r="K27" s="44" t="s">
        <v>485</v>
      </c>
      <c r="L27" s="49">
        <v>2799000</v>
      </c>
      <c r="M27" s="49">
        <v>2600000</v>
      </c>
      <c r="O27" s="44" t="s">
        <v>469</v>
      </c>
      <c r="P27" s="56">
        <v>800000</v>
      </c>
    </row>
    <row r="28" spans="1:16" x14ac:dyDescent="0.25">
      <c r="A28" s="28" t="s">
        <v>415</v>
      </c>
      <c r="B28" s="25"/>
      <c r="C28" s="26"/>
      <c r="D28" s="27">
        <f>B28*IFERROR(VLOOKUP(C28,$O:$P,2,0),"0")</f>
        <v>0</v>
      </c>
      <c r="F28" s="44"/>
      <c r="G28" s="44"/>
      <c r="H28" s="44"/>
      <c r="I28" s="45"/>
      <c r="K28" s="44" t="s">
        <v>486</v>
      </c>
      <c r="L28" s="49">
        <v>3799000</v>
      </c>
      <c r="M28" s="49">
        <v>3400000</v>
      </c>
      <c r="O28" s="44" t="s">
        <v>470</v>
      </c>
      <c r="P28" s="56">
        <v>1400000</v>
      </c>
    </row>
    <row r="29" spans="1:16" x14ac:dyDescent="0.25">
      <c r="A29" s="28" t="s">
        <v>415</v>
      </c>
      <c r="B29" s="25"/>
      <c r="C29" s="26"/>
      <c r="D29" s="27">
        <f>B29*IFERROR(VLOOKUP(C29,$O:$P,2,0),"0")</f>
        <v>0</v>
      </c>
      <c r="F29" s="44"/>
      <c r="G29" s="44"/>
      <c r="H29" s="44"/>
      <c r="I29" s="45"/>
      <c r="K29" s="44" t="s">
        <v>312</v>
      </c>
      <c r="L29" s="49">
        <v>5699000</v>
      </c>
      <c r="M29" s="49">
        <v>5200000</v>
      </c>
      <c r="O29" s="44" t="s">
        <v>248</v>
      </c>
      <c r="P29" s="56">
        <v>2200000</v>
      </c>
    </row>
    <row r="30" spans="1:16" x14ac:dyDescent="0.25">
      <c r="A30" s="28" t="s">
        <v>151</v>
      </c>
      <c r="B30" s="25"/>
      <c r="C30" s="80"/>
      <c r="D30" s="27">
        <f>B30*C30</f>
        <v>0</v>
      </c>
      <c r="F30" s="44"/>
      <c r="G30" s="44"/>
      <c r="H30" s="44"/>
      <c r="I30" s="45"/>
      <c r="K30" s="44" t="s">
        <v>300</v>
      </c>
      <c r="L30" s="49">
        <v>6199000</v>
      </c>
      <c r="M30" s="49">
        <v>5600000</v>
      </c>
      <c r="O30" s="44" t="s">
        <v>249</v>
      </c>
      <c r="P30" s="56">
        <v>2800000</v>
      </c>
    </row>
    <row r="31" spans="1:16" x14ac:dyDescent="0.25">
      <c r="A31" s="28" t="s">
        <v>152</v>
      </c>
      <c r="B31" s="25"/>
      <c r="C31" s="26" t="str">
        <f>IFERROR(VLOOKUP($C$21,LIST!$S:$U,2,0),"-")</f>
        <v>-</v>
      </c>
      <c r="D31" s="29" t="s">
        <v>153</v>
      </c>
      <c r="F31" s="44"/>
      <c r="G31" s="44"/>
      <c r="H31" s="44"/>
      <c r="I31" s="45"/>
      <c r="K31" s="44" t="s">
        <v>418</v>
      </c>
      <c r="L31" s="49">
        <v>3799000</v>
      </c>
      <c r="M31" s="49">
        <v>3400000</v>
      </c>
      <c r="O31" s="44" t="s">
        <v>290</v>
      </c>
      <c r="P31" s="56">
        <v>4200000</v>
      </c>
    </row>
    <row r="32" spans="1:16" x14ac:dyDescent="0.25">
      <c r="A32" s="28" t="s">
        <v>152</v>
      </c>
      <c r="B32" s="25"/>
      <c r="C32" s="26" t="str">
        <f>IFERROR(VLOOKUP($C$21,LIST!$S:$U,3,0),"-")</f>
        <v>-</v>
      </c>
      <c r="D32" s="29" t="s">
        <v>153</v>
      </c>
      <c r="F32" s="44"/>
      <c r="G32" s="44"/>
      <c r="H32" s="44"/>
      <c r="I32" s="45"/>
      <c r="K32" s="44" t="s">
        <v>427</v>
      </c>
      <c r="L32" s="49">
        <v>5299000</v>
      </c>
      <c r="M32" s="49">
        <v>4800000</v>
      </c>
      <c r="O32" s="44" t="s">
        <v>490</v>
      </c>
      <c r="P32" s="56">
        <v>100000</v>
      </c>
    </row>
    <row r="33" spans="1:16" x14ac:dyDescent="0.25">
      <c r="A33" s="28" t="s">
        <v>152</v>
      </c>
      <c r="B33" s="25"/>
      <c r="C33" s="26" t="str">
        <f>IFERROR(VLOOKUP($C$21,LIST!$S:$V,4,0),"-")</f>
        <v>-</v>
      </c>
      <c r="D33" s="29" t="s">
        <v>154</v>
      </c>
      <c r="F33" s="44"/>
      <c r="G33" s="44"/>
      <c r="H33" s="44"/>
      <c r="I33" s="45"/>
      <c r="K33" s="44" t="s">
        <v>457</v>
      </c>
      <c r="L33" s="49">
        <v>5799000</v>
      </c>
      <c r="M33" s="49">
        <v>5400000</v>
      </c>
      <c r="O33" s="44" t="s">
        <v>466</v>
      </c>
      <c r="P33" s="56">
        <v>15000</v>
      </c>
    </row>
    <row r="34" spans="1:16" x14ac:dyDescent="0.25">
      <c r="A34" s="30"/>
      <c r="B34" s="31"/>
      <c r="C34" s="55" t="s">
        <v>155</v>
      </c>
      <c r="D34" s="95"/>
      <c r="F34" s="44"/>
      <c r="G34" s="44"/>
      <c r="H34" s="44"/>
      <c r="I34" s="45"/>
      <c r="K34" s="44" t="s">
        <v>419</v>
      </c>
      <c r="L34" s="49">
        <v>6399000</v>
      </c>
      <c r="M34" s="49">
        <v>5900000</v>
      </c>
      <c r="O34" s="44" t="s">
        <v>256</v>
      </c>
      <c r="P34" s="56">
        <v>25000</v>
      </c>
    </row>
    <row r="35" spans="1:16" x14ac:dyDescent="0.25">
      <c r="A35" s="24" t="s">
        <v>150</v>
      </c>
      <c r="B35" s="25"/>
      <c r="C35" s="26"/>
      <c r="D35" s="96">
        <f>B35*IFERROR(VLOOKUP(C35,$K:$M,3,0),"0")</f>
        <v>0</v>
      </c>
      <c r="F35" s="44"/>
      <c r="G35" s="44"/>
      <c r="H35" s="44"/>
      <c r="I35" s="45"/>
      <c r="K35" s="44" t="s">
        <v>420</v>
      </c>
      <c r="L35" s="49">
        <v>7499000</v>
      </c>
      <c r="M35" s="49">
        <v>7000000</v>
      </c>
      <c r="O35" s="44" t="s">
        <v>417</v>
      </c>
      <c r="P35" s="56">
        <v>150000</v>
      </c>
    </row>
    <row r="36" spans="1:16" x14ac:dyDescent="0.25">
      <c r="A36" s="24" t="s">
        <v>429</v>
      </c>
      <c r="B36" s="25"/>
      <c r="C36" s="26"/>
      <c r="D36" s="96">
        <f>B36*IFERROR(VLOOKUP(C36,$K:$M,3,0),"0")</f>
        <v>0</v>
      </c>
      <c r="F36" s="44"/>
      <c r="G36" s="44"/>
      <c r="H36" s="44"/>
      <c r="I36" s="45"/>
      <c r="K36" s="44" t="s">
        <v>458</v>
      </c>
      <c r="L36" s="49">
        <v>7999000</v>
      </c>
      <c r="M36" s="49">
        <v>7500000</v>
      </c>
      <c r="O36" s="44" t="s">
        <v>584</v>
      </c>
      <c r="P36" s="56">
        <v>200000</v>
      </c>
    </row>
    <row r="37" spans="1:16" x14ac:dyDescent="0.25">
      <c r="A37" s="105" t="s">
        <v>448</v>
      </c>
      <c r="B37" s="25"/>
      <c r="C37" s="93"/>
      <c r="D37" s="94"/>
      <c r="F37" s="44"/>
      <c r="G37" s="44"/>
      <c r="H37" s="44"/>
      <c r="I37" s="45"/>
      <c r="K37" s="44" t="s">
        <v>459</v>
      </c>
      <c r="L37" s="49">
        <v>9699000</v>
      </c>
      <c r="M37" s="49">
        <v>9000000</v>
      </c>
      <c r="O37" s="44" t="s">
        <v>250</v>
      </c>
      <c r="P37" s="56">
        <v>100000</v>
      </c>
    </row>
    <row r="38" spans="1:16" ht="21" x14ac:dyDescent="0.35">
      <c r="A38" s="32" t="s">
        <v>156</v>
      </c>
      <c r="B38" s="33">
        <f>B21+B22+B23+B26+B28+B29+B30+B35+B36+B31+B32+B27+B33</f>
        <v>0</v>
      </c>
      <c r="C38" s="79">
        <f>D21+D22+D23+D26+D28+D29+D30+D35+D27+D36</f>
        <v>0</v>
      </c>
      <c r="D38" s="97"/>
      <c r="F38" s="44"/>
      <c r="G38" s="44"/>
      <c r="H38" s="44"/>
      <c r="I38" s="45"/>
      <c r="K38" s="50" t="s">
        <v>187</v>
      </c>
      <c r="L38" s="51" t="s">
        <v>233</v>
      </c>
      <c r="M38" s="48" t="s">
        <v>232</v>
      </c>
      <c r="O38" s="44" t="s">
        <v>276</v>
      </c>
      <c r="P38" s="56">
        <v>50000</v>
      </c>
    </row>
    <row r="39" spans="1:16" ht="21" x14ac:dyDescent="0.35">
      <c r="A39" s="34" t="s">
        <v>157</v>
      </c>
      <c r="B39" s="35"/>
      <c r="C39" s="79">
        <f>C19-C38</f>
        <v>0</v>
      </c>
      <c r="D39" s="97"/>
      <c r="F39" s="44"/>
      <c r="G39" s="44"/>
      <c r="H39" s="44"/>
      <c r="I39" s="45"/>
      <c r="K39" s="44" t="s">
        <v>352</v>
      </c>
      <c r="L39" s="49">
        <v>7199000</v>
      </c>
      <c r="M39" s="49">
        <v>6700000</v>
      </c>
      <c r="O39" s="44" t="s">
        <v>337</v>
      </c>
      <c r="P39" s="56">
        <v>15000</v>
      </c>
    </row>
    <row r="40" spans="1:16" x14ac:dyDescent="0.25">
      <c r="A40" s="36" t="s">
        <v>158</v>
      </c>
      <c r="B40" s="36"/>
      <c r="C40" s="106"/>
      <c r="D40" s="13"/>
      <c r="F40" s="44"/>
      <c r="G40" s="44"/>
      <c r="H40" s="44"/>
      <c r="I40" s="45"/>
      <c r="K40" s="44" t="s">
        <v>188</v>
      </c>
      <c r="L40" s="49">
        <v>12799000</v>
      </c>
      <c r="M40" s="49">
        <v>12000000</v>
      </c>
      <c r="O40" s="44" t="s">
        <v>251</v>
      </c>
      <c r="P40" s="56">
        <v>150000</v>
      </c>
    </row>
    <row r="41" spans="1:16" x14ac:dyDescent="0.25">
      <c r="A41" s="36" t="s">
        <v>159</v>
      </c>
      <c r="B41" s="36"/>
      <c r="C41" s="38"/>
      <c r="D41" s="37"/>
      <c r="F41" s="44"/>
      <c r="G41" s="44"/>
      <c r="H41" s="44"/>
      <c r="I41" s="45"/>
      <c r="K41" s="44" t="s">
        <v>339</v>
      </c>
      <c r="L41" s="49">
        <v>18499000</v>
      </c>
      <c r="M41" s="49">
        <v>17600000</v>
      </c>
      <c r="O41" s="44" t="s">
        <v>344</v>
      </c>
      <c r="P41" s="56">
        <v>120000</v>
      </c>
    </row>
    <row r="42" spans="1:16" x14ac:dyDescent="0.25">
      <c r="A42" s="39" t="s">
        <v>160</v>
      </c>
      <c r="B42" s="39"/>
      <c r="C42" s="40"/>
      <c r="D42" s="98"/>
      <c r="F42" s="44"/>
      <c r="G42" s="44"/>
      <c r="H42" s="44"/>
      <c r="I42" s="45"/>
      <c r="K42" s="44" t="s">
        <v>190</v>
      </c>
      <c r="L42" s="49">
        <v>7299000</v>
      </c>
      <c r="M42" s="49">
        <v>6700000</v>
      </c>
      <c r="O42" s="44" t="s">
        <v>254</v>
      </c>
      <c r="P42" s="56">
        <v>25000</v>
      </c>
    </row>
    <row r="43" spans="1:16" x14ac:dyDescent="0.25">
      <c r="A43" s="41"/>
      <c r="B43" s="41"/>
      <c r="C43" s="41"/>
      <c r="D43" s="42" t="s">
        <v>161</v>
      </c>
      <c r="F43" s="44"/>
      <c r="G43" s="44"/>
      <c r="H43" s="44"/>
      <c r="I43" s="45"/>
      <c r="K43" s="44" t="s">
        <v>191</v>
      </c>
      <c r="L43" s="49">
        <v>8599000</v>
      </c>
      <c r="M43" s="49">
        <v>8000000</v>
      </c>
      <c r="O43" s="44" t="s">
        <v>255</v>
      </c>
      <c r="P43" s="56">
        <v>50000</v>
      </c>
    </row>
    <row r="44" spans="1:16" x14ac:dyDescent="0.25">
      <c r="A44" s="42" t="s">
        <v>410</v>
      </c>
      <c r="B44" s="42"/>
      <c r="C44" s="41"/>
      <c r="D44" s="41"/>
      <c r="F44" s="44"/>
      <c r="G44" s="44"/>
      <c r="H44" s="44"/>
      <c r="I44" s="45"/>
      <c r="K44" s="44" t="s">
        <v>192</v>
      </c>
      <c r="L44" s="49">
        <v>9799000</v>
      </c>
      <c r="M44" s="49">
        <v>9000000</v>
      </c>
      <c r="O44" s="44" t="s">
        <v>236</v>
      </c>
      <c r="P44" s="56">
        <v>300000</v>
      </c>
    </row>
    <row r="45" spans="1:16" x14ac:dyDescent="0.25">
      <c r="F45" s="44"/>
      <c r="G45" s="44"/>
      <c r="H45" s="44"/>
      <c r="I45" s="45"/>
      <c r="K45" s="44" t="s">
        <v>193</v>
      </c>
      <c r="L45" s="49">
        <v>9799000</v>
      </c>
      <c r="M45" s="49">
        <v>9000000</v>
      </c>
      <c r="O45" s="44" t="s">
        <v>416</v>
      </c>
      <c r="P45" s="56">
        <v>600000</v>
      </c>
    </row>
    <row r="46" spans="1:16" x14ac:dyDescent="0.25">
      <c r="F46" s="44"/>
      <c r="G46" s="44"/>
      <c r="H46" s="44"/>
      <c r="I46" s="45"/>
      <c r="K46" s="44" t="s">
        <v>194</v>
      </c>
      <c r="L46" s="49">
        <v>7499000</v>
      </c>
      <c r="M46" s="49">
        <v>7000000</v>
      </c>
      <c r="O46" s="44" t="s">
        <v>257</v>
      </c>
      <c r="P46" s="56">
        <v>40000</v>
      </c>
    </row>
    <row r="47" spans="1:16" x14ac:dyDescent="0.25">
      <c r="K47" s="44" t="s">
        <v>443</v>
      </c>
      <c r="L47" s="49">
        <v>10999000</v>
      </c>
      <c r="M47" s="49">
        <v>10400000</v>
      </c>
      <c r="O47" s="44" t="s">
        <v>258</v>
      </c>
      <c r="P47" s="56">
        <v>35000</v>
      </c>
    </row>
    <row r="48" spans="1:16" x14ac:dyDescent="0.25">
      <c r="C48" s="107"/>
      <c r="K48" s="44" t="s">
        <v>196</v>
      </c>
      <c r="L48" s="49">
        <v>11499000</v>
      </c>
      <c r="M48" s="49">
        <v>10800000</v>
      </c>
      <c r="O48" s="44" t="s">
        <v>259</v>
      </c>
      <c r="P48" s="56">
        <v>30000</v>
      </c>
    </row>
    <row r="49" spans="11:16" x14ac:dyDescent="0.25">
      <c r="K49" s="44" t="s">
        <v>301</v>
      </c>
      <c r="L49" s="49">
        <v>12999000</v>
      </c>
      <c r="M49" s="49">
        <v>13400000</v>
      </c>
      <c r="O49" s="44" t="s">
        <v>260</v>
      </c>
      <c r="P49" s="56">
        <v>500000</v>
      </c>
    </row>
    <row r="50" spans="11:16" x14ac:dyDescent="0.25">
      <c r="K50" s="44" t="s">
        <v>302</v>
      </c>
      <c r="L50" s="49">
        <v>20999000</v>
      </c>
      <c r="M50" s="49">
        <v>20300000</v>
      </c>
      <c r="O50" s="44" t="s">
        <v>261</v>
      </c>
      <c r="P50" s="56">
        <v>20000</v>
      </c>
    </row>
    <row r="51" spans="11:16" x14ac:dyDescent="0.25">
      <c r="K51" s="50" t="s">
        <v>19</v>
      </c>
      <c r="L51" s="48" t="s">
        <v>310</v>
      </c>
      <c r="M51" s="48" t="s">
        <v>232</v>
      </c>
      <c r="O51" s="44" t="s">
        <v>262</v>
      </c>
      <c r="P51" s="56">
        <v>20000</v>
      </c>
    </row>
    <row r="52" spans="11:16" x14ac:dyDescent="0.25">
      <c r="K52" s="44" t="s">
        <v>421</v>
      </c>
      <c r="L52" s="49">
        <v>1399000</v>
      </c>
      <c r="M52" s="49">
        <v>1335000</v>
      </c>
      <c r="O52" s="44" t="s">
        <v>263</v>
      </c>
      <c r="P52" s="56">
        <v>25000</v>
      </c>
    </row>
    <row r="53" spans="11:16" x14ac:dyDescent="0.25">
      <c r="K53" s="44" t="s">
        <v>363</v>
      </c>
      <c r="L53" s="49">
        <v>1599000</v>
      </c>
      <c r="M53" s="49">
        <v>1535000</v>
      </c>
      <c r="O53" s="44" t="s">
        <v>264</v>
      </c>
      <c r="P53" s="56">
        <v>100000</v>
      </c>
    </row>
    <row r="54" spans="11:16" x14ac:dyDescent="0.25">
      <c r="K54" s="44" t="s">
        <v>213</v>
      </c>
      <c r="L54" s="49">
        <v>2099000</v>
      </c>
      <c r="M54" s="49">
        <v>1970000</v>
      </c>
      <c r="O54" s="44" t="s">
        <v>265</v>
      </c>
      <c r="P54" s="56">
        <v>150000</v>
      </c>
    </row>
    <row r="55" spans="11:16" x14ac:dyDescent="0.25">
      <c r="K55" s="44" t="s">
        <v>314</v>
      </c>
      <c r="L55" s="49">
        <v>3999000</v>
      </c>
      <c r="M55" s="49">
        <v>3755000</v>
      </c>
      <c r="O55" s="44" t="s">
        <v>266</v>
      </c>
      <c r="P55" s="56">
        <v>30000</v>
      </c>
    </row>
    <row r="56" spans="11:16" x14ac:dyDescent="0.25">
      <c r="K56" s="44" t="s">
        <v>364</v>
      </c>
      <c r="L56" s="49">
        <v>1899000</v>
      </c>
      <c r="M56" s="49">
        <v>1835000</v>
      </c>
      <c r="O56" s="44" t="s">
        <v>267</v>
      </c>
      <c r="P56" s="56">
        <v>150000</v>
      </c>
    </row>
    <row r="57" spans="11:16" x14ac:dyDescent="0.25">
      <c r="K57" s="44" t="s">
        <v>440</v>
      </c>
      <c r="L57" s="49">
        <v>2199000</v>
      </c>
      <c r="M57" s="49">
        <v>2070000</v>
      </c>
      <c r="O57" s="44" t="s">
        <v>268</v>
      </c>
      <c r="P57" s="56">
        <v>800000</v>
      </c>
    </row>
    <row r="58" spans="11:16" x14ac:dyDescent="0.25">
      <c r="K58" s="44" t="s">
        <v>365</v>
      </c>
      <c r="L58" s="49">
        <v>2599000</v>
      </c>
      <c r="M58" s="49">
        <v>2470000</v>
      </c>
      <c r="O58" s="44" t="s">
        <v>269</v>
      </c>
      <c r="P58" s="56">
        <v>250000</v>
      </c>
    </row>
    <row r="59" spans="11:16" x14ac:dyDescent="0.25">
      <c r="K59" s="44" t="s">
        <v>366</v>
      </c>
      <c r="L59" s="49">
        <v>2899000</v>
      </c>
      <c r="M59" s="49">
        <v>2770000</v>
      </c>
      <c r="O59" s="44" t="s">
        <v>270</v>
      </c>
      <c r="P59" s="56">
        <v>300000</v>
      </c>
    </row>
    <row r="60" spans="11:16" x14ac:dyDescent="0.25">
      <c r="K60" s="44" t="s">
        <v>315</v>
      </c>
      <c r="L60" s="49">
        <v>3099000</v>
      </c>
      <c r="M60" s="49">
        <v>2920000</v>
      </c>
      <c r="O60" s="44" t="s">
        <v>271</v>
      </c>
      <c r="P60" s="56">
        <v>300000</v>
      </c>
    </row>
    <row r="61" spans="11:16" x14ac:dyDescent="0.25">
      <c r="K61" s="44" t="s">
        <v>316</v>
      </c>
      <c r="L61" s="49">
        <v>3499000</v>
      </c>
      <c r="M61" s="49">
        <v>3305000</v>
      </c>
      <c r="O61" s="44" t="s">
        <v>272</v>
      </c>
      <c r="P61" s="56">
        <v>700000</v>
      </c>
    </row>
    <row r="62" spans="11:16" x14ac:dyDescent="0.25">
      <c r="K62" s="44" t="s">
        <v>317</v>
      </c>
      <c r="L62" s="49">
        <v>4299000</v>
      </c>
      <c r="M62" s="49">
        <v>4040000</v>
      </c>
      <c r="O62" s="44" t="s">
        <v>273</v>
      </c>
      <c r="P62" s="56">
        <v>600000</v>
      </c>
    </row>
    <row r="63" spans="11:16" x14ac:dyDescent="0.25">
      <c r="K63" s="44" t="s">
        <v>214</v>
      </c>
      <c r="L63" s="49">
        <v>4699000</v>
      </c>
      <c r="M63" s="49">
        <v>4440000</v>
      </c>
      <c r="O63" s="44" t="s">
        <v>274</v>
      </c>
      <c r="P63" s="56">
        <v>200000</v>
      </c>
    </row>
    <row r="64" spans="11:16" x14ac:dyDescent="0.25">
      <c r="K64" s="44" t="s">
        <v>215</v>
      </c>
      <c r="L64" s="49">
        <v>5599000</v>
      </c>
      <c r="M64" s="49">
        <v>5275000</v>
      </c>
      <c r="O64" s="44" t="s">
        <v>275</v>
      </c>
      <c r="P64" s="56">
        <v>150000</v>
      </c>
    </row>
    <row r="65" spans="11:16" x14ac:dyDescent="0.25">
      <c r="K65" s="44" t="s">
        <v>216</v>
      </c>
      <c r="L65" s="49">
        <v>5999000</v>
      </c>
      <c r="M65" s="49">
        <v>5625000</v>
      </c>
      <c r="O65" s="44" t="s">
        <v>277</v>
      </c>
      <c r="P65" s="56">
        <v>150000</v>
      </c>
    </row>
    <row r="66" spans="11:16" x14ac:dyDescent="0.25">
      <c r="K66" s="44" t="s">
        <v>460</v>
      </c>
      <c r="L66" s="49">
        <v>5599000</v>
      </c>
      <c r="M66" s="49">
        <v>5275000</v>
      </c>
      <c r="O66" s="44" t="s">
        <v>278</v>
      </c>
      <c r="P66" s="56">
        <v>70000</v>
      </c>
    </row>
    <row r="67" spans="11:16" x14ac:dyDescent="0.25">
      <c r="K67" s="99" t="s">
        <v>461</v>
      </c>
      <c r="L67" s="49">
        <v>5999000</v>
      </c>
      <c r="M67" s="49">
        <v>5625000</v>
      </c>
      <c r="O67" s="44" t="s">
        <v>345</v>
      </c>
      <c r="P67" s="56">
        <v>400000</v>
      </c>
    </row>
    <row r="68" spans="11:16" x14ac:dyDescent="0.25">
      <c r="K68" s="44" t="s">
        <v>462</v>
      </c>
      <c r="L68" s="100">
        <v>6999000</v>
      </c>
      <c r="M68" s="100">
        <v>6560000</v>
      </c>
      <c r="O68" s="44" t="s">
        <v>279</v>
      </c>
      <c r="P68" s="56">
        <v>300000</v>
      </c>
    </row>
    <row r="69" spans="11:16" x14ac:dyDescent="0.25">
      <c r="K69" s="44" t="s">
        <v>463</v>
      </c>
      <c r="L69" s="100">
        <v>7499000</v>
      </c>
      <c r="M69" s="100">
        <v>7045000</v>
      </c>
      <c r="O69" s="44" t="s">
        <v>280</v>
      </c>
      <c r="P69" s="56">
        <v>80000</v>
      </c>
    </row>
    <row r="70" spans="11:16" x14ac:dyDescent="0.25">
      <c r="K70" s="44" t="s">
        <v>464</v>
      </c>
      <c r="L70" s="49">
        <v>7999000</v>
      </c>
      <c r="M70" s="49">
        <v>7495000</v>
      </c>
      <c r="O70" s="44" t="s">
        <v>281</v>
      </c>
      <c r="P70" s="56">
        <v>80000</v>
      </c>
    </row>
    <row r="71" spans="11:16" x14ac:dyDescent="0.25">
      <c r="K71" s="50" t="s">
        <v>35</v>
      </c>
      <c r="L71" s="51" t="s">
        <v>233</v>
      </c>
      <c r="M71" s="48" t="s">
        <v>232</v>
      </c>
      <c r="O71" s="44" t="s">
        <v>282</v>
      </c>
      <c r="P71" s="56">
        <v>70000</v>
      </c>
    </row>
    <row r="72" spans="11:16" x14ac:dyDescent="0.25">
      <c r="K72" s="44" t="s">
        <v>205</v>
      </c>
      <c r="L72" s="49">
        <v>1199000</v>
      </c>
      <c r="M72" s="49">
        <v>1135000</v>
      </c>
      <c r="O72" s="44" t="s">
        <v>283</v>
      </c>
      <c r="P72" s="56">
        <v>150000</v>
      </c>
    </row>
    <row r="73" spans="11:16" x14ac:dyDescent="0.25">
      <c r="K73" s="44" t="s">
        <v>206</v>
      </c>
      <c r="L73" s="49">
        <v>1349000</v>
      </c>
      <c r="M73" s="49">
        <v>1285000</v>
      </c>
      <c r="O73" s="44" t="s">
        <v>284</v>
      </c>
      <c r="P73" s="56">
        <v>15000</v>
      </c>
    </row>
    <row r="74" spans="11:16" x14ac:dyDescent="0.25">
      <c r="K74" s="44" t="s">
        <v>207</v>
      </c>
      <c r="L74" s="49">
        <v>2399000</v>
      </c>
      <c r="M74" s="49">
        <v>2270000</v>
      </c>
      <c r="O74" s="44" t="s">
        <v>285</v>
      </c>
      <c r="P74" s="56">
        <v>50000</v>
      </c>
    </row>
    <row r="75" spans="11:16" x14ac:dyDescent="0.25">
      <c r="K75" s="44" t="s">
        <v>208</v>
      </c>
      <c r="L75" s="49">
        <v>2799000</v>
      </c>
      <c r="M75" s="49">
        <v>2670000</v>
      </c>
      <c r="O75" s="44" t="s">
        <v>286</v>
      </c>
      <c r="P75" s="56">
        <v>150000</v>
      </c>
    </row>
    <row r="76" spans="11:16" x14ac:dyDescent="0.25">
      <c r="K76" s="44" t="s">
        <v>348</v>
      </c>
      <c r="L76" s="49">
        <v>3399000</v>
      </c>
      <c r="M76" s="49">
        <v>3205000</v>
      </c>
      <c r="O76" s="44" t="s">
        <v>287</v>
      </c>
      <c r="P76" s="56">
        <v>20000</v>
      </c>
    </row>
    <row r="77" spans="11:16" x14ac:dyDescent="0.25">
      <c r="K77" s="44" t="s">
        <v>349</v>
      </c>
      <c r="L77" s="49">
        <v>4399000</v>
      </c>
      <c r="M77" s="49">
        <v>4140000</v>
      </c>
      <c r="O77" s="44" t="s">
        <v>288</v>
      </c>
      <c r="P77" s="56">
        <v>35000</v>
      </c>
    </row>
    <row r="78" spans="11:16" x14ac:dyDescent="0.25">
      <c r="K78" s="43" t="s">
        <v>27</v>
      </c>
      <c r="L78" s="51" t="s">
        <v>233</v>
      </c>
      <c r="M78" s="48" t="s">
        <v>232</v>
      </c>
      <c r="O78" s="44" t="s">
        <v>289</v>
      </c>
      <c r="P78" s="56">
        <v>300000</v>
      </c>
    </row>
    <row r="79" spans="11:16" x14ac:dyDescent="0.25">
      <c r="K79" s="44" t="s">
        <v>209</v>
      </c>
      <c r="L79" s="49">
        <v>1399000</v>
      </c>
      <c r="M79" s="49">
        <v>1335000</v>
      </c>
      <c r="O79" s="44" t="s">
        <v>473</v>
      </c>
      <c r="P79" s="56">
        <v>200000</v>
      </c>
    </row>
    <row r="80" spans="11:16" x14ac:dyDescent="0.25">
      <c r="K80" s="44" t="s">
        <v>210</v>
      </c>
      <c r="L80" s="49">
        <v>1499000</v>
      </c>
      <c r="M80" s="49">
        <v>1435000</v>
      </c>
      <c r="O80" s="44" t="s">
        <v>474</v>
      </c>
      <c r="P80" s="56">
        <v>250000</v>
      </c>
    </row>
    <row r="81" spans="11:16" x14ac:dyDescent="0.25">
      <c r="K81" s="44" t="s">
        <v>303</v>
      </c>
      <c r="L81" s="49">
        <v>2399000</v>
      </c>
      <c r="M81" s="49">
        <v>2270000</v>
      </c>
      <c r="O81" s="101"/>
      <c r="P81" s="102"/>
    </row>
    <row r="82" spans="11:16" x14ac:dyDescent="0.25">
      <c r="K82" s="44" t="s">
        <v>304</v>
      </c>
      <c r="L82" s="49">
        <v>2899000</v>
      </c>
      <c r="M82" s="49">
        <v>2770000</v>
      </c>
      <c r="O82" s="101"/>
      <c r="P82" s="102"/>
    </row>
    <row r="83" spans="11:16" x14ac:dyDescent="0.25">
      <c r="K83" s="44" t="s">
        <v>211</v>
      </c>
      <c r="L83" s="49">
        <v>3199000</v>
      </c>
      <c r="M83" s="49">
        <v>3005000</v>
      </c>
    </row>
    <row r="84" spans="11:16" x14ac:dyDescent="0.25">
      <c r="K84" s="44" t="s">
        <v>212</v>
      </c>
      <c r="L84" s="49">
        <v>3599000</v>
      </c>
      <c r="M84" s="49">
        <v>3405000</v>
      </c>
    </row>
    <row r="85" spans="11:16" x14ac:dyDescent="0.25">
      <c r="K85" s="44" t="s">
        <v>354</v>
      </c>
      <c r="L85" s="49">
        <v>3599000</v>
      </c>
      <c r="M85" s="49">
        <v>3405000</v>
      </c>
    </row>
    <row r="86" spans="11:16" x14ac:dyDescent="0.25">
      <c r="K86" s="44" t="s">
        <v>327</v>
      </c>
      <c r="L86" s="49">
        <v>3599000</v>
      </c>
      <c r="M86" s="49">
        <v>3405000</v>
      </c>
    </row>
    <row r="87" spans="11:16" x14ac:dyDescent="0.25">
      <c r="K87" s="44" t="s">
        <v>328</v>
      </c>
      <c r="L87" s="49">
        <v>4599000</v>
      </c>
      <c r="M87" s="49">
        <v>4340000</v>
      </c>
    </row>
    <row r="88" spans="11:16" x14ac:dyDescent="0.25">
      <c r="K88" s="44" t="s">
        <v>325</v>
      </c>
      <c r="L88" s="49">
        <v>6499000</v>
      </c>
      <c r="M88" s="49">
        <v>6110000</v>
      </c>
    </row>
    <row r="89" spans="11:16" x14ac:dyDescent="0.25">
      <c r="K89" s="43" t="s">
        <v>229</v>
      </c>
      <c r="L89" s="51" t="s">
        <v>233</v>
      </c>
      <c r="M89" s="48" t="s">
        <v>232</v>
      </c>
    </row>
    <row r="90" spans="11:16" x14ac:dyDescent="0.25">
      <c r="K90" s="44" t="s">
        <v>230</v>
      </c>
      <c r="L90" s="49">
        <v>8999000</v>
      </c>
      <c r="M90" s="49">
        <v>8430000</v>
      </c>
    </row>
    <row r="91" spans="11:16" x14ac:dyDescent="0.25">
      <c r="K91" s="44" t="s">
        <v>231</v>
      </c>
      <c r="L91" s="49">
        <v>12999000</v>
      </c>
      <c r="M91" s="49">
        <v>12350000</v>
      </c>
    </row>
    <row r="92" spans="11:16" x14ac:dyDescent="0.25">
      <c r="K92" s="44" t="s">
        <v>331</v>
      </c>
      <c r="L92" s="49">
        <v>15999000</v>
      </c>
      <c r="M92" s="49">
        <v>15350000</v>
      </c>
    </row>
    <row r="93" spans="11:16" x14ac:dyDescent="0.25">
      <c r="K93" s="44" t="s">
        <v>332</v>
      </c>
      <c r="L93" s="49">
        <v>22999000</v>
      </c>
      <c r="M93" s="49">
        <v>22350000</v>
      </c>
    </row>
    <row r="94" spans="11:16" x14ac:dyDescent="0.25">
      <c r="K94" s="43" t="s">
        <v>586</v>
      </c>
      <c r="L94" s="51" t="s">
        <v>233</v>
      </c>
      <c r="M94" s="48" t="s">
        <v>232</v>
      </c>
    </row>
    <row r="95" spans="11:16" x14ac:dyDescent="0.25">
      <c r="K95" s="44" t="s">
        <v>587</v>
      </c>
      <c r="L95" s="49">
        <v>1049000</v>
      </c>
      <c r="M95" s="49">
        <v>985000</v>
      </c>
    </row>
    <row r="96" spans="11:16" x14ac:dyDescent="0.25">
      <c r="K96" s="44" t="s">
        <v>588</v>
      </c>
      <c r="L96" s="49">
        <v>999000</v>
      </c>
      <c r="M96" s="49">
        <v>935000</v>
      </c>
    </row>
    <row r="97" spans="11:13" x14ac:dyDescent="0.25">
      <c r="K97" s="44" t="s">
        <v>589</v>
      </c>
      <c r="L97" s="49">
        <v>1099000</v>
      </c>
      <c r="M97" s="49">
        <v>1035000</v>
      </c>
    </row>
    <row r="98" spans="11:13" x14ac:dyDescent="0.25">
      <c r="K98" s="50" t="s">
        <v>52</v>
      </c>
      <c r="L98" s="48" t="s">
        <v>310</v>
      </c>
      <c r="M98" s="48" t="s">
        <v>232</v>
      </c>
    </row>
    <row r="99" spans="11:13" x14ac:dyDescent="0.25">
      <c r="K99" s="44" t="s">
        <v>590</v>
      </c>
      <c r="L99" s="49">
        <v>1399000</v>
      </c>
      <c r="M99" s="49">
        <v>1335000</v>
      </c>
    </row>
    <row r="100" spans="11:13" x14ac:dyDescent="0.25">
      <c r="K100" s="44" t="s">
        <v>591</v>
      </c>
      <c r="L100" s="49">
        <v>1649000</v>
      </c>
      <c r="M100" s="49">
        <v>1585000</v>
      </c>
    </row>
    <row r="101" spans="11:13" x14ac:dyDescent="0.25">
      <c r="K101" s="44" t="s">
        <v>592</v>
      </c>
      <c r="L101" s="49">
        <v>1949000</v>
      </c>
      <c r="M101" s="49">
        <v>1835000</v>
      </c>
    </row>
    <row r="102" spans="11:13" x14ac:dyDescent="0.25">
      <c r="K102" s="44" t="s">
        <v>593</v>
      </c>
      <c r="L102" s="49">
        <v>2299000</v>
      </c>
      <c r="M102" s="49">
        <v>2170000</v>
      </c>
    </row>
    <row r="103" spans="11:13" x14ac:dyDescent="0.25">
      <c r="K103" s="44" t="s">
        <v>320</v>
      </c>
      <c r="L103" s="49">
        <v>2099000</v>
      </c>
      <c r="M103" s="49">
        <v>1970000</v>
      </c>
    </row>
    <row r="104" spans="11:13" x14ac:dyDescent="0.25">
      <c r="K104" s="44" t="s">
        <v>201</v>
      </c>
      <c r="L104" s="49">
        <v>2699000</v>
      </c>
      <c r="M104" s="49">
        <v>2570000</v>
      </c>
    </row>
    <row r="105" spans="11:13" x14ac:dyDescent="0.25">
      <c r="K105" s="44" t="s">
        <v>202</v>
      </c>
      <c r="L105" s="49">
        <v>2999000</v>
      </c>
      <c r="M105" s="49">
        <v>2820000</v>
      </c>
    </row>
    <row r="106" spans="11:13" x14ac:dyDescent="0.25">
      <c r="K106" s="44" t="s">
        <v>203</v>
      </c>
      <c r="L106" s="49">
        <v>3399000</v>
      </c>
      <c r="M106" s="49">
        <v>3205000</v>
      </c>
    </row>
    <row r="107" spans="11:13" x14ac:dyDescent="0.25">
      <c r="K107" s="44" t="s">
        <v>594</v>
      </c>
      <c r="L107" s="49">
        <v>3699000</v>
      </c>
      <c r="M107" s="49">
        <v>3505000</v>
      </c>
    </row>
    <row r="108" spans="11:13" x14ac:dyDescent="0.25">
      <c r="K108" s="44" t="s">
        <v>321</v>
      </c>
      <c r="L108" s="49">
        <v>3999000</v>
      </c>
      <c r="M108" s="49">
        <v>3755000</v>
      </c>
    </row>
    <row r="109" spans="11:13" x14ac:dyDescent="0.25">
      <c r="K109" s="44" t="s">
        <v>322</v>
      </c>
      <c r="L109" s="49">
        <v>5199000</v>
      </c>
      <c r="M109" s="49">
        <v>4890000</v>
      </c>
    </row>
    <row r="110" spans="11:13" x14ac:dyDescent="0.25">
      <c r="K110" s="44" t="s">
        <v>323</v>
      </c>
      <c r="L110" s="49">
        <v>6199000</v>
      </c>
      <c r="M110" s="49">
        <v>5825000</v>
      </c>
    </row>
    <row r="111" spans="11:13" x14ac:dyDescent="0.25">
      <c r="K111" s="44" t="s">
        <v>324</v>
      </c>
      <c r="L111" s="49">
        <v>6699000</v>
      </c>
      <c r="M111" s="49">
        <v>6310000</v>
      </c>
    </row>
    <row r="112" spans="11:13" x14ac:dyDescent="0.25">
      <c r="K112" s="44" t="s">
        <v>313</v>
      </c>
      <c r="L112" s="49">
        <v>8999000</v>
      </c>
      <c r="M112" s="49">
        <v>8430000</v>
      </c>
    </row>
    <row r="113" spans="11:13" x14ac:dyDescent="0.25">
      <c r="K113" s="44" t="s">
        <v>204</v>
      </c>
      <c r="L113" s="49">
        <v>2499000</v>
      </c>
      <c r="M113" s="49">
        <v>2370000</v>
      </c>
    </row>
    <row r="114" spans="11:13" x14ac:dyDescent="0.25">
      <c r="K114" s="43" t="s">
        <v>58</v>
      </c>
      <c r="L114" s="51" t="s">
        <v>233</v>
      </c>
      <c r="M114" s="48" t="s">
        <v>232</v>
      </c>
    </row>
    <row r="115" spans="11:13" x14ac:dyDescent="0.25">
      <c r="K115" s="44" t="s">
        <v>329</v>
      </c>
      <c r="L115" s="49">
        <v>1199000</v>
      </c>
      <c r="M115" s="49">
        <v>1135000</v>
      </c>
    </row>
    <row r="116" spans="11:13" x14ac:dyDescent="0.25">
      <c r="K116" s="44" t="s">
        <v>217</v>
      </c>
      <c r="L116" s="49">
        <v>1399000</v>
      </c>
      <c r="M116" s="49">
        <v>1335000</v>
      </c>
    </row>
    <row r="117" spans="11:13" x14ac:dyDescent="0.25">
      <c r="K117" s="44" t="s">
        <v>595</v>
      </c>
      <c r="L117" s="49">
        <v>1599000</v>
      </c>
      <c r="M117" s="49">
        <v>1535000</v>
      </c>
    </row>
    <row r="118" spans="11:13" x14ac:dyDescent="0.25">
      <c r="K118" s="44" t="s">
        <v>596</v>
      </c>
      <c r="L118" s="49">
        <v>1799000</v>
      </c>
      <c r="M118" s="49">
        <v>1735000</v>
      </c>
    </row>
    <row r="119" spans="11:13" x14ac:dyDescent="0.25">
      <c r="K119" s="44" t="s">
        <v>218</v>
      </c>
      <c r="L119" s="49">
        <v>1699000</v>
      </c>
      <c r="M119" s="49">
        <v>1635000</v>
      </c>
    </row>
    <row r="120" spans="11:13" x14ac:dyDescent="0.25">
      <c r="K120" s="44" t="s">
        <v>330</v>
      </c>
      <c r="L120" s="49">
        <v>1799000</v>
      </c>
      <c r="M120" s="49">
        <v>1735000</v>
      </c>
    </row>
    <row r="121" spans="11:13" x14ac:dyDescent="0.25">
      <c r="K121" s="44" t="s">
        <v>355</v>
      </c>
      <c r="L121" s="49">
        <v>1699000</v>
      </c>
      <c r="M121" s="49">
        <v>1635000</v>
      </c>
    </row>
    <row r="122" spans="11:13" x14ac:dyDescent="0.25">
      <c r="K122" s="44" t="s">
        <v>356</v>
      </c>
      <c r="L122" s="49">
        <v>1799000</v>
      </c>
      <c r="M122" s="49">
        <v>1735000</v>
      </c>
    </row>
    <row r="123" spans="11:13" x14ac:dyDescent="0.25">
      <c r="K123" s="44" t="s">
        <v>219</v>
      </c>
      <c r="L123" s="49">
        <v>2399000</v>
      </c>
      <c r="M123" s="49">
        <v>2270000</v>
      </c>
    </row>
    <row r="124" spans="11:13" x14ac:dyDescent="0.25">
      <c r="K124" s="44" t="s">
        <v>220</v>
      </c>
      <c r="L124" s="49">
        <v>2599000</v>
      </c>
      <c r="M124" s="49">
        <v>2470000</v>
      </c>
    </row>
    <row r="125" spans="11:13" x14ac:dyDescent="0.25">
      <c r="K125" s="44" t="s">
        <v>221</v>
      </c>
      <c r="L125" s="49">
        <v>3199000</v>
      </c>
      <c r="M125" s="49">
        <v>3005000</v>
      </c>
    </row>
    <row r="126" spans="11:13" x14ac:dyDescent="0.25">
      <c r="K126" s="44" t="s">
        <v>222</v>
      </c>
      <c r="L126" s="49">
        <v>3999000</v>
      </c>
      <c r="M126" s="49">
        <v>3755000</v>
      </c>
    </row>
    <row r="127" spans="11:13" x14ac:dyDescent="0.25">
      <c r="K127" s="44" t="s">
        <v>223</v>
      </c>
      <c r="L127" s="49">
        <v>4599000</v>
      </c>
      <c r="M127" s="49">
        <v>4340000</v>
      </c>
    </row>
    <row r="128" spans="11:13" x14ac:dyDescent="0.25">
      <c r="K128" s="44" t="s">
        <v>224</v>
      </c>
      <c r="L128" s="49">
        <v>5599000</v>
      </c>
      <c r="M128" s="49">
        <v>5275000</v>
      </c>
    </row>
    <row r="129" spans="11:13" x14ac:dyDescent="0.25">
      <c r="K129" s="44" t="s">
        <v>357</v>
      </c>
      <c r="L129" s="49">
        <v>5199000</v>
      </c>
      <c r="M129" s="49">
        <v>4890000</v>
      </c>
    </row>
    <row r="130" spans="11:13" x14ac:dyDescent="0.25">
      <c r="K130" s="44" t="s">
        <v>441</v>
      </c>
      <c r="L130" s="49">
        <v>1999000</v>
      </c>
      <c r="M130" s="49">
        <v>1885000</v>
      </c>
    </row>
    <row r="131" spans="11:13" x14ac:dyDescent="0.25">
      <c r="K131" s="44" t="s">
        <v>597</v>
      </c>
      <c r="L131" s="49">
        <v>1599000</v>
      </c>
      <c r="M131" s="49">
        <v>1535000</v>
      </c>
    </row>
    <row r="132" spans="11:13" x14ac:dyDescent="0.25">
      <c r="K132" s="44" t="s">
        <v>225</v>
      </c>
      <c r="L132" s="49">
        <v>2199000</v>
      </c>
      <c r="M132" s="49">
        <v>2070000</v>
      </c>
    </row>
    <row r="133" spans="11:13" x14ac:dyDescent="0.25">
      <c r="K133" s="44" t="s">
        <v>226</v>
      </c>
      <c r="L133" s="49">
        <v>3199000</v>
      </c>
      <c r="M133" s="49">
        <v>3005000</v>
      </c>
    </row>
    <row r="134" spans="11:13" x14ac:dyDescent="0.25">
      <c r="K134" s="44" t="s">
        <v>227</v>
      </c>
      <c r="L134" s="49">
        <v>4199000</v>
      </c>
      <c r="M134" s="49">
        <v>3940000</v>
      </c>
    </row>
    <row r="135" spans="11:13" x14ac:dyDescent="0.25">
      <c r="K135" s="43" t="s">
        <v>42</v>
      </c>
      <c r="L135" s="51" t="s">
        <v>233</v>
      </c>
      <c r="M135" s="48" t="s">
        <v>232</v>
      </c>
    </row>
    <row r="136" spans="11:13" x14ac:dyDescent="0.25">
      <c r="K136" s="44" t="s">
        <v>228</v>
      </c>
      <c r="L136" s="49">
        <v>1149000</v>
      </c>
      <c r="M136" s="49">
        <v>1085000</v>
      </c>
    </row>
    <row r="137" spans="11:13" x14ac:dyDescent="0.25">
      <c r="K137" s="44" t="s">
        <v>422</v>
      </c>
      <c r="L137" s="49">
        <v>1249000</v>
      </c>
      <c r="M137" s="49">
        <v>1185000</v>
      </c>
    </row>
    <row r="138" spans="11:13" x14ac:dyDescent="0.25">
      <c r="K138" s="44" t="s">
        <v>444</v>
      </c>
      <c r="L138" s="49">
        <v>1549000</v>
      </c>
      <c r="M138" s="49">
        <v>1485000</v>
      </c>
    </row>
    <row r="139" spans="11:13" x14ac:dyDescent="0.25">
      <c r="K139" s="44" t="s">
        <v>423</v>
      </c>
      <c r="L139" s="49">
        <v>1799000</v>
      </c>
      <c r="M139" s="49">
        <v>1735000</v>
      </c>
    </row>
    <row r="140" spans="11:13" x14ac:dyDescent="0.25">
      <c r="K140" s="44" t="s">
        <v>489</v>
      </c>
      <c r="L140" s="49">
        <v>2399000</v>
      </c>
      <c r="M140" s="49">
        <v>2270000</v>
      </c>
    </row>
    <row r="141" spans="11:13" x14ac:dyDescent="0.25">
      <c r="K141" s="44" t="s">
        <v>598</v>
      </c>
      <c r="L141" s="49">
        <v>2599000</v>
      </c>
      <c r="M141" s="49">
        <v>2470000</v>
      </c>
    </row>
    <row r="142" spans="11:13" x14ac:dyDescent="0.25">
      <c r="K142" s="44" t="s">
        <v>599</v>
      </c>
      <c r="L142" s="49">
        <v>2799000</v>
      </c>
      <c r="M142" s="49">
        <v>2670000</v>
      </c>
    </row>
    <row r="143" spans="11:13" x14ac:dyDescent="0.25">
      <c r="K143" s="44" t="s">
        <v>350</v>
      </c>
      <c r="L143" s="49">
        <v>2899000</v>
      </c>
      <c r="M143" s="49">
        <v>2770000</v>
      </c>
    </row>
    <row r="144" spans="11:13" x14ac:dyDescent="0.25">
      <c r="K144" s="44" t="s">
        <v>351</v>
      </c>
      <c r="L144" s="49">
        <v>3299000</v>
      </c>
      <c r="M144" s="49">
        <v>3105000</v>
      </c>
    </row>
    <row r="145" spans="11:13" x14ac:dyDescent="0.25">
      <c r="K145" s="104"/>
      <c r="L145" s="110"/>
      <c r="M145" s="110"/>
    </row>
    <row r="146" spans="11:13" x14ac:dyDescent="0.25">
      <c r="K146" s="104"/>
      <c r="L146" s="110"/>
      <c r="M146" s="110"/>
    </row>
    <row r="147" spans="11:13" x14ac:dyDescent="0.25">
      <c r="K147" s="104"/>
      <c r="L147" s="110"/>
      <c r="M147" s="110"/>
    </row>
    <row r="148" spans="11:13" x14ac:dyDescent="0.25">
      <c r="K148" s="104"/>
      <c r="L148" s="110"/>
      <c r="M148" s="110"/>
    </row>
    <row r="149" spans="11:13" x14ac:dyDescent="0.25">
      <c r="K149" s="104"/>
      <c r="L149" s="110"/>
      <c r="M149" s="110"/>
    </row>
    <row r="150" spans="11:13" x14ac:dyDescent="0.25">
      <c r="K150" s="104"/>
      <c r="L150" s="110"/>
      <c r="M150" s="110"/>
    </row>
    <row r="151" spans="11:13" x14ac:dyDescent="0.25">
      <c r="K151" s="104"/>
      <c r="L151" s="110"/>
      <c r="M151" s="110"/>
    </row>
    <row r="152" spans="11:13" x14ac:dyDescent="0.25">
      <c r="K152" s="104"/>
      <c r="L152" s="110"/>
      <c r="M152" s="110"/>
    </row>
    <row r="153" spans="11:13" x14ac:dyDescent="0.25">
      <c r="K153" s="104"/>
      <c r="L153" s="110"/>
      <c r="M153" s="110"/>
    </row>
    <row r="154" spans="11:13" x14ac:dyDescent="0.25">
      <c r="K154" s="104"/>
      <c r="L154" s="110"/>
      <c r="M154" s="110"/>
    </row>
    <row r="155" spans="11:13" x14ac:dyDescent="0.25">
      <c r="K155" s="111"/>
      <c r="L155" s="112"/>
      <c r="M155" s="113"/>
    </row>
    <row r="156" spans="11:13" x14ac:dyDescent="0.25">
      <c r="K156" s="104"/>
      <c r="L156" s="110"/>
      <c r="M156" s="110"/>
    </row>
    <row r="157" spans="11:13" x14ac:dyDescent="0.25">
      <c r="K157" s="104"/>
      <c r="L157" s="110"/>
      <c r="M157" s="110"/>
    </row>
    <row r="158" spans="11:13" x14ac:dyDescent="0.25">
      <c r="K158" s="104"/>
      <c r="L158" s="110"/>
      <c r="M158" s="110"/>
    </row>
    <row r="159" spans="11:13" x14ac:dyDescent="0.25">
      <c r="K159" s="104"/>
      <c r="L159" s="110"/>
      <c r="M159" s="110"/>
    </row>
    <row r="160" spans="11:13" x14ac:dyDescent="0.25">
      <c r="K160" s="104"/>
      <c r="L160" s="110"/>
      <c r="M160" s="110"/>
    </row>
    <row r="161" spans="11:13" x14ac:dyDescent="0.25">
      <c r="K161" s="44"/>
      <c r="L161" s="49"/>
      <c r="M161" s="49"/>
    </row>
  </sheetData>
  <dataConsolidate/>
  <mergeCells count="3">
    <mergeCell ref="F1:G1"/>
    <mergeCell ref="H1:I1"/>
    <mergeCell ref="A1:B1"/>
  </mergeCells>
  <phoneticPr fontId="9" type="noConversion"/>
  <dataValidations count="6">
    <dataValidation type="list" allowBlank="1" showInputMessage="1" showErrorMessage="1" sqref="C26:C27" xr:uid="{76589B3D-7365-4786-B471-59AF478A6B35}">
      <formula1>$O$2:$O$5</formula1>
    </dataValidation>
    <dataValidation type="list" allowBlank="1" showInputMessage="1" showErrorMessage="1" sqref="C33" xr:uid="{FDCBD0B3-5D39-409A-AF0A-35E704F84F51}">
      <formula1>$O$2:$O$4</formula1>
    </dataValidation>
    <dataValidation type="list" allowBlank="1" showInputMessage="1" showErrorMessage="1" sqref="G3:G46" xr:uid="{1DA596A9-8538-48E7-9717-6C8528569B5F}">
      <formula1>$K:$K</formula1>
    </dataValidation>
    <dataValidation type="list" allowBlank="1" showInputMessage="1" showErrorMessage="1" sqref="C28:C29" xr:uid="{8CA69D0F-E6AE-4B6A-A5F1-2657B3200F8B}">
      <formula1>$O:$O</formula1>
    </dataValidation>
    <dataValidation type="list" allowBlank="1" showInputMessage="1" showErrorMessage="1" sqref="C21 C35" xr:uid="{9CE68DEF-235E-41BD-B6E1-213DAFF6539A}">
      <formula1>$K$2:$K$60</formula1>
    </dataValidation>
    <dataValidation type="list" allowBlank="1" showInputMessage="1" showErrorMessage="1" sqref="C22:C23 C36" xr:uid="{B3C458E7-01D0-45E6-9BFE-526B6575E4FF}">
      <formula1>$K$61:$K$162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1A9011C-763C-44CC-87D8-4E46433447D4}">
          <x14:formula1>
            <xm:f>LIST!$Q:$Q</xm:f>
          </x14:formula1>
          <xm:sqref>C2 H1:I1 C41</xm:sqref>
        </x14:dataValidation>
        <x14:dataValidation type="list" allowBlank="1" showInputMessage="1" showErrorMessage="1" xr:uid="{5CF8732F-D320-418A-820D-27E82604CEF3}">
          <x14:formula1>
            <xm:f>LIST!$F:$F</xm:f>
          </x14:formula1>
          <xm:sqref>C3 C6</xm:sqref>
        </x14:dataValidation>
        <x14:dataValidation type="list" allowBlank="1" showInputMessage="1" showErrorMessage="1" xr:uid="{A90B0E30-ABBF-495B-A183-B5D7E9AD52A4}">
          <x14:formula1>
            <xm:f>LIST!$J:$J</xm:f>
          </x14:formula1>
          <xm:sqref>C4</xm:sqref>
        </x14:dataValidation>
        <x14:dataValidation type="list" allowBlank="1" showInputMessage="1" showErrorMessage="1" xr:uid="{92E36D93-3B7A-4B56-A001-BFDA9AF63672}">
          <x14:formula1>
            <xm:f>LIST!$K:$K</xm:f>
          </x14:formula1>
          <xm:sqref>D3</xm:sqref>
        </x14:dataValidation>
        <x14:dataValidation type="list" allowBlank="1" showInputMessage="1" showErrorMessage="1" xr:uid="{632C2C44-78FF-48B4-9455-9CBCF3A45EFD}">
          <x14:formula1>
            <xm:f>LIST!$L:$L</xm:f>
          </x14:formula1>
          <xm:sqref>D4</xm:sqref>
        </x14:dataValidation>
        <x14:dataValidation type="list" allowBlank="1" showInputMessage="1" showErrorMessage="1" xr:uid="{592E2475-2E6A-4189-9D7E-08123E1F9583}">
          <x14:formula1>
            <xm:f>LIST!$M:$M</xm:f>
          </x14:formula1>
          <xm:sqref>C5</xm:sqref>
        </x14:dataValidation>
        <x14:dataValidation type="list" allowBlank="1" showInputMessage="1" showErrorMessage="1" xr:uid="{7BDEF637-01C3-422E-A464-A6A71CCDF2A8}">
          <x14:formula1>
            <xm:f>LIST!$C:$C</xm:f>
          </x14:formula1>
          <xm:sqref>C11</xm:sqref>
        </x14:dataValidation>
        <x14:dataValidation type="list" allowBlank="1" showInputMessage="1" showErrorMessage="1" xr:uid="{0F1B7F8B-91DD-4CD4-BDBC-D38AE9F27466}">
          <x14:formula1>
            <xm:f>LIST!$A:$A</xm:f>
          </x14:formula1>
          <xm:sqref>C12</xm:sqref>
        </x14:dataValidation>
        <x14:dataValidation type="list" allowBlank="1" showInputMessage="1" showErrorMessage="1" xr:uid="{6F2D10A4-E8D0-4B3D-9263-BAA1D32B1E40}">
          <x14:formula1>
            <xm:f>LIST!$E:$E</xm:f>
          </x14:formula1>
          <xm:sqref>C15</xm:sqref>
        </x14:dataValidation>
        <x14:dataValidation type="list" allowBlank="1" showInputMessage="1" showErrorMessage="1" xr:uid="{D4D8B2C8-9245-4DC3-A997-F46637E524B0}">
          <x14:formula1>
            <xm:f>LIST!$P:$P</xm:f>
          </x14:formula1>
          <xm:sqref>B21:B33 B35:B37 I3:I46</xm:sqref>
        </x14:dataValidation>
        <x14:dataValidation type="list" allowBlank="1" showInputMessage="1" showErrorMessage="1" xr:uid="{241E9664-0888-4AC8-9524-56629D0C9502}">
          <x14:formula1>
            <xm:f>LIST!$D:$D</xm:f>
          </x14:formula1>
          <xm:sqref>C30</xm:sqref>
        </x14:dataValidation>
        <x14:dataValidation type="list" allowBlank="1" showInputMessage="1" showErrorMessage="1" xr:uid="{2EF4FB02-DAD2-44E1-A3CD-984AC1BEB70D}">
          <x14:formula1>
            <xm:f>LIST!$R:$R</xm:f>
          </x14:formula1>
          <xm:sqref>C31:C32</xm:sqref>
        </x14:dataValidation>
        <x14:dataValidation type="list" allowBlank="1" showInputMessage="1" showErrorMessage="1" xr:uid="{BD31C285-0794-4419-9BB1-85996207A925}">
          <x14:formula1>
            <xm:f>LIST!$N:$N</xm:f>
          </x14:formula1>
          <xm:sqref>F3:F46</xm:sqref>
        </x14:dataValidation>
        <x14:dataValidation type="list" allowBlank="1" showInputMessage="1" showErrorMessage="1" xr:uid="{4C34B42C-CA4E-4E7C-AE69-0FCE94C215D3}">
          <x14:formula1>
            <xm:f>LIST!$O:$O</xm:f>
          </x14:formula1>
          <xm:sqref>H3:H46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631-0700-40A6-8A7C-EF356FF1B483}">
  <dimension ref="A1:V104"/>
  <sheetViews>
    <sheetView workbookViewId="0">
      <selection activeCell="L15" sqref="L15"/>
    </sheetView>
  </sheetViews>
  <sheetFormatPr defaultRowHeight="15" x14ac:dyDescent="0.25"/>
  <cols>
    <col min="1" max="1" width="33.42578125" style="60" bestFit="1" customWidth="1"/>
    <col min="2" max="2" width="5.28515625" style="60" bestFit="1" customWidth="1"/>
    <col min="3" max="3" width="20.85546875" style="60" bestFit="1" customWidth="1"/>
    <col min="4" max="4" width="14" style="1" bestFit="1" customWidth="1"/>
    <col min="5" max="5" width="8.42578125" style="60" bestFit="1" customWidth="1"/>
    <col min="6" max="6" width="29.28515625" style="60" bestFit="1" customWidth="1"/>
    <col min="7" max="7" width="20.28515625" style="60" bestFit="1" customWidth="1"/>
    <col min="8" max="8" width="14.42578125" style="109" bestFit="1" customWidth="1"/>
    <col min="9" max="9" width="28.42578125" style="85" bestFit="1" customWidth="1"/>
    <col min="10" max="10" width="14.7109375" style="60" bestFit="1" customWidth="1"/>
    <col min="11" max="11" width="28.42578125" style="60" bestFit="1" customWidth="1"/>
    <col min="12" max="12" width="29.140625" style="60" bestFit="1" customWidth="1"/>
    <col min="13" max="13" width="29.42578125" style="60" bestFit="1" customWidth="1"/>
    <col min="14" max="14" width="10" style="60" bestFit="1" customWidth="1"/>
    <col min="15" max="15" width="9.140625" style="60" bestFit="1" customWidth="1"/>
    <col min="16" max="16" width="4.5703125" style="61" bestFit="1" customWidth="1"/>
    <col min="17" max="17" width="18.28515625" style="67" bestFit="1" customWidth="1"/>
    <col min="18" max="18" width="27.85546875" style="60" bestFit="1" customWidth="1"/>
    <col min="19" max="19" width="31.28515625" style="60" bestFit="1" customWidth="1"/>
    <col min="20" max="20" width="29.28515625" style="60" bestFit="1" customWidth="1"/>
    <col min="21" max="21" width="22.5703125" style="60" bestFit="1" customWidth="1"/>
    <col min="22" max="22" width="29" style="60" bestFit="1" customWidth="1"/>
    <col min="23" max="16384" width="9.140625" style="60"/>
  </cols>
  <sheetData>
    <row r="1" spans="1:22" x14ac:dyDescent="0.25">
      <c r="A1" s="4" t="s">
        <v>138</v>
      </c>
      <c r="B1" s="4" t="s">
        <v>379</v>
      </c>
      <c r="C1" s="4" t="s">
        <v>404</v>
      </c>
      <c r="D1" s="5" t="s">
        <v>400</v>
      </c>
      <c r="E1" s="4" t="s">
        <v>1</v>
      </c>
      <c r="F1" s="70" t="s">
        <v>2</v>
      </c>
      <c r="G1" s="70" t="s">
        <v>3</v>
      </c>
      <c r="H1" s="70" t="s">
        <v>4</v>
      </c>
      <c r="I1" s="84" t="s">
        <v>5</v>
      </c>
      <c r="J1" s="4" t="s">
        <v>6</v>
      </c>
      <c r="K1" s="4" t="s">
        <v>5</v>
      </c>
      <c r="L1" s="4" t="s">
        <v>7</v>
      </c>
      <c r="M1" s="4" t="s">
        <v>475</v>
      </c>
      <c r="N1" s="4" t="s">
        <v>8</v>
      </c>
      <c r="O1" s="4" t="s">
        <v>9</v>
      </c>
      <c r="P1" s="6" t="s">
        <v>10</v>
      </c>
      <c r="Q1" s="7" t="s">
        <v>11</v>
      </c>
      <c r="S1" s="50" t="s">
        <v>165</v>
      </c>
      <c r="T1" s="46" t="s">
        <v>166</v>
      </c>
      <c r="U1" s="46" t="s">
        <v>291</v>
      </c>
    </row>
    <row r="2" spans="1:22" x14ac:dyDescent="0.25">
      <c r="A2" s="60" t="s">
        <v>393</v>
      </c>
      <c r="B2" s="71">
        <v>0</v>
      </c>
      <c r="C2" s="60" t="s">
        <v>233</v>
      </c>
      <c r="D2" s="1">
        <v>150000</v>
      </c>
      <c r="E2" s="60" t="s">
        <v>13</v>
      </c>
      <c r="F2" s="87" t="s">
        <v>523</v>
      </c>
      <c r="G2" s="88" t="s">
        <v>333</v>
      </c>
      <c r="H2" s="108" t="s">
        <v>454</v>
      </c>
      <c r="I2" s="83" t="str">
        <f t="shared" ref="I2:I47" si="0">VLOOKUP($H:$H,$J:$K,2,0)</f>
        <v>MICHAEL PRATAMA</v>
      </c>
      <c r="J2" s="64" t="s">
        <v>16</v>
      </c>
      <c r="K2" s="64" t="s">
        <v>15</v>
      </c>
      <c r="L2" s="103"/>
      <c r="M2" s="104" t="s">
        <v>373</v>
      </c>
      <c r="N2" s="60" t="s">
        <v>19</v>
      </c>
      <c r="O2" s="60" t="s">
        <v>20</v>
      </c>
      <c r="P2" s="61" t="s">
        <v>21</v>
      </c>
      <c r="Q2" s="62" t="s">
        <v>492</v>
      </c>
      <c r="R2" s="63" t="s">
        <v>342</v>
      </c>
      <c r="S2" s="44" t="s">
        <v>437</v>
      </c>
      <c r="T2" s="47" t="s">
        <v>343</v>
      </c>
      <c r="U2" s="47" t="s">
        <v>239</v>
      </c>
      <c r="V2" s="60" t="s">
        <v>436</v>
      </c>
    </row>
    <row r="3" spans="1:22" x14ac:dyDescent="0.25">
      <c r="A3" s="60" t="s">
        <v>435</v>
      </c>
      <c r="B3" s="71">
        <v>0</v>
      </c>
      <c r="C3" s="60" t="s">
        <v>199</v>
      </c>
      <c r="D3" s="1">
        <v>200000</v>
      </c>
      <c r="E3" s="60" t="s">
        <v>22</v>
      </c>
      <c r="F3" s="87" t="s">
        <v>524</v>
      </c>
      <c r="G3" s="88" t="s">
        <v>479</v>
      </c>
      <c r="H3" s="108" t="s">
        <v>454</v>
      </c>
      <c r="I3" s="83" t="str">
        <f t="shared" si="0"/>
        <v>MICHAEL PRATAMA</v>
      </c>
      <c r="J3" s="64" t="s">
        <v>318</v>
      </c>
      <c r="K3" s="64" t="s">
        <v>24</v>
      </c>
      <c r="L3" s="103" t="s">
        <v>25</v>
      </c>
      <c r="M3" s="104" t="s">
        <v>374</v>
      </c>
      <c r="N3" s="60" t="s">
        <v>27</v>
      </c>
      <c r="O3" s="60" t="s">
        <v>28</v>
      </c>
      <c r="P3" s="61" t="s">
        <v>29</v>
      </c>
      <c r="Q3" s="62" t="s">
        <v>493</v>
      </c>
      <c r="R3" s="63" t="s">
        <v>343</v>
      </c>
      <c r="S3" s="44" t="s">
        <v>580</v>
      </c>
      <c r="T3" s="47" t="s">
        <v>342</v>
      </c>
      <c r="U3" s="47" t="s">
        <v>237</v>
      </c>
      <c r="V3" s="60" t="s">
        <v>436</v>
      </c>
    </row>
    <row r="4" spans="1:22" x14ac:dyDescent="0.25">
      <c r="A4" s="60" t="s">
        <v>394</v>
      </c>
      <c r="B4" s="71">
        <v>0</v>
      </c>
      <c r="C4" s="60" t="s">
        <v>45</v>
      </c>
      <c r="D4" s="1">
        <v>300000</v>
      </c>
      <c r="E4" s="60" t="s">
        <v>30</v>
      </c>
      <c r="F4" s="87" t="s">
        <v>525</v>
      </c>
      <c r="G4" s="88" t="s">
        <v>113</v>
      </c>
      <c r="H4" s="88" t="s">
        <v>39</v>
      </c>
      <c r="I4" s="83" t="str">
        <f t="shared" si="0"/>
        <v>ALSYA RISMADANI</v>
      </c>
      <c r="J4" s="64" t="s">
        <v>32</v>
      </c>
      <c r="K4" s="64" t="s">
        <v>33</v>
      </c>
      <c r="L4" s="103" t="s">
        <v>25</v>
      </c>
      <c r="M4" s="104" t="s">
        <v>375</v>
      </c>
      <c r="N4" s="60" t="s">
        <v>35</v>
      </c>
      <c r="O4" s="60" t="s">
        <v>36</v>
      </c>
      <c r="P4" s="61" t="s">
        <v>37</v>
      </c>
      <c r="Q4" s="62" t="s">
        <v>494</v>
      </c>
      <c r="R4" s="63" t="s">
        <v>248</v>
      </c>
      <c r="S4" s="44" t="s">
        <v>326</v>
      </c>
      <c r="T4" s="47" t="s">
        <v>342</v>
      </c>
      <c r="U4" s="47" t="s">
        <v>237</v>
      </c>
      <c r="V4" s="60" t="s">
        <v>436</v>
      </c>
    </row>
    <row r="5" spans="1:22" x14ac:dyDescent="0.25">
      <c r="A5" s="60" t="s">
        <v>395</v>
      </c>
      <c r="B5" s="71">
        <v>0</v>
      </c>
      <c r="D5" s="1">
        <v>400000</v>
      </c>
      <c r="E5" s="60" t="s">
        <v>38</v>
      </c>
      <c r="F5" s="87" t="s">
        <v>526</v>
      </c>
      <c r="G5" s="88" t="s">
        <v>359</v>
      </c>
      <c r="H5" s="108" t="s">
        <v>89</v>
      </c>
      <c r="I5" s="83" t="str">
        <f t="shared" si="0"/>
        <v>IKMAL AKBAR</v>
      </c>
      <c r="J5" s="64" t="s">
        <v>40</v>
      </c>
      <c r="K5" s="64" t="s">
        <v>319</v>
      </c>
      <c r="L5" s="103" t="s">
        <v>25</v>
      </c>
      <c r="M5" s="104" t="s">
        <v>376</v>
      </c>
      <c r="N5" s="60" t="s">
        <v>42</v>
      </c>
      <c r="O5" s="60" t="s">
        <v>43</v>
      </c>
      <c r="P5" s="61" t="s">
        <v>44</v>
      </c>
      <c r="Q5" s="62" t="s">
        <v>495</v>
      </c>
      <c r="R5" s="63" t="s">
        <v>249</v>
      </c>
      <c r="S5" s="44" t="s">
        <v>167</v>
      </c>
      <c r="T5" s="47" t="s">
        <v>248</v>
      </c>
      <c r="U5" s="47" t="s">
        <v>241</v>
      </c>
      <c r="V5" s="60" t="s">
        <v>436</v>
      </c>
    </row>
    <row r="6" spans="1:22" x14ac:dyDescent="0.25">
      <c r="A6" s="60" t="s">
        <v>396</v>
      </c>
      <c r="B6" s="71">
        <v>0</v>
      </c>
      <c r="D6" s="1">
        <v>500000</v>
      </c>
      <c r="E6" s="60" t="s">
        <v>46</v>
      </c>
      <c r="F6" s="87" t="s">
        <v>527</v>
      </c>
      <c r="G6" s="88" t="s">
        <v>336</v>
      </c>
      <c r="H6" s="88" t="s">
        <v>56</v>
      </c>
      <c r="I6" s="83" t="str">
        <f t="shared" si="0"/>
        <v>MALVIN VALERIAN</v>
      </c>
      <c r="J6" s="64" t="s">
        <v>50</v>
      </c>
      <c r="K6" s="64" t="s">
        <v>234</v>
      </c>
      <c r="L6" s="103" t="s">
        <v>25</v>
      </c>
      <c r="M6" s="104" t="s">
        <v>377</v>
      </c>
      <c r="N6" s="60" t="s">
        <v>52</v>
      </c>
      <c r="O6" s="60" t="s">
        <v>53</v>
      </c>
      <c r="P6" s="61" t="s">
        <v>54</v>
      </c>
      <c r="Q6" s="62" t="s">
        <v>496</v>
      </c>
      <c r="R6" s="63" t="s">
        <v>295</v>
      </c>
      <c r="S6" s="44" t="s">
        <v>168</v>
      </c>
      <c r="T6" s="47" t="s">
        <v>248</v>
      </c>
      <c r="U6" s="47" t="s">
        <v>241</v>
      </c>
      <c r="V6" s="60" t="s">
        <v>436</v>
      </c>
    </row>
    <row r="7" spans="1:22" x14ac:dyDescent="0.25">
      <c r="A7" s="60" t="s">
        <v>397</v>
      </c>
      <c r="B7" s="71">
        <v>0</v>
      </c>
      <c r="D7" s="1">
        <v>600000</v>
      </c>
      <c r="E7" s="60" t="s">
        <v>55</v>
      </c>
      <c r="F7" s="87" t="s">
        <v>528</v>
      </c>
      <c r="G7" s="88" t="s">
        <v>341</v>
      </c>
      <c r="H7" s="88" t="s">
        <v>311</v>
      </c>
      <c r="I7" s="83" t="str">
        <f t="shared" si="0"/>
        <v>DONI ABDUL NAFI</v>
      </c>
      <c r="J7" s="64" t="s">
        <v>62</v>
      </c>
      <c r="K7" s="82" t="s">
        <v>368</v>
      </c>
      <c r="L7" s="103" t="s">
        <v>17</v>
      </c>
      <c r="M7" s="64" t="s">
        <v>18</v>
      </c>
      <c r="N7" s="60" t="s">
        <v>58</v>
      </c>
      <c r="O7" s="60" t="s">
        <v>59</v>
      </c>
      <c r="P7" s="61" t="s">
        <v>60</v>
      </c>
      <c r="Q7" s="62" t="s">
        <v>497</v>
      </c>
      <c r="R7" s="63" t="s">
        <v>290</v>
      </c>
      <c r="S7" s="44" t="s">
        <v>169</v>
      </c>
      <c r="T7" s="47" t="s">
        <v>248</v>
      </c>
      <c r="U7" s="47" t="s">
        <v>241</v>
      </c>
      <c r="V7" s="60" t="s">
        <v>436</v>
      </c>
    </row>
    <row r="8" spans="1:22" x14ac:dyDescent="0.25">
      <c r="A8" s="60" t="s">
        <v>398</v>
      </c>
      <c r="B8" s="71">
        <v>0.05</v>
      </c>
      <c r="D8" s="1">
        <v>900000</v>
      </c>
      <c r="E8" s="60" t="s">
        <v>61</v>
      </c>
      <c r="F8" s="87" t="s">
        <v>367</v>
      </c>
      <c r="G8" s="88" t="s">
        <v>568</v>
      </c>
      <c r="H8" s="88" t="s">
        <v>31</v>
      </c>
      <c r="I8" s="83" t="str">
        <f t="shared" si="0"/>
        <v>SEVRI NANDA</v>
      </c>
      <c r="J8" s="64" t="s">
        <v>69</v>
      </c>
      <c r="K8" s="64" t="s">
        <v>49</v>
      </c>
      <c r="L8" s="103" t="s">
        <v>17</v>
      </c>
      <c r="M8" s="64" t="s">
        <v>26</v>
      </c>
      <c r="N8" s="60" t="s">
        <v>65</v>
      </c>
      <c r="O8" s="60" t="s">
        <v>66</v>
      </c>
      <c r="P8" s="61" t="s">
        <v>67</v>
      </c>
      <c r="Q8" s="62" t="s">
        <v>498</v>
      </c>
      <c r="R8" s="59" t="s">
        <v>308</v>
      </c>
      <c r="S8" s="44" t="s">
        <v>438</v>
      </c>
      <c r="T8" s="47" t="s">
        <v>248</v>
      </c>
      <c r="U8" s="47" t="s">
        <v>241</v>
      </c>
      <c r="V8" s="60" t="s">
        <v>436</v>
      </c>
    </row>
    <row r="9" spans="1:22" x14ac:dyDescent="0.25">
      <c r="A9" s="60" t="s">
        <v>382</v>
      </c>
      <c r="B9" s="71">
        <v>0</v>
      </c>
      <c r="D9" s="1">
        <v>300000</v>
      </c>
      <c r="E9" s="60" t="s">
        <v>68</v>
      </c>
      <c r="F9" s="87" t="s">
        <v>529</v>
      </c>
      <c r="G9" s="88" t="s">
        <v>306</v>
      </c>
      <c r="H9" s="88" t="s">
        <v>39</v>
      </c>
      <c r="I9" s="83" t="str">
        <f t="shared" si="0"/>
        <v>ALSYA RISMADANI</v>
      </c>
      <c r="J9" s="64" t="s">
        <v>76</v>
      </c>
      <c r="K9" s="64" t="s">
        <v>63</v>
      </c>
      <c r="L9" s="103" t="s">
        <v>17</v>
      </c>
      <c r="M9" s="64" t="s">
        <v>34</v>
      </c>
      <c r="N9" s="60" t="s">
        <v>71</v>
      </c>
      <c r="O9" s="60" t="s">
        <v>72</v>
      </c>
      <c r="P9" s="61" t="s">
        <v>73</v>
      </c>
      <c r="Q9" s="62" t="s">
        <v>499</v>
      </c>
      <c r="R9" s="59" t="s">
        <v>307</v>
      </c>
      <c r="S9" s="44" t="s">
        <v>170</v>
      </c>
      <c r="T9" s="47" t="s">
        <v>249</v>
      </c>
      <c r="U9" s="47" t="s">
        <v>241</v>
      </c>
      <c r="V9" s="60" t="s">
        <v>436</v>
      </c>
    </row>
    <row r="10" spans="1:22" x14ac:dyDescent="0.25">
      <c r="A10" s="60" t="s">
        <v>378</v>
      </c>
      <c r="B10" s="71">
        <v>0.05</v>
      </c>
      <c r="E10" s="60" t="s">
        <v>75</v>
      </c>
      <c r="F10" s="87" t="s">
        <v>530</v>
      </c>
      <c r="G10" s="88" t="s">
        <v>305</v>
      </c>
      <c r="H10" s="88" t="s">
        <v>23</v>
      </c>
      <c r="I10" s="83" t="str">
        <f t="shared" si="0"/>
        <v>ANDIKA</v>
      </c>
      <c r="J10" s="64" t="s">
        <v>454</v>
      </c>
      <c r="K10" s="44" t="s">
        <v>455</v>
      </c>
      <c r="L10" s="103"/>
      <c r="M10" s="64" t="s">
        <v>41</v>
      </c>
      <c r="N10" s="60" t="s">
        <v>78</v>
      </c>
      <c r="O10" s="60" t="s">
        <v>79</v>
      </c>
      <c r="P10" s="61" t="s">
        <v>80</v>
      </c>
      <c r="Q10" s="62" t="s">
        <v>500</v>
      </c>
      <c r="R10" s="59" t="s">
        <v>432</v>
      </c>
      <c r="S10" s="44" t="s">
        <v>171</v>
      </c>
      <c r="T10" s="47" t="s">
        <v>248</v>
      </c>
      <c r="U10" s="47" t="s">
        <v>241</v>
      </c>
      <c r="V10" s="60" t="s">
        <v>436</v>
      </c>
    </row>
    <row r="11" spans="1:22" x14ac:dyDescent="0.25">
      <c r="A11" s="60" t="s">
        <v>392</v>
      </c>
      <c r="B11" s="71">
        <v>0.05</v>
      </c>
      <c r="E11" s="60" t="s">
        <v>82</v>
      </c>
      <c r="F11" s="87" t="s">
        <v>531</v>
      </c>
      <c r="G11" s="88" t="s">
        <v>47</v>
      </c>
      <c r="H11" s="88" t="s">
        <v>56</v>
      </c>
      <c r="I11" s="83" t="str">
        <f t="shared" si="0"/>
        <v>MALVIN VALERIAN</v>
      </c>
      <c r="J11" s="64"/>
      <c r="K11" s="64"/>
      <c r="L11" s="103"/>
      <c r="M11" s="64" t="s">
        <v>51</v>
      </c>
      <c r="N11" s="60" t="s">
        <v>85</v>
      </c>
      <c r="O11" s="60" t="s">
        <v>86</v>
      </c>
      <c r="P11" s="61" t="s">
        <v>87</v>
      </c>
      <c r="Q11" s="62" t="s">
        <v>501</v>
      </c>
      <c r="R11" s="59" t="s">
        <v>433</v>
      </c>
      <c r="S11" s="44" t="s">
        <v>172</v>
      </c>
      <c r="T11" s="47" t="s">
        <v>249</v>
      </c>
      <c r="U11" s="47" t="s">
        <v>241</v>
      </c>
      <c r="V11" s="60" t="s">
        <v>436</v>
      </c>
    </row>
    <row r="12" spans="1:22" x14ac:dyDescent="0.25">
      <c r="A12" s="60" t="s">
        <v>391</v>
      </c>
      <c r="B12" s="71">
        <v>0.05</v>
      </c>
      <c r="E12" s="60" t="s">
        <v>88</v>
      </c>
      <c r="F12" s="87" t="s">
        <v>532</v>
      </c>
      <c r="G12" s="88" t="s">
        <v>83</v>
      </c>
      <c r="H12" s="88" t="s">
        <v>14</v>
      </c>
      <c r="I12" s="83" t="str">
        <f t="shared" si="0"/>
        <v>MUHAMMAD HABIBI THAMRIN</v>
      </c>
      <c r="J12" s="64"/>
      <c r="K12" s="64"/>
      <c r="L12" s="103"/>
      <c r="M12" s="64" t="s">
        <v>57</v>
      </c>
      <c r="N12" s="60" t="s">
        <v>91</v>
      </c>
      <c r="O12" s="60" t="s">
        <v>92</v>
      </c>
      <c r="P12" s="61" t="s">
        <v>93</v>
      </c>
      <c r="Q12" s="62" t="s">
        <v>502</v>
      </c>
      <c r="R12" s="59" t="s">
        <v>293</v>
      </c>
      <c r="S12" s="44" t="s">
        <v>173</v>
      </c>
      <c r="T12" s="47" t="s">
        <v>249</v>
      </c>
      <c r="U12" s="47" t="s">
        <v>241</v>
      </c>
      <c r="V12" s="60" t="s">
        <v>436</v>
      </c>
    </row>
    <row r="13" spans="1:22" x14ac:dyDescent="0.25">
      <c r="A13" s="60" t="s">
        <v>387</v>
      </c>
      <c r="B13" s="71">
        <v>0.05</v>
      </c>
      <c r="F13" s="89" t="s">
        <v>533</v>
      </c>
      <c r="G13" s="88" t="s">
        <v>369</v>
      </c>
      <c r="H13" s="90" t="s">
        <v>31</v>
      </c>
      <c r="I13" s="83" t="str">
        <f t="shared" si="0"/>
        <v>SEVRI NANDA</v>
      </c>
      <c r="J13" s="64"/>
      <c r="K13" s="64"/>
      <c r="L13" s="103"/>
      <c r="M13" s="64" t="s">
        <v>64</v>
      </c>
      <c r="N13" s="60" t="s">
        <v>95</v>
      </c>
      <c r="O13" s="60" t="s">
        <v>96</v>
      </c>
      <c r="P13" s="61" t="s">
        <v>97</v>
      </c>
      <c r="Q13" s="62" t="s">
        <v>503</v>
      </c>
      <c r="R13" s="59" t="s">
        <v>239</v>
      </c>
      <c r="S13" s="44" t="s">
        <v>439</v>
      </c>
      <c r="T13" s="47" t="s">
        <v>249</v>
      </c>
      <c r="U13" s="47" t="s">
        <v>241</v>
      </c>
      <c r="V13" s="60" t="s">
        <v>436</v>
      </c>
    </row>
    <row r="14" spans="1:22" x14ac:dyDescent="0.25">
      <c r="A14" s="60" t="s">
        <v>386</v>
      </c>
      <c r="B14" s="71">
        <v>0.06</v>
      </c>
      <c r="F14" s="87" t="s">
        <v>534</v>
      </c>
      <c r="G14" s="88" t="s">
        <v>476</v>
      </c>
      <c r="H14" s="88" t="s">
        <v>31</v>
      </c>
      <c r="I14" s="83" t="str">
        <f t="shared" si="0"/>
        <v>SEVRI NANDA</v>
      </c>
      <c r="M14" s="64" t="s">
        <v>70</v>
      </c>
      <c r="N14" s="60" t="s">
        <v>99</v>
      </c>
      <c r="O14" s="60" t="s">
        <v>100</v>
      </c>
      <c r="P14" s="61" t="s">
        <v>101</v>
      </c>
      <c r="Q14" s="62" t="s">
        <v>504</v>
      </c>
      <c r="R14" s="59" t="s">
        <v>238</v>
      </c>
      <c r="S14" s="44" t="s">
        <v>200</v>
      </c>
      <c r="T14" s="47" t="s">
        <v>249</v>
      </c>
      <c r="U14" s="47" t="s">
        <v>241</v>
      </c>
      <c r="V14" s="60" t="s">
        <v>436</v>
      </c>
    </row>
    <row r="15" spans="1:22" x14ac:dyDescent="0.25">
      <c r="A15" s="60" t="s">
        <v>389</v>
      </c>
      <c r="B15" s="71">
        <v>0.06</v>
      </c>
      <c r="F15" s="87" t="s">
        <v>535</v>
      </c>
      <c r="G15" s="88" t="s">
        <v>477</v>
      </c>
      <c r="H15" s="108" t="s">
        <v>23</v>
      </c>
      <c r="I15" s="83" t="str">
        <f t="shared" si="0"/>
        <v>ANDIKA</v>
      </c>
      <c r="M15" s="64" t="s">
        <v>77</v>
      </c>
      <c r="N15" s="60" t="s">
        <v>103</v>
      </c>
      <c r="P15" s="61" t="s">
        <v>104</v>
      </c>
      <c r="Q15" s="62" t="s">
        <v>505</v>
      </c>
      <c r="R15" s="59" t="s">
        <v>237</v>
      </c>
      <c r="S15" s="44" t="s">
        <v>361</v>
      </c>
      <c r="T15" s="47" t="s">
        <v>343</v>
      </c>
      <c r="U15" s="47" t="s">
        <v>238</v>
      </c>
      <c r="V15" s="60" t="s">
        <v>436</v>
      </c>
    </row>
    <row r="16" spans="1:22" x14ac:dyDescent="0.25">
      <c r="A16" s="60" t="s">
        <v>388</v>
      </c>
      <c r="B16" s="71">
        <v>0</v>
      </c>
      <c r="F16" s="87" t="s">
        <v>536</v>
      </c>
      <c r="G16" s="88" t="s">
        <v>478</v>
      </c>
      <c r="H16" s="88" t="s">
        <v>31</v>
      </c>
      <c r="I16" s="83" t="str">
        <f t="shared" si="0"/>
        <v>SEVRI NANDA</v>
      </c>
      <c r="M16" s="64" t="s">
        <v>84</v>
      </c>
      <c r="N16" s="60" t="s">
        <v>107</v>
      </c>
      <c r="P16" s="61" t="s">
        <v>108</v>
      </c>
      <c r="Q16" s="62" t="s">
        <v>506</v>
      </c>
      <c r="R16" s="59" t="s">
        <v>292</v>
      </c>
      <c r="S16" s="44" t="s">
        <v>174</v>
      </c>
      <c r="T16" s="47" t="s">
        <v>343</v>
      </c>
      <c r="U16" s="47" t="s">
        <v>239</v>
      </c>
      <c r="V16" s="60" t="s">
        <v>436</v>
      </c>
    </row>
    <row r="17" spans="1:22" x14ac:dyDescent="0.25">
      <c r="A17" s="60" t="s">
        <v>399</v>
      </c>
      <c r="B17" s="71">
        <v>0</v>
      </c>
      <c r="F17" s="87" t="s">
        <v>537</v>
      </c>
      <c r="G17" s="88" t="s">
        <v>358</v>
      </c>
      <c r="H17" s="88" t="s">
        <v>48</v>
      </c>
      <c r="I17" s="83" t="str">
        <f t="shared" si="0"/>
        <v>RISKI KURNIAWAN</v>
      </c>
      <c r="M17" s="64" t="s">
        <v>90</v>
      </c>
      <c r="N17" s="60" t="s">
        <v>114</v>
      </c>
      <c r="P17" s="61" t="s">
        <v>110</v>
      </c>
      <c r="Q17" s="62" t="s">
        <v>507</v>
      </c>
      <c r="R17" s="65" t="s">
        <v>240</v>
      </c>
      <c r="S17" s="44" t="s">
        <v>362</v>
      </c>
      <c r="T17" s="47" t="s">
        <v>342</v>
      </c>
      <c r="U17" s="47" t="s">
        <v>237</v>
      </c>
      <c r="V17" s="60" t="s">
        <v>436</v>
      </c>
    </row>
    <row r="18" spans="1:22" x14ac:dyDescent="0.25">
      <c r="A18" s="60" t="s">
        <v>380</v>
      </c>
      <c r="B18" s="71">
        <v>0</v>
      </c>
      <c r="F18" s="87" t="s">
        <v>538</v>
      </c>
      <c r="G18" s="88" t="s">
        <v>334</v>
      </c>
      <c r="H18" s="88" t="s">
        <v>39</v>
      </c>
      <c r="I18" s="83" t="str">
        <f t="shared" si="0"/>
        <v>ALSYA RISMADANI</v>
      </c>
      <c r="M18" s="64" t="s">
        <v>94</v>
      </c>
      <c r="N18" s="60" t="s">
        <v>370</v>
      </c>
      <c r="P18" s="61" t="s">
        <v>112</v>
      </c>
      <c r="Q18" s="62" t="s">
        <v>508</v>
      </c>
      <c r="R18" s="59" t="s">
        <v>241</v>
      </c>
      <c r="S18" s="44" t="s">
        <v>175</v>
      </c>
      <c r="T18" s="47" t="s">
        <v>342</v>
      </c>
      <c r="U18" s="47" t="s">
        <v>237</v>
      </c>
      <c r="V18" s="60" t="s">
        <v>436</v>
      </c>
    </row>
    <row r="19" spans="1:22" x14ac:dyDescent="0.25">
      <c r="A19" s="60" t="s">
        <v>381</v>
      </c>
      <c r="B19" s="71">
        <v>0</v>
      </c>
      <c r="F19" s="87" t="s">
        <v>539</v>
      </c>
      <c r="G19" s="88" t="s">
        <v>105</v>
      </c>
      <c r="H19" s="88" t="s">
        <v>48</v>
      </c>
      <c r="I19" s="83" t="str">
        <f t="shared" si="0"/>
        <v>RISKI KURNIAWAN</v>
      </c>
      <c r="M19" s="64" t="s">
        <v>98</v>
      </c>
      <c r="N19" s="60" t="s">
        <v>371</v>
      </c>
      <c r="P19" s="61" t="s">
        <v>115</v>
      </c>
      <c r="Q19" s="62" t="s">
        <v>509</v>
      </c>
      <c r="R19" s="59" t="s">
        <v>242</v>
      </c>
      <c r="S19" s="44" t="s">
        <v>176</v>
      </c>
      <c r="T19" s="47" t="s">
        <v>342</v>
      </c>
      <c r="U19" s="47" t="s">
        <v>237</v>
      </c>
      <c r="V19" s="60" t="s">
        <v>436</v>
      </c>
    </row>
    <row r="20" spans="1:22" x14ac:dyDescent="0.25">
      <c r="A20" s="60" t="s">
        <v>383</v>
      </c>
      <c r="B20" s="71">
        <v>0.05</v>
      </c>
      <c r="F20" s="87" t="s">
        <v>540</v>
      </c>
      <c r="G20" s="88" t="s">
        <v>335</v>
      </c>
      <c r="H20" s="88" t="s">
        <v>89</v>
      </c>
      <c r="I20" s="83" t="str">
        <f t="shared" si="0"/>
        <v>IKMAL AKBAR</v>
      </c>
      <c r="M20" s="64" t="s">
        <v>102</v>
      </c>
      <c r="N20" s="60" t="s">
        <v>372</v>
      </c>
      <c r="P20" s="61" t="s">
        <v>116</v>
      </c>
      <c r="Q20" s="62" t="s">
        <v>510</v>
      </c>
      <c r="R20" s="65" t="s">
        <v>243</v>
      </c>
      <c r="S20" s="44" t="s">
        <v>177</v>
      </c>
      <c r="T20" s="47" t="s">
        <v>342</v>
      </c>
      <c r="U20" s="47" t="s">
        <v>237</v>
      </c>
      <c r="V20" s="60" t="s">
        <v>436</v>
      </c>
    </row>
    <row r="21" spans="1:22" x14ac:dyDescent="0.25">
      <c r="A21" s="60" t="s">
        <v>447</v>
      </c>
      <c r="B21" s="71">
        <v>0</v>
      </c>
      <c r="F21" s="87" t="s">
        <v>541</v>
      </c>
      <c r="G21" s="88" t="s">
        <v>360</v>
      </c>
      <c r="H21" s="88" t="s">
        <v>31</v>
      </c>
      <c r="I21" s="83" t="str">
        <f t="shared" si="0"/>
        <v>SEVRI NANDA</v>
      </c>
      <c r="M21" s="64" t="s">
        <v>106</v>
      </c>
      <c r="P21" s="61" t="s">
        <v>117</v>
      </c>
      <c r="Q21" s="62" t="s">
        <v>511</v>
      </c>
      <c r="R21" s="65" t="s">
        <v>294</v>
      </c>
      <c r="S21" s="44" t="s">
        <v>178</v>
      </c>
      <c r="T21" s="47" t="s">
        <v>342</v>
      </c>
      <c r="U21" s="47" t="s">
        <v>237</v>
      </c>
      <c r="V21" s="60" t="s">
        <v>436</v>
      </c>
    </row>
    <row r="22" spans="1:22" x14ac:dyDescent="0.25">
      <c r="A22" s="60" t="s">
        <v>446</v>
      </c>
      <c r="B22" s="71">
        <v>0.05</v>
      </c>
      <c r="F22" s="87" t="s">
        <v>542</v>
      </c>
      <c r="G22" s="88" t="s">
        <v>424</v>
      </c>
      <c r="H22" s="88" t="s">
        <v>56</v>
      </c>
      <c r="I22" s="83" t="str">
        <f t="shared" si="0"/>
        <v>MALVIN VALERIAN</v>
      </c>
      <c r="M22" s="64" t="s">
        <v>109</v>
      </c>
      <c r="P22" s="61" t="s">
        <v>118</v>
      </c>
      <c r="Q22" s="62" t="s">
        <v>512</v>
      </c>
      <c r="R22" s="66" t="s">
        <v>12</v>
      </c>
      <c r="S22" s="44" t="s">
        <v>179</v>
      </c>
      <c r="T22" s="47" t="s">
        <v>342</v>
      </c>
      <c r="U22" s="47" t="s">
        <v>237</v>
      </c>
      <c r="V22" s="60" t="s">
        <v>436</v>
      </c>
    </row>
    <row r="23" spans="1:22" x14ac:dyDescent="0.25">
      <c r="A23" s="60" t="s">
        <v>384</v>
      </c>
      <c r="B23" s="71">
        <v>0.05</v>
      </c>
      <c r="F23" s="87" t="s">
        <v>543</v>
      </c>
      <c r="G23" s="88" t="s">
        <v>442</v>
      </c>
      <c r="H23" s="88" t="s">
        <v>311</v>
      </c>
      <c r="I23" s="83" t="str">
        <f t="shared" si="0"/>
        <v>DONI ABDUL NAFI</v>
      </c>
      <c r="M23" s="44" t="s">
        <v>455</v>
      </c>
      <c r="P23" s="61" t="s">
        <v>119</v>
      </c>
      <c r="Q23" s="62" t="s">
        <v>513</v>
      </c>
      <c r="R23" s="66"/>
      <c r="S23" s="44" t="s">
        <v>180</v>
      </c>
      <c r="T23" s="47" t="s">
        <v>342</v>
      </c>
      <c r="U23" s="47" t="s">
        <v>237</v>
      </c>
      <c r="V23" s="60" t="s">
        <v>436</v>
      </c>
    </row>
    <row r="24" spans="1:22" x14ac:dyDescent="0.25">
      <c r="A24" s="60" t="s">
        <v>385</v>
      </c>
      <c r="B24" s="71">
        <v>0</v>
      </c>
      <c r="F24" s="87" t="s">
        <v>544</v>
      </c>
      <c r="G24" s="88" t="s">
        <v>426</v>
      </c>
      <c r="H24" s="88" t="s">
        <v>89</v>
      </c>
      <c r="I24" s="83" t="str">
        <f t="shared" si="0"/>
        <v>IKMAL AKBAR</v>
      </c>
      <c r="P24" s="61" t="s">
        <v>120</v>
      </c>
      <c r="Q24" s="62" t="s">
        <v>514</v>
      </c>
      <c r="S24" s="44" t="s">
        <v>181</v>
      </c>
      <c r="T24" s="47" t="s">
        <v>343</v>
      </c>
      <c r="U24" s="47" t="s">
        <v>238</v>
      </c>
      <c r="V24" s="60" t="s">
        <v>436</v>
      </c>
    </row>
    <row r="25" spans="1:22" x14ac:dyDescent="0.25">
      <c r="A25" s="60" t="s">
        <v>74</v>
      </c>
      <c r="B25" s="71">
        <v>0</v>
      </c>
      <c r="F25" s="87" t="s">
        <v>545</v>
      </c>
      <c r="G25" s="88" t="s">
        <v>425</v>
      </c>
      <c r="H25" s="88" t="s">
        <v>89</v>
      </c>
      <c r="I25" s="83" t="str">
        <f t="shared" si="0"/>
        <v>IKMAL AKBAR</v>
      </c>
      <c r="P25" s="61" t="s">
        <v>121</v>
      </c>
      <c r="Q25" s="62" t="s">
        <v>515</v>
      </c>
      <c r="S25" s="44" t="s">
        <v>182</v>
      </c>
      <c r="T25" s="47" t="s">
        <v>342</v>
      </c>
      <c r="U25" s="47" t="s">
        <v>237</v>
      </c>
      <c r="V25" s="60" t="s">
        <v>436</v>
      </c>
    </row>
    <row r="26" spans="1:22" x14ac:dyDescent="0.25">
      <c r="A26" s="60" t="s">
        <v>81</v>
      </c>
      <c r="B26" s="71">
        <v>0</v>
      </c>
      <c r="F26" s="87" t="s">
        <v>546</v>
      </c>
      <c r="G26" s="88" t="s">
        <v>480</v>
      </c>
      <c r="H26" s="88" t="s">
        <v>56</v>
      </c>
      <c r="I26" s="83" t="str">
        <f t="shared" si="0"/>
        <v>MALVIN VALERIAN</v>
      </c>
      <c r="P26" s="61" t="s">
        <v>122</v>
      </c>
      <c r="Q26" s="62" t="s">
        <v>516</v>
      </c>
      <c r="S26" s="44" t="s">
        <v>183</v>
      </c>
      <c r="T26" s="47" t="s">
        <v>343</v>
      </c>
      <c r="U26" s="47" t="s">
        <v>238</v>
      </c>
      <c r="V26" s="60" t="s">
        <v>436</v>
      </c>
    </row>
    <row r="27" spans="1:22" x14ac:dyDescent="0.25">
      <c r="A27" s="60" t="s">
        <v>390</v>
      </c>
      <c r="B27" s="71">
        <v>0</v>
      </c>
      <c r="F27" s="87" t="s">
        <v>547</v>
      </c>
      <c r="G27" s="88" t="s">
        <v>449</v>
      </c>
      <c r="H27" s="88" t="s">
        <v>48</v>
      </c>
      <c r="I27" s="83" t="str">
        <f t="shared" si="0"/>
        <v>RISKI KURNIAWAN</v>
      </c>
      <c r="P27" s="61" t="s">
        <v>123</v>
      </c>
      <c r="Q27" s="62" t="s">
        <v>517</v>
      </c>
      <c r="S27" s="44" t="s">
        <v>184</v>
      </c>
      <c r="T27" s="47" t="s">
        <v>343</v>
      </c>
      <c r="U27" s="47" t="s">
        <v>238</v>
      </c>
      <c r="V27" s="60" t="s">
        <v>436</v>
      </c>
    </row>
    <row r="28" spans="1:22" x14ac:dyDescent="0.25">
      <c r="A28" s="60" t="s">
        <v>111</v>
      </c>
      <c r="B28" s="71">
        <v>0</v>
      </c>
      <c r="F28" s="87" t="s">
        <v>548</v>
      </c>
      <c r="G28" s="88" t="s">
        <v>450</v>
      </c>
      <c r="H28" s="88" t="s">
        <v>23</v>
      </c>
      <c r="I28" s="83" t="str">
        <f t="shared" si="0"/>
        <v>ANDIKA</v>
      </c>
      <c r="P28" s="61" t="s">
        <v>124</v>
      </c>
      <c r="Q28" s="62" t="s">
        <v>518</v>
      </c>
      <c r="S28" s="44" t="s">
        <v>185</v>
      </c>
      <c r="T28" s="47" t="s">
        <v>342</v>
      </c>
      <c r="U28" s="47" t="s">
        <v>237</v>
      </c>
      <c r="V28" s="60" t="s">
        <v>436</v>
      </c>
    </row>
    <row r="29" spans="1:22" x14ac:dyDescent="0.25">
      <c r="F29" s="87" t="s">
        <v>549</v>
      </c>
      <c r="G29" s="88" t="s">
        <v>451</v>
      </c>
      <c r="H29" s="88" t="s">
        <v>311</v>
      </c>
      <c r="I29" s="83" t="str">
        <f t="shared" si="0"/>
        <v>DONI ABDUL NAFI</v>
      </c>
      <c r="P29" s="61" t="s">
        <v>125</v>
      </c>
      <c r="Q29" s="62" t="s">
        <v>519</v>
      </c>
      <c r="S29" s="44" t="s">
        <v>297</v>
      </c>
      <c r="T29" s="47" t="s">
        <v>342</v>
      </c>
      <c r="U29" s="47" t="s">
        <v>237</v>
      </c>
      <c r="V29" s="60" t="s">
        <v>436</v>
      </c>
    </row>
    <row r="30" spans="1:22" x14ac:dyDescent="0.25">
      <c r="F30" s="87" t="s">
        <v>550</v>
      </c>
      <c r="G30" s="88" t="s">
        <v>452</v>
      </c>
      <c r="H30" s="88" t="s">
        <v>23</v>
      </c>
      <c r="I30" s="83" t="str">
        <f t="shared" si="0"/>
        <v>ANDIKA</v>
      </c>
      <c r="P30" s="61" t="s">
        <v>126</v>
      </c>
      <c r="Q30" s="62" t="s">
        <v>520</v>
      </c>
      <c r="S30" s="44" t="s">
        <v>298</v>
      </c>
      <c r="T30" s="47" t="s">
        <v>342</v>
      </c>
      <c r="U30" s="47" t="s">
        <v>237</v>
      </c>
      <c r="V30" s="60" t="s">
        <v>436</v>
      </c>
    </row>
    <row r="31" spans="1:22" x14ac:dyDescent="0.25">
      <c r="F31" s="87" t="s">
        <v>551</v>
      </c>
      <c r="G31" s="88" t="s">
        <v>453</v>
      </c>
      <c r="H31" s="88" t="s">
        <v>56</v>
      </c>
      <c r="I31" s="83" t="str">
        <f t="shared" si="0"/>
        <v>MALVIN VALERIAN</v>
      </c>
      <c r="P31" s="61" t="s">
        <v>127</v>
      </c>
      <c r="Q31" s="62" t="s">
        <v>521</v>
      </c>
      <c r="S31" s="44" t="s">
        <v>347</v>
      </c>
      <c r="T31" s="47" t="s">
        <v>342</v>
      </c>
      <c r="U31" s="47" t="s">
        <v>237</v>
      </c>
      <c r="V31" s="60" t="s">
        <v>436</v>
      </c>
    </row>
    <row r="32" spans="1:22" x14ac:dyDescent="0.25">
      <c r="F32" s="87" t="s">
        <v>552</v>
      </c>
      <c r="G32" s="88" t="s">
        <v>481</v>
      </c>
      <c r="H32" s="88" t="s">
        <v>48</v>
      </c>
      <c r="I32" s="83" t="str">
        <f t="shared" si="0"/>
        <v>RISKI KURNIAWAN</v>
      </c>
      <c r="P32" s="61" t="s">
        <v>128</v>
      </c>
      <c r="Q32" s="62" t="s">
        <v>522</v>
      </c>
      <c r="S32" s="44" t="s">
        <v>309</v>
      </c>
      <c r="T32" s="47" t="s">
        <v>248</v>
      </c>
      <c r="U32" s="47" t="s">
        <v>241</v>
      </c>
      <c r="V32" s="60" t="s">
        <v>436</v>
      </c>
    </row>
    <row r="33" spans="6:22" x14ac:dyDescent="0.25">
      <c r="F33" s="87" t="s">
        <v>553</v>
      </c>
      <c r="G33" s="88" t="s">
        <v>482</v>
      </c>
      <c r="H33" s="88" t="s">
        <v>89</v>
      </c>
      <c r="I33" s="83" t="str">
        <f t="shared" si="0"/>
        <v>IKMAL AKBAR</v>
      </c>
      <c r="S33" s="44" t="s">
        <v>299</v>
      </c>
      <c r="T33" s="47" t="s">
        <v>248</v>
      </c>
      <c r="U33" s="47" t="s">
        <v>241</v>
      </c>
      <c r="V33" s="60" t="s">
        <v>436</v>
      </c>
    </row>
    <row r="34" spans="6:22" x14ac:dyDescent="0.25">
      <c r="F34" s="87" t="s">
        <v>554</v>
      </c>
      <c r="G34" s="88" t="s">
        <v>483</v>
      </c>
      <c r="H34" s="88" t="s">
        <v>311</v>
      </c>
      <c r="I34" s="83" t="str">
        <f t="shared" si="0"/>
        <v>DONI ABDUL NAFI</v>
      </c>
      <c r="S34" s="44" t="s">
        <v>471</v>
      </c>
      <c r="T34" s="47" t="s">
        <v>249</v>
      </c>
      <c r="U34" s="47" t="s">
        <v>241</v>
      </c>
      <c r="V34" s="60" t="s">
        <v>436</v>
      </c>
    </row>
    <row r="35" spans="6:22" x14ac:dyDescent="0.25">
      <c r="F35" s="87" t="s">
        <v>555</v>
      </c>
      <c r="G35" s="88" t="s">
        <v>484</v>
      </c>
      <c r="H35" s="88" t="s">
        <v>14</v>
      </c>
      <c r="I35" s="83" t="str">
        <f t="shared" si="0"/>
        <v>MUHAMMAD HABIBI THAMRIN</v>
      </c>
      <c r="S35" s="44" t="s">
        <v>485</v>
      </c>
      <c r="T35" s="47" t="s">
        <v>342</v>
      </c>
      <c r="U35" s="47" t="s">
        <v>237</v>
      </c>
      <c r="V35" s="60" t="s">
        <v>436</v>
      </c>
    </row>
    <row r="36" spans="6:22" x14ac:dyDescent="0.25">
      <c r="F36" s="87" t="s">
        <v>556</v>
      </c>
      <c r="G36" s="88" t="s">
        <v>569</v>
      </c>
      <c r="H36" s="88" t="s">
        <v>14</v>
      </c>
      <c r="I36" s="83" t="str">
        <f t="shared" si="0"/>
        <v>MUHAMMAD HABIBI THAMRIN</v>
      </c>
      <c r="S36" s="44" t="s">
        <v>486</v>
      </c>
      <c r="T36" s="47" t="s">
        <v>342</v>
      </c>
      <c r="U36" s="47" t="s">
        <v>237</v>
      </c>
      <c r="V36" s="60" t="s">
        <v>436</v>
      </c>
    </row>
    <row r="37" spans="6:22" x14ac:dyDescent="0.25">
      <c r="F37" s="87" t="s">
        <v>557</v>
      </c>
      <c r="G37" s="88" t="s">
        <v>570</v>
      </c>
      <c r="H37" s="88" t="s">
        <v>14</v>
      </c>
      <c r="I37" s="83" t="str">
        <f t="shared" si="0"/>
        <v>MUHAMMAD HABIBI THAMRIN</v>
      </c>
      <c r="S37" s="44" t="s">
        <v>186</v>
      </c>
      <c r="T37" s="47" t="s">
        <v>342</v>
      </c>
      <c r="U37" s="47" t="s">
        <v>237</v>
      </c>
      <c r="V37" s="60" t="s">
        <v>436</v>
      </c>
    </row>
    <row r="38" spans="6:22" x14ac:dyDescent="0.25">
      <c r="F38" s="87" t="s">
        <v>558</v>
      </c>
      <c r="G38" s="88" t="s">
        <v>571</v>
      </c>
      <c r="H38" s="88" t="s">
        <v>14</v>
      </c>
      <c r="I38" s="83" t="str">
        <f t="shared" si="0"/>
        <v>MUHAMMAD HABIBI THAMRIN</v>
      </c>
      <c r="S38" s="44" t="s">
        <v>312</v>
      </c>
      <c r="T38" s="47" t="s">
        <v>342</v>
      </c>
      <c r="U38" s="47" t="s">
        <v>237</v>
      </c>
      <c r="V38" s="60" t="s">
        <v>436</v>
      </c>
    </row>
    <row r="39" spans="6:22" x14ac:dyDescent="0.25">
      <c r="F39" s="87" t="s">
        <v>559</v>
      </c>
      <c r="G39" s="88" t="s">
        <v>572</v>
      </c>
      <c r="H39" s="88" t="s">
        <v>14</v>
      </c>
      <c r="I39" s="83" t="str">
        <f t="shared" si="0"/>
        <v>MUHAMMAD HABIBI THAMRIN</v>
      </c>
      <c r="S39" s="44" t="s">
        <v>300</v>
      </c>
      <c r="T39" s="47" t="s">
        <v>248</v>
      </c>
      <c r="U39" s="47" t="s">
        <v>241</v>
      </c>
      <c r="V39" s="60" t="s">
        <v>436</v>
      </c>
    </row>
    <row r="40" spans="6:22" x14ac:dyDescent="0.25">
      <c r="F40" s="87" t="s">
        <v>560</v>
      </c>
      <c r="G40" s="88" t="s">
        <v>573</v>
      </c>
      <c r="H40" s="88" t="s">
        <v>14</v>
      </c>
      <c r="I40" s="83" t="str">
        <f t="shared" si="0"/>
        <v>MUHAMMAD HABIBI THAMRIN</v>
      </c>
      <c r="S40" s="44" t="s">
        <v>338</v>
      </c>
      <c r="T40" s="47" t="s">
        <v>248</v>
      </c>
      <c r="U40" s="47" t="s">
        <v>241</v>
      </c>
      <c r="V40" s="60" t="s">
        <v>436</v>
      </c>
    </row>
    <row r="41" spans="6:22" x14ac:dyDescent="0.25">
      <c r="F41" s="87" t="s">
        <v>561</v>
      </c>
      <c r="G41" s="88" t="s">
        <v>574</v>
      </c>
      <c r="H41" s="88" t="s">
        <v>14</v>
      </c>
      <c r="I41" s="83" t="str">
        <f t="shared" si="0"/>
        <v>MUHAMMAD HABIBI THAMRIN</v>
      </c>
      <c r="S41" s="44" t="s">
        <v>487</v>
      </c>
      <c r="T41" s="47" t="s">
        <v>342</v>
      </c>
      <c r="U41" s="47" t="s">
        <v>292</v>
      </c>
      <c r="V41" s="60" t="s">
        <v>436</v>
      </c>
    </row>
    <row r="42" spans="6:22" x14ac:dyDescent="0.25">
      <c r="F42" s="64" t="s">
        <v>562</v>
      </c>
      <c r="G42" s="64" t="s">
        <v>575</v>
      </c>
      <c r="H42" s="88" t="s">
        <v>14</v>
      </c>
      <c r="I42" s="83" t="str">
        <f t="shared" si="0"/>
        <v>MUHAMMAD HABIBI THAMRIN</v>
      </c>
      <c r="S42" s="44" t="s">
        <v>488</v>
      </c>
      <c r="T42" s="47" t="s">
        <v>342</v>
      </c>
      <c r="U42" s="47" t="s">
        <v>237</v>
      </c>
      <c r="V42" s="60" t="s">
        <v>436</v>
      </c>
    </row>
    <row r="43" spans="6:22" x14ac:dyDescent="0.25">
      <c r="F43" s="64" t="s">
        <v>563</v>
      </c>
      <c r="G43" s="64" t="s">
        <v>576</v>
      </c>
      <c r="H43" s="108" t="s">
        <v>14</v>
      </c>
      <c r="I43" s="83" t="str">
        <f t="shared" si="0"/>
        <v>MUHAMMAD HABIBI THAMRIN</v>
      </c>
      <c r="S43" s="44" t="s">
        <v>456</v>
      </c>
      <c r="T43" s="47" t="s">
        <v>342</v>
      </c>
      <c r="U43" s="47" t="s">
        <v>237</v>
      </c>
      <c r="V43" s="60" t="s">
        <v>436</v>
      </c>
    </row>
    <row r="44" spans="6:22" x14ac:dyDescent="0.25">
      <c r="F44" s="64" t="s">
        <v>564</v>
      </c>
      <c r="G44" s="64" t="s">
        <v>577</v>
      </c>
      <c r="H44" s="108" t="s">
        <v>48</v>
      </c>
      <c r="I44" s="83" t="str">
        <f t="shared" si="0"/>
        <v>RISKI KURNIAWAN</v>
      </c>
      <c r="S44" s="44" t="s">
        <v>418</v>
      </c>
      <c r="T44" s="47" t="s">
        <v>342</v>
      </c>
      <c r="U44" s="47" t="s">
        <v>237</v>
      </c>
      <c r="V44" s="60" t="s">
        <v>436</v>
      </c>
    </row>
    <row r="45" spans="6:22" x14ac:dyDescent="0.25">
      <c r="F45" s="64" t="s">
        <v>565</v>
      </c>
      <c r="G45" s="64" t="s">
        <v>578</v>
      </c>
      <c r="H45" s="108" t="s">
        <v>48</v>
      </c>
      <c r="I45" s="83" t="str">
        <f t="shared" si="0"/>
        <v>RISKI KURNIAWAN</v>
      </c>
      <c r="S45" s="44" t="s">
        <v>427</v>
      </c>
      <c r="T45" s="47" t="s">
        <v>428</v>
      </c>
      <c r="U45" s="47" t="s">
        <v>241</v>
      </c>
      <c r="V45" s="60" t="s">
        <v>436</v>
      </c>
    </row>
    <row r="46" spans="6:22" x14ac:dyDescent="0.25">
      <c r="F46" s="64" t="s">
        <v>566</v>
      </c>
      <c r="G46" s="64" t="s">
        <v>579</v>
      </c>
      <c r="H46" s="108" t="s">
        <v>56</v>
      </c>
      <c r="I46" s="83" t="str">
        <f t="shared" si="0"/>
        <v>MALVIN VALERIAN</v>
      </c>
      <c r="S46" s="44" t="s">
        <v>457</v>
      </c>
      <c r="T46" s="47" t="s">
        <v>431</v>
      </c>
      <c r="U46" s="47" t="s">
        <v>241</v>
      </c>
      <c r="V46" s="60" t="s">
        <v>436</v>
      </c>
    </row>
    <row r="47" spans="6:22" x14ac:dyDescent="0.25">
      <c r="F47" s="64" t="s">
        <v>567</v>
      </c>
      <c r="G47" s="64">
        <v>0</v>
      </c>
      <c r="H47" s="108" t="s">
        <v>56</v>
      </c>
      <c r="I47" s="83" t="str">
        <f t="shared" si="0"/>
        <v>MALVIN VALERIAN</v>
      </c>
      <c r="S47" s="44" t="s">
        <v>419</v>
      </c>
      <c r="T47" s="47" t="s">
        <v>431</v>
      </c>
      <c r="U47" s="47" t="s">
        <v>241</v>
      </c>
      <c r="V47" s="60" t="s">
        <v>436</v>
      </c>
    </row>
    <row r="48" spans="6:22" x14ac:dyDescent="0.25">
      <c r="S48" s="44" t="s">
        <v>420</v>
      </c>
      <c r="T48" s="47" t="s">
        <v>431</v>
      </c>
      <c r="U48" s="47" t="s">
        <v>241</v>
      </c>
      <c r="V48" s="60" t="s">
        <v>436</v>
      </c>
    </row>
    <row r="49" spans="13:22" x14ac:dyDescent="0.25">
      <c r="S49" s="44" t="s">
        <v>458</v>
      </c>
      <c r="T49" s="47" t="s">
        <v>431</v>
      </c>
      <c r="U49" s="47" t="s">
        <v>241</v>
      </c>
      <c r="V49" s="60" t="s">
        <v>436</v>
      </c>
    </row>
    <row r="50" spans="13:22" x14ac:dyDescent="0.25">
      <c r="S50" s="44" t="s">
        <v>459</v>
      </c>
      <c r="T50" s="47" t="s">
        <v>343</v>
      </c>
      <c r="U50" s="47" t="s">
        <v>239</v>
      </c>
      <c r="V50" s="60" t="s">
        <v>436</v>
      </c>
    </row>
    <row r="51" spans="13:22" x14ac:dyDescent="0.25">
      <c r="S51" s="50" t="s">
        <v>187</v>
      </c>
      <c r="T51" s="46"/>
      <c r="U51" s="46"/>
    </row>
    <row r="52" spans="13:22" x14ac:dyDescent="0.25">
      <c r="S52" s="64" t="s">
        <v>352</v>
      </c>
      <c r="T52" s="47" t="s">
        <v>343</v>
      </c>
      <c r="U52" s="47" t="s">
        <v>239</v>
      </c>
      <c r="V52" s="60" t="s">
        <v>436</v>
      </c>
    </row>
    <row r="53" spans="13:22" x14ac:dyDescent="0.25">
      <c r="S53" s="64" t="s">
        <v>353</v>
      </c>
      <c r="T53" s="47" t="s">
        <v>343</v>
      </c>
      <c r="U53" s="47" t="s">
        <v>239</v>
      </c>
      <c r="V53" s="60" t="s">
        <v>436</v>
      </c>
    </row>
    <row r="54" spans="13:22" x14ac:dyDescent="0.25">
      <c r="S54" s="64" t="s">
        <v>188</v>
      </c>
      <c r="T54" s="47" t="s">
        <v>290</v>
      </c>
      <c r="U54" s="47" t="s">
        <v>242</v>
      </c>
      <c r="V54" s="60" t="s">
        <v>436</v>
      </c>
    </row>
    <row r="55" spans="13:22" x14ac:dyDescent="0.25">
      <c r="S55" s="64" t="s">
        <v>339</v>
      </c>
      <c r="T55" s="47" t="s">
        <v>340</v>
      </c>
      <c r="U55" s="47" t="s">
        <v>243</v>
      </c>
      <c r="V55" s="60" t="s">
        <v>436</v>
      </c>
    </row>
    <row r="56" spans="13:22" x14ac:dyDescent="0.25">
      <c r="S56" s="64" t="s">
        <v>189</v>
      </c>
      <c r="T56" s="47" t="s">
        <v>343</v>
      </c>
      <c r="U56" s="47" t="s">
        <v>240</v>
      </c>
      <c r="V56" s="60" t="s">
        <v>436</v>
      </c>
    </row>
    <row r="57" spans="13:22" x14ac:dyDescent="0.25">
      <c r="S57" s="64" t="s">
        <v>190</v>
      </c>
      <c r="T57" s="47" t="s">
        <v>343</v>
      </c>
      <c r="U57" s="47" t="s">
        <v>239</v>
      </c>
      <c r="V57" s="60" t="s">
        <v>436</v>
      </c>
    </row>
    <row r="58" spans="13:22" x14ac:dyDescent="0.25">
      <c r="S58" s="64" t="s">
        <v>191</v>
      </c>
      <c r="T58" s="47" t="s">
        <v>343</v>
      </c>
      <c r="U58" s="47" t="s">
        <v>239</v>
      </c>
      <c r="V58" s="60" t="s">
        <v>436</v>
      </c>
    </row>
    <row r="59" spans="13:22" x14ac:dyDescent="0.25">
      <c r="M59" s="1"/>
      <c r="S59" s="64" t="s">
        <v>192</v>
      </c>
      <c r="T59" s="47" t="s">
        <v>343</v>
      </c>
      <c r="U59" s="47" t="s">
        <v>240</v>
      </c>
      <c r="V59" s="60" t="s">
        <v>436</v>
      </c>
    </row>
    <row r="60" spans="13:22" x14ac:dyDescent="0.25">
      <c r="M60" s="1"/>
      <c r="S60" s="64" t="s">
        <v>193</v>
      </c>
      <c r="T60" s="47" t="s">
        <v>343</v>
      </c>
      <c r="U60" s="47" t="s">
        <v>240</v>
      </c>
      <c r="V60" s="60" t="s">
        <v>436</v>
      </c>
    </row>
    <row r="61" spans="13:22" x14ac:dyDescent="0.25">
      <c r="M61" s="1"/>
      <c r="S61" s="64" t="s">
        <v>194</v>
      </c>
      <c r="T61" s="47" t="s">
        <v>343</v>
      </c>
      <c r="U61" s="47" t="s">
        <v>239</v>
      </c>
      <c r="V61" s="60" t="s">
        <v>436</v>
      </c>
    </row>
    <row r="62" spans="13:22" x14ac:dyDescent="0.25">
      <c r="M62" s="1"/>
      <c r="S62" s="44" t="s">
        <v>443</v>
      </c>
      <c r="T62" s="47" t="s">
        <v>465</v>
      </c>
      <c r="U62" s="47" t="s">
        <v>242</v>
      </c>
      <c r="V62" s="60" t="s">
        <v>436</v>
      </c>
    </row>
    <row r="63" spans="13:22" x14ac:dyDescent="0.25">
      <c r="M63" s="1"/>
      <c r="S63" s="64" t="s">
        <v>195</v>
      </c>
      <c r="T63" s="47" t="s">
        <v>343</v>
      </c>
      <c r="U63" s="47" t="s">
        <v>240</v>
      </c>
      <c r="V63" s="60" t="s">
        <v>436</v>
      </c>
    </row>
    <row r="64" spans="13:22" x14ac:dyDescent="0.25">
      <c r="M64" s="1"/>
      <c r="O64" s="68"/>
      <c r="S64" s="64" t="s">
        <v>196</v>
      </c>
      <c r="T64" s="47" t="s">
        <v>343</v>
      </c>
      <c r="U64" s="47" t="s">
        <v>240</v>
      </c>
      <c r="V64" s="60" t="s">
        <v>436</v>
      </c>
    </row>
    <row r="65" spans="13:22" x14ac:dyDescent="0.25">
      <c r="M65" s="1"/>
      <c r="S65" s="64" t="s">
        <v>301</v>
      </c>
      <c r="T65" s="47" t="s">
        <v>308</v>
      </c>
      <c r="U65" s="47" t="s">
        <v>242</v>
      </c>
      <c r="V65" s="60" t="s">
        <v>436</v>
      </c>
    </row>
    <row r="66" spans="13:22" x14ac:dyDescent="0.25">
      <c r="M66" s="1"/>
      <c r="S66" s="64" t="s">
        <v>302</v>
      </c>
      <c r="T66" s="47" t="s">
        <v>307</v>
      </c>
      <c r="U66" s="47" t="s">
        <v>243</v>
      </c>
      <c r="V66" s="60" t="s">
        <v>436</v>
      </c>
    </row>
    <row r="67" spans="13:22" x14ac:dyDescent="0.25">
      <c r="M67" s="1"/>
      <c r="S67" s="64" t="s">
        <v>197</v>
      </c>
      <c r="T67" s="47" t="s">
        <v>293</v>
      </c>
      <c r="U67" s="47" t="s">
        <v>294</v>
      </c>
      <c r="V67" s="60" t="s">
        <v>436</v>
      </c>
    </row>
    <row r="68" spans="13:22" x14ac:dyDescent="0.25">
      <c r="M68" s="1"/>
      <c r="S68" s="64" t="s">
        <v>198</v>
      </c>
      <c r="T68" s="47" t="s">
        <v>293</v>
      </c>
      <c r="U68" s="47" t="s">
        <v>294</v>
      </c>
      <c r="V68" s="60" t="s">
        <v>436</v>
      </c>
    </row>
    <row r="69" spans="13:22" x14ac:dyDescent="0.25">
      <c r="T69" s="57"/>
    </row>
    <row r="70" spans="13:22" x14ac:dyDescent="0.25">
      <c r="T70" s="57"/>
    </row>
    <row r="71" spans="13:22" x14ac:dyDescent="0.25">
      <c r="T71" s="57"/>
    </row>
    <row r="72" spans="13:22" x14ac:dyDescent="0.25">
      <c r="T72" s="57"/>
    </row>
    <row r="73" spans="13:22" x14ac:dyDescent="0.25">
      <c r="T73" s="57"/>
    </row>
    <row r="74" spans="13:22" x14ac:dyDescent="0.25">
      <c r="T74" s="57"/>
    </row>
    <row r="75" spans="13:22" x14ac:dyDescent="0.25">
      <c r="T75" s="57"/>
    </row>
    <row r="76" spans="13:22" x14ac:dyDescent="0.25">
      <c r="T76" s="57"/>
    </row>
    <row r="77" spans="13:22" x14ac:dyDescent="0.25">
      <c r="T77" s="57"/>
    </row>
    <row r="78" spans="13:22" x14ac:dyDescent="0.25">
      <c r="T78" s="57"/>
    </row>
    <row r="79" spans="13:22" x14ac:dyDescent="0.25">
      <c r="T79" s="57"/>
    </row>
    <row r="80" spans="13:22" x14ac:dyDescent="0.25">
      <c r="T80" s="57"/>
    </row>
    <row r="81" spans="20:20" x14ac:dyDescent="0.25">
      <c r="T81" s="57"/>
    </row>
    <row r="82" spans="20:20" x14ac:dyDescent="0.25">
      <c r="T82" s="57"/>
    </row>
    <row r="83" spans="20:20" x14ac:dyDescent="0.25">
      <c r="T83" s="57"/>
    </row>
    <row r="84" spans="20:20" x14ac:dyDescent="0.25">
      <c r="T84" s="57"/>
    </row>
    <row r="85" spans="20:20" x14ac:dyDescent="0.25">
      <c r="T85" s="57"/>
    </row>
    <row r="86" spans="20:20" x14ac:dyDescent="0.25">
      <c r="T86" s="57"/>
    </row>
    <row r="87" spans="20:20" x14ac:dyDescent="0.25">
      <c r="T87" s="57"/>
    </row>
    <row r="88" spans="20:20" x14ac:dyDescent="0.25">
      <c r="T88" s="57"/>
    </row>
    <row r="89" spans="20:20" x14ac:dyDescent="0.25">
      <c r="T89" s="57"/>
    </row>
    <row r="90" spans="20:20" x14ac:dyDescent="0.25">
      <c r="T90" s="58"/>
    </row>
    <row r="91" spans="20:20" x14ac:dyDescent="0.25">
      <c r="T91" s="57"/>
    </row>
    <row r="92" spans="20:20" x14ac:dyDescent="0.25">
      <c r="T92" s="57"/>
    </row>
    <row r="93" spans="20:20" x14ac:dyDescent="0.25">
      <c r="T93" s="57"/>
    </row>
    <row r="94" spans="20:20" x14ac:dyDescent="0.25">
      <c r="T94" s="57"/>
    </row>
    <row r="95" spans="20:20" x14ac:dyDescent="0.25">
      <c r="T95" s="57"/>
    </row>
    <row r="96" spans="20:20" x14ac:dyDescent="0.25">
      <c r="T96" s="57"/>
    </row>
    <row r="97" spans="20:20" x14ac:dyDescent="0.25">
      <c r="T97" s="57"/>
    </row>
    <row r="98" spans="20:20" x14ac:dyDescent="0.25">
      <c r="T98" s="57"/>
    </row>
    <row r="99" spans="20:20" x14ac:dyDescent="0.25">
      <c r="T99" s="57"/>
    </row>
    <row r="100" spans="20:20" x14ac:dyDescent="0.25">
      <c r="T100" s="57"/>
    </row>
    <row r="101" spans="20:20" x14ac:dyDescent="0.25">
      <c r="T101" s="57"/>
    </row>
    <row r="102" spans="20:20" x14ac:dyDescent="0.25">
      <c r="T102" s="57"/>
    </row>
    <row r="103" spans="20:20" x14ac:dyDescent="0.25">
      <c r="T103" s="57"/>
    </row>
    <row r="104" spans="20:20" x14ac:dyDescent="0.25">
      <c r="T104" s="57"/>
    </row>
  </sheetData>
  <phoneticPr fontId="9" type="noConversion"/>
  <conditionalFormatting sqref="R24:R1048576 R19 R21:R22 R1:R14">
    <cfRule type="duplicateValues" dxfId="11" priority="41"/>
  </conditionalFormatting>
  <conditionalFormatting sqref="R10:R15">
    <cfRule type="duplicateValues" dxfId="10" priority="40"/>
  </conditionalFormatting>
  <conditionalFormatting sqref="R24:R1048576 R1:R22">
    <cfRule type="duplicateValues" dxfId="9" priority="39"/>
  </conditionalFormatting>
  <conditionalFormatting sqref="R8:R9">
    <cfRule type="duplicateValues" dxfId="8" priority="34"/>
  </conditionalFormatting>
  <conditionalFormatting sqref="R15">
    <cfRule type="duplicateValues" dxfId="7" priority="33"/>
  </conditionalFormatting>
  <conditionalFormatting sqref="R18">
    <cfRule type="duplicateValues" dxfId="6" priority="32"/>
  </conditionalFormatting>
  <conditionalFormatting sqref="R17">
    <cfRule type="duplicateValues" dxfId="5" priority="9"/>
  </conditionalFormatting>
  <conditionalFormatting sqref="R20">
    <cfRule type="duplicateValues" dxfId="4" priority="8"/>
  </conditionalFormatting>
  <conditionalFormatting sqref="F38:F41">
    <cfRule type="duplicateValues" dxfId="3" priority="4"/>
  </conditionalFormatting>
  <conditionalFormatting sqref="G38:G41">
    <cfRule type="duplicateValues" dxfId="2" priority="3"/>
  </conditionalFormatting>
  <conditionalFormatting sqref="F2:F37">
    <cfRule type="duplicateValues" dxfId="1" priority="2"/>
  </conditionalFormatting>
  <conditionalFormatting sqref="G2:G37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Muhamad Maulana</cp:lastModifiedBy>
  <dcterms:created xsi:type="dcterms:W3CDTF">2025-02-20T15:49:56Z</dcterms:created>
  <dcterms:modified xsi:type="dcterms:W3CDTF">2025-09-22T11:45:36Z</dcterms:modified>
</cp:coreProperties>
</file>