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7\"/>
    </mc:Choice>
  </mc:AlternateContent>
  <xr:revisionPtr revIDLastSave="0" documentId="13_ncr:1_{117B38C2-3C71-4709-9CFF-F495820D5E8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_smartpho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1" l="1"/>
  <c r="C79" i="1"/>
  <c r="C80" i="1"/>
  <c r="C81" i="1"/>
  <c r="C82" i="1"/>
  <c r="C83" i="1"/>
  <c r="C84" i="1"/>
  <c r="C85" i="1"/>
  <c r="C86" i="1"/>
  <c r="C77" i="1"/>
  <c r="B33" i="1" l="1"/>
  <c r="E36" i="1" l="1"/>
  <c r="D36" i="1"/>
  <c r="C36" i="1"/>
  <c r="G36" i="1"/>
  <c r="F36" i="1"/>
  <c r="H36" i="1" l="1"/>
  <c r="B49" i="1"/>
  <c r="C49" i="1"/>
  <c r="D49" i="1"/>
  <c r="F49" i="1"/>
  <c r="E49" i="1"/>
  <c r="B52" i="1" l="1"/>
  <c r="B56" i="1"/>
  <c r="B60" i="1"/>
  <c r="B55" i="1"/>
  <c r="B53" i="1"/>
  <c r="B57" i="1"/>
  <c r="B51" i="1"/>
  <c r="B54" i="1"/>
  <c r="B61" i="1" s="1"/>
  <c r="B58" i="1"/>
  <c r="B59" i="1"/>
  <c r="B65" i="1" l="1"/>
  <c r="B72" i="1"/>
  <c r="B64" i="1"/>
  <c r="B69" i="1"/>
  <c r="B73" i="1"/>
  <c r="B70" i="1"/>
  <c r="B66" i="1"/>
  <c r="B71" i="1"/>
  <c r="B68" i="1"/>
  <c r="B67" i="1"/>
  <c r="B74" i="1" l="1"/>
</calcChain>
</file>

<file path=xl/sharedStrings.xml><?xml version="1.0" encoding="utf-8"?>
<sst xmlns="http://schemas.openxmlformats.org/spreadsheetml/2006/main" count="161" uniqueCount="66">
  <si>
    <t>harga</t>
  </si>
  <si>
    <t>merk_smartphone</t>
  </si>
  <si>
    <t>rom</t>
  </si>
  <si>
    <t>ram</t>
  </si>
  <si>
    <t>baterai</t>
  </si>
  <si>
    <t>evercoss</t>
  </si>
  <si>
    <t>advan</t>
  </si>
  <si>
    <t>luna</t>
  </si>
  <si>
    <t>vivo</t>
  </si>
  <si>
    <t>realme</t>
  </si>
  <si>
    <t>oppo</t>
  </si>
  <si>
    <t>xiaomi</t>
  </si>
  <si>
    <t>nokia</t>
  </si>
  <si>
    <t>samsung</t>
  </si>
  <si>
    <t>lenovo</t>
  </si>
  <si>
    <t>Tabel alternatif</t>
  </si>
  <si>
    <t>Alternatif</t>
  </si>
  <si>
    <t>Kode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</si>
  <si>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</si>
  <si>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</si>
  <si>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</si>
  <si>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</si>
  <si>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</si>
  <si>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</si>
  <si>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</si>
  <si>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</si>
  <si>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</si>
  <si>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</si>
  <si>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Tabel Kriteria</t>
  </si>
  <si>
    <t>Kriteria</t>
  </si>
  <si>
    <t>Bobot</t>
  </si>
  <si>
    <t>Cost/Benefit</t>
  </si>
  <si>
    <t>Harga</t>
  </si>
  <si>
    <t>Cost</t>
  </si>
  <si>
    <t>C1</t>
  </si>
  <si>
    <t>Benefit</t>
  </si>
  <si>
    <t>C2</t>
  </si>
  <si>
    <t>C3</t>
  </si>
  <si>
    <t>C4</t>
  </si>
  <si>
    <t>C5</t>
  </si>
  <si>
    <t>Jumlah</t>
  </si>
  <si>
    <t>Bobot/kriteria</t>
  </si>
  <si>
    <t xml:space="preserve"> ∑ wj</t>
  </si>
  <si>
    <t>Bobot kepentingan</t>
  </si>
  <si>
    <t>alternatif/kriteria</t>
  </si>
  <si>
    <t>Pangkat</t>
  </si>
  <si>
    <t xml:space="preserve">Jumlah </t>
  </si>
  <si>
    <t>V</t>
  </si>
  <si>
    <t>Rangking</t>
  </si>
  <si>
    <t>1. Menentukan Kriteria dan Bobot Masing-masing</t>
  </si>
  <si>
    <t>tidak penting</t>
  </si>
  <si>
    <t>kurang penting</t>
  </si>
  <si>
    <t>cukup penting</t>
  </si>
  <si>
    <t>sangat penting</t>
  </si>
  <si>
    <t xml:space="preserve">2. Melakukan Perhitungan nilai relatif bobot awal </t>
  </si>
  <si>
    <t>3. Membuat Matriks</t>
  </si>
  <si>
    <t>No</t>
  </si>
  <si>
    <t>Nilai</t>
  </si>
  <si>
    <t>Merk</t>
  </si>
  <si>
    <t>Rom</t>
  </si>
  <si>
    <t>Ram</t>
  </si>
  <si>
    <t>Baterai</t>
  </si>
  <si>
    <t>&lt;=1.000.000</t>
  </si>
  <si>
    <t>1.000.000 - 5.000.000</t>
  </si>
  <si>
    <t>&gt;=5.000.000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</si>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</sst>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35" borderId="10" xfId="0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tabSelected="1" zoomScaleNormal="100" workbookViewId="0">
      <selection activeCell="D68" sqref="D68"/>
    </sheetView>
  </sheetViews>
  <sheetFormatPr defaultRowHeight="14.5" x14ac:dyDescent="0.35"/>
  <cols>
    <col min="2" max="2" width="16.54296875" customWidth="1"/>
    <col min="3" max="3" width="12.453125" customWidth="1"/>
    <col min="4" max="4" width="14.6328125" customWidth="1"/>
    <col min="5" max="5" width="15.08984375" customWidth="1"/>
    <col min="6" max="6" width="15.26953125" customWidth="1"/>
    <col min="7" max="7" width="14.6328125" customWidth="1"/>
    <col min="11" max="11" width="14.54296875" customWidth="1"/>
    <col min="16" max="16" width="26.6328125" customWidth="1"/>
  </cols>
  <sheetData>
    <row r="1" spans="1:1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7" x14ac:dyDescent="0.35">
      <c r="A2" s="4">
        <v>700000</v>
      </c>
      <c r="B2" s="4" t="s">
        <v>5</v>
      </c>
      <c r="C2" s="4">
        <v>16</v>
      </c>
      <c r="D2" s="4">
        <v>2</v>
      </c>
      <c r="E2" s="4">
        <v>4000</v>
      </c>
    </row>
    <row r="3" spans="1:17" x14ac:dyDescent="0.35">
      <c r="A3" s="4">
        <v>1000000</v>
      </c>
      <c r="B3" s="4" t="s">
        <v>6</v>
      </c>
      <c r="C3" s="4">
        <v>32</v>
      </c>
      <c r="D3" s="4">
        <v>3</v>
      </c>
      <c r="E3" s="4">
        <v>4000</v>
      </c>
      <c r="O3" s="4" t="s">
        <v>56</v>
      </c>
      <c r="P3" s="4" t="s">
        <v>32</v>
      </c>
      <c r="Q3" s="4" t="s">
        <v>57</v>
      </c>
    </row>
    <row r="4" spans="1:17" x14ac:dyDescent="0.35">
      <c r="A4" s="4">
        <v>2900000</v>
      </c>
      <c r="B4" s="4" t="s">
        <v>7</v>
      </c>
      <c r="C4" s="4">
        <v>64</v>
      </c>
      <c r="D4" s="4">
        <v>6</v>
      </c>
      <c r="E4" s="4">
        <v>4000</v>
      </c>
      <c r="O4" s="4">
        <v>1</v>
      </c>
      <c r="P4" s="4" t="s">
        <v>62</v>
      </c>
      <c r="Q4" s="4">
        <v>1</v>
      </c>
    </row>
    <row r="5" spans="1:17" x14ac:dyDescent="0.35">
      <c r="A5" s="4">
        <v>4200000</v>
      </c>
      <c r="B5" s="4" t="s">
        <v>8</v>
      </c>
      <c r="C5" s="4">
        <v>128</v>
      </c>
      <c r="D5" s="4">
        <v>8</v>
      </c>
      <c r="E5" s="4">
        <v>4000</v>
      </c>
      <c r="O5" s="4">
        <v>2</v>
      </c>
      <c r="P5" s="4" t="s">
        <v>63</v>
      </c>
      <c r="Q5" s="4">
        <v>3</v>
      </c>
    </row>
    <row r="6" spans="1:17" x14ac:dyDescent="0.35">
      <c r="A6" s="4">
        <v>4500000</v>
      </c>
      <c r="B6" s="4" t="s">
        <v>9</v>
      </c>
      <c r="C6" s="4">
        <v>128</v>
      </c>
      <c r="D6" s="4">
        <v>8</v>
      </c>
      <c r="E6" s="4">
        <v>4000</v>
      </c>
      <c r="O6" s="4">
        <v>3</v>
      </c>
      <c r="P6" s="4" t="s">
        <v>64</v>
      </c>
      <c r="Q6" s="4">
        <v>5</v>
      </c>
    </row>
    <row r="7" spans="1:17" x14ac:dyDescent="0.35">
      <c r="A7" s="4">
        <v>4900000</v>
      </c>
      <c r="B7" s="4" t="s">
        <v>10</v>
      </c>
      <c r="C7" s="4">
        <v>128</v>
      </c>
      <c r="D7" s="4">
        <v>8</v>
      </c>
      <c r="E7" s="4">
        <v>5000</v>
      </c>
      <c r="O7" s="7"/>
      <c r="P7" s="7"/>
      <c r="Q7" s="7"/>
    </row>
    <row r="8" spans="1:17" x14ac:dyDescent="0.35">
      <c r="A8" s="4">
        <v>5000000</v>
      </c>
      <c r="B8" s="4" t="s">
        <v>11</v>
      </c>
      <c r="C8" s="4">
        <v>128</v>
      </c>
      <c r="D8" s="4">
        <v>8</v>
      </c>
      <c r="E8" s="4">
        <v>5000</v>
      </c>
      <c r="O8" s="4" t="s">
        <v>56</v>
      </c>
      <c r="P8" s="4" t="s">
        <v>58</v>
      </c>
      <c r="Q8" s="4" t="s">
        <v>57</v>
      </c>
    </row>
    <row r="9" spans="1:17" x14ac:dyDescent="0.35">
      <c r="A9" s="4">
        <v>5800000</v>
      </c>
      <c r="B9" s="4" t="s">
        <v>12</v>
      </c>
      <c r="C9" s="4">
        <v>128</v>
      </c>
      <c r="D9" s="4">
        <v>8</v>
      </c>
      <c r="E9" s="4">
        <v>5000</v>
      </c>
      <c r="O9" s="4">
        <v>1</v>
      </c>
      <c r="P9" s="4" t="s">
        <v>50</v>
      </c>
      <c r="Q9" s="4">
        <v>1</v>
      </c>
    </row>
    <row r="10" spans="1:17" x14ac:dyDescent="0.35">
      <c r="A10" s="4">
        <v>7000000</v>
      </c>
      <c r="B10" s="4" t="s">
        <v>13</v>
      </c>
      <c r="C10" s="4">
        <v>256</v>
      </c>
      <c r="D10" s="4">
        <v>16</v>
      </c>
      <c r="E10" s="4">
        <v>5000</v>
      </c>
      <c r="O10" s="4">
        <v>2</v>
      </c>
      <c r="P10" s="4" t="s">
        <v>52</v>
      </c>
      <c r="Q10" s="4">
        <v>3</v>
      </c>
    </row>
    <row r="11" spans="1:17" x14ac:dyDescent="0.35">
      <c r="A11" s="4">
        <v>9900000</v>
      </c>
      <c r="B11" s="4" t="s">
        <v>14</v>
      </c>
      <c r="C11" s="4">
        <v>256</v>
      </c>
      <c r="D11" s="4">
        <v>16</v>
      </c>
      <c r="E11" s="4">
        <v>5000</v>
      </c>
      <c r="O11" s="4">
        <v>3</v>
      </c>
      <c r="P11" s="4" t="s">
        <v>53</v>
      </c>
      <c r="Q11" s="4">
        <v>5</v>
      </c>
    </row>
    <row r="12" spans="1:17" x14ac:dyDescent="0.35">
      <c r="O12" s="7"/>
      <c r="P12" s="7"/>
      <c r="Q12" s="7"/>
    </row>
    <row r="13" spans="1:17" x14ac:dyDescent="0.35">
      <c r="A13" t="s">
        <v>15</v>
      </c>
      <c r="O13" s="4" t="s">
        <v>56</v>
      </c>
      <c r="P13" s="4" t="s">
        <v>60</v>
      </c>
      <c r="Q13" s="4" t="s">
        <v>57</v>
      </c>
    </row>
    <row r="14" spans="1:17" x14ac:dyDescent="0.35">
      <c r="B14" s="3" t="s">
        <v>16</v>
      </c>
      <c r="C14" s="3" t="s">
        <v>17</v>
      </c>
      <c r="J14" t="s">
        <v>49</v>
      </c>
      <c r="O14" s="4">
        <v>1</v>
      </c>
      <c r="P14" s="4" t="s">
        <v>50</v>
      </c>
      <c r="Q14" s="4">
        <v>1</v>
      </c>
    </row>
    <row r="15" spans="1:17" x14ac:dyDescent="0.35">
      <c r="B15" s="4" t="s">
        <v>5</v>
      </c>
      <c r="C15" s="4" t="s">
        <v>18</v>
      </c>
      <c r="J15" s="1" t="s">
        <v>30</v>
      </c>
      <c r="K15" s="1" t="s">
        <v>29</v>
      </c>
      <c r="O15" s="4">
        <v>2</v>
      </c>
      <c r="P15" s="4" t="s">
        <v>53</v>
      </c>
      <c r="Q15" s="4">
        <v>5</v>
      </c>
    </row>
    <row r="16" spans="1:17" x14ac:dyDescent="0.35">
      <c r="B16" s="4" t="s">
        <v>6</v>
      </c>
      <c r="C16" s="4" t="s">
        <v>19</v>
      </c>
      <c r="J16" s="2">
        <v>1</v>
      </c>
      <c r="K16" s="2" t="s">
        <v>50</v>
      </c>
      <c r="O16" s="7"/>
      <c r="P16" s="7"/>
      <c r="Q16" s="7"/>
    </row>
    <row r="17" spans="1:17" x14ac:dyDescent="0.35">
      <c r="B17" s="4" t="s">
        <v>7</v>
      </c>
      <c r="C17" s="4" t="s">
        <v>20</v>
      </c>
      <c r="J17" s="2">
        <v>2</v>
      </c>
      <c r="K17" s="2" t="s">
        <v>51</v>
      </c>
      <c r="O17" s="4" t="s">
        <v>56</v>
      </c>
      <c r="P17" s="4" t="s">
        <v>59</v>
      </c>
      <c r="Q17" s="4" t="s">
        <v>57</v>
      </c>
    </row>
    <row r="18" spans="1:17" x14ac:dyDescent="0.35">
      <c r="B18" s="4" t="s">
        <v>8</v>
      </c>
      <c r="C18" s="4" t="s">
        <v>21</v>
      </c>
      <c r="J18" s="2">
        <v>3</v>
      </c>
      <c r="K18" s="2" t="s">
        <v>52</v>
      </c>
      <c r="O18" s="4">
        <v>1</v>
      </c>
      <c r="P18" s="4" t="s">
        <v>50</v>
      </c>
      <c r="Q18" s="4">
        <v>1</v>
      </c>
    </row>
    <row r="19" spans="1:17" x14ac:dyDescent="0.35">
      <c r="B19" s="4" t="s">
        <v>9</v>
      </c>
      <c r="C19" s="4" t="s">
        <v>22</v>
      </c>
      <c r="J19" s="2">
        <v>4</v>
      </c>
      <c r="K19" s="2" t="s">
        <v>29</v>
      </c>
      <c r="O19" s="4">
        <v>2</v>
      </c>
      <c r="P19" s="4" t="s">
        <v>52</v>
      </c>
      <c r="Q19" s="4">
        <v>3</v>
      </c>
    </row>
    <row r="20" spans="1:17" x14ac:dyDescent="0.35">
      <c r="B20" s="4" t="s">
        <v>10</v>
      </c>
      <c r="C20" s="4" t="s">
        <v>23</v>
      </c>
      <c r="J20" s="2">
        <v>5</v>
      </c>
      <c r="K20" s="2" t="s">
        <v>53</v>
      </c>
      <c r="O20" s="4">
        <v>3</v>
      </c>
      <c r="P20" s="4" t="s">
        <v>53</v>
      </c>
      <c r="Q20" s="4">
        <v>5</v>
      </c>
    </row>
    <row r="21" spans="1:17" x14ac:dyDescent="0.35">
      <c r="B21" s="4" t="s">
        <v>11</v>
      </c>
      <c r="C21" s="4" t="s">
        <v>24</v>
      </c>
      <c r="O21" s="7"/>
      <c r="P21" s="7"/>
      <c r="Q21" s="7"/>
    </row>
    <row r="22" spans="1:17" x14ac:dyDescent="0.35">
      <c r="B22" s="4" t="s">
        <v>12</v>
      </c>
      <c r="C22" s="4" t="s">
        <v>25</v>
      </c>
      <c r="O22" s="4" t="s">
        <v>56</v>
      </c>
      <c r="P22" s="4" t="s">
        <v>61</v>
      </c>
      <c r="Q22" s="4" t="s">
        <v>57</v>
      </c>
    </row>
    <row r="23" spans="1:17" x14ac:dyDescent="0.35">
      <c r="B23" s="4" t="s">
        <v>13</v>
      </c>
      <c r="C23" s="4" t="s">
        <v>26</v>
      </c>
      <c r="O23" s="4">
        <v>1</v>
      </c>
      <c r="P23" s="4" t="s">
        <v>50</v>
      </c>
      <c r="Q23" s="4">
        <v>1</v>
      </c>
    </row>
    <row r="24" spans="1:17" x14ac:dyDescent="0.35">
      <c r="B24" s="4" t="s">
        <v>14</v>
      </c>
      <c r="C24" s="4" t="s">
        <v>27</v>
      </c>
      <c r="O24" s="4">
        <v>2</v>
      </c>
      <c r="P24" s="4" t="s">
        <v>53</v>
      </c>
      <c r="Q24" s="4">
        <v>5</v>
      </c>
    </row>
    <row r="26" spans="1:17" x14ac:dyDescent="0.35">
      <c r="A26" t="s">
        <v>28</v>
      </c>
    </row>
    <row r="27" spans="1:17" x14ac:dyDescent="0.35">
      <c r="A27" s="3" t="s">
        <v>29</v>
      </c>
      <c r="B27" s="3" t="s">
        <v>30</v>
      </c>
      <c r="C27" s="3" t="s">
        <v>31</v>
      </c>
      <c r="D27" s="3" t="s">
        <v>17</v>
      </c>
    </row>
    <row r="28" spans="1:17" x14ac:dyDescent="0.35">
      <c r="A28" s="4" t="s">
        <v>32</v>
      </c>
      <c r="B28" s="4">
        <v>5</v>
      </c>
      <c r="C28" s="4" t="s">
        <v>33</v>
      </c>
      <c r="D28" s="4" t="s">
        <v>34</v>
      </c>
    </row>
    <row r="29" spans="1:17" x14ac:dyDescent="0.35">
      <c r="A29" s="4" t="s">
        <v>58</v>
      </c>
      <c r="B29" s="4">
        <v>3</v>
      </c>
      <c r="C29" s="4" t="s">
        <v>35</v>
      </c>
      <c r="D29" s="4" t="s">
        <v>36</v>
      </c>
    </row>
    <row r="30" spans="1:17" x14ac:dyDescent="0.35">
      <c r="A30" s="4" t="s">
        <v>59</v>
      </c>
      <c r="B30" s="4">
        <v>4</v>
      </c>
      <c r="C30" s="4" t="s">
        <v>35</v>
      </c>
      <c r="D30" s="4" t="s">
        <v>37</v>
      </c>
    </row>
    <row r="31" spans="1:17" x14ac:dyDescent="0.35">
      <c r="A31" s="4" t="s">
        <v>60</v>
      </c>
      <c r="B31" s="4">
        <v>4</v>
      </c>
      <c r="C31" s="4" t="s">
        <v>35</v>
      </c>
      <c r="D31" s="4" t="s">
        <v>38</v>
      </c>
    </row>
    <row r="32" spans="1:17" x14ac:dyDescent="0.35">
      <c r="A32" s="4" t="s">
        <v>61</v>
      </c>
      <c r="B32" s="4">
        <v>3</v>
      </c>
      <c r="C32" s="4" t="s">
        <v>35</v>
      </c>
      <c r="D32" s="4" t="s">
        <v>39</v>
      </c>
    </row>
    <row r="33" spans="1:14" x14ac:dyDescent="0.35">
      <c r="A33" s="5" t="s">
        <v>40</v>
      </c>
      <c r="B33" s="5">
        <f>SUM(B28:B32)</f>
        <v>19</v>
      </c>
      <c r="C33" s="5"/>
      <c r="D33" s="5"/>
    </row>
    <row r="35" spans="1:14" x14ac:dyDescent="0.35">
      <c r="A35" s="6">
        <v>2</v>
      </c>
      <c r="B35" s="3" t="s">
        <v>41</v>
      </c>
      <c r="C35" s="3" t="s">
        <v>34</v>
      </c>
      <c r="D35" s="3" t="s">
        <v>36</v>
      </c>
      <c r="E35" s="3" t="s">
        <v>37</v>
      </c>
      <c r="F35" s="3" t="s">
        <v>38</v>
      </c>
      <c r="G35" s="3" t="s">
        <v>39</v>
      </c>
      <c r="H35" s="3" t="s">
        <v>42</v>
      </c>
      <c r="J35" s="9" t="s">
        <v>54</v>
      </c>
      <c r="K35" s="9"/>
      <c r="L35" s="9"/>
      <c r="M35" s="9"/>
      <c r="N35" s="9"/>
    </row>
    <row r="36" spans="1:14" x14ac:dyDescent="0.35">
      <c r="A36" s="6"/>
      <c r="B36" s="4" t="s">
        <v>43</v>
      </c>
      <c r="C36" s="4">
        <f>B28/B33</f>
        <v>0.26315789473684209</v>
      </c>
      <c r="D36" s="4">
        <f>B29/B33</f>
        <v>0.15789473684210525</v>
      </c>
      <c r="E36" s="4">
        <f>B30/B33</f>
        <v>0.21052631578947367</v>
      </c>
      <c r="F36" s="4">
        <f>B31/B33</f>
        <v>0.21052631578947367</v>
      </c>
      <c r="G36" s="4">
        <f>B32/B33</f>
        <v>0.15789473684210525</v>
      </c>
      <c r="H36" s="3">
        <f>SUM(C36:G36)</f>
        <v>1</v>
      </c>
      <c r="J36" s="9"/>
      <c r="K36" s="9"/>
      <c r="L36" s="9"/>
      <c r="M36" s="9"/>
      <c r="N36" s="9"/>
    </row>
    <row r="37" spans="1:14" x14ac:dyDescent="0.35">
      <c r="A37" s="6">
        <v>3</v>
      </c>
      <c r="B37" s="3" t="s">
        <v>44</v>
      </c>
      <c r="C37" s="3" t="s">
        <v>34</v>
      </c>
      <c r="D37" s="3" t="s">
        <v>36</v>
      </c>
      <c r="E37" s="3" t="s">
        <v>37</v>
      </c>
      <c r="F37" s="3" t="s">
        <v>38</v>
      </c>
      <c r="G37" s="3" t="s">
        <v>39</v>
      </c>
      <c r="H37" s="6"/>
      <c r="J37" s="9" t="s">
        <v>55</v>
      </c>
      <c r="K37" s="9"/>
      <c r="L37" s="9"/>
      <c r="M37" s="9"/>
      <c r="N37" s="9"/>
    </row>
    <row r="38" spans="1:14" x14ac:dyDescent="0.35">
      <c r="A38" s="6"/>
      <c r="B38" s="4" t="s">
        <v>18</v>
      </c>
      <c r="C38" s="4">
        <v>1</v>
      </c>
      <c r="D38" s="4">
        <v>1</v>
      </c>
      <c r="E38" s="4">
        <v>1</v>
      </c>
      <c r="F38" s="4">
        <v>5</v>
      </c>
      <c r="G38" s="4">
        <v>1</v>
      </c>
      <c r="H38" s="6"/>
    </row>
    <row r="39" spans="1:14" x14ac:dyDescent="0.35">
      <c r="A39" s="6"/>
      <c r="B39" s="4" t="s">
        <v>19</v>
      </c>
      <c r="C39" s="4">
        <v>1</v>
      </c>
      <c r="D39" s="4">
        <v>3</v>
      </c>
      <c r="E39" s="4">
        <v>1</v>
      </c>
      <c r="F39" s="4">
        <v>5</v>
      </c>
      <c r="G39" s="4">
        <v>1</v>
      </c>
      <c r="H39" s="6"/>
    </row>
    <row r="40" spans="1:14" x14ac:dyDescent="0.35">
      <c r="A40" s="6"/>
      <c r="B40" s="4" t="s">
        <v>20</v>
      </c>
      <c r="C40" s="4">
        <v>1</v>
      </c>
      <c r="D40" s="4">
        <v>1</v>
      </c>
      <c r="E40" s="4">
        <v>1</v>
      </c>
      <c r="F40" s="4">
        <v>3</v>
      </c>
      <c r="G40" s="4">
        <v>1</v>
      </c>
      <c r="H40" s="6"/>
    </row>
    <row r="41" spans="1:14" x14ac:dyDescent="0.35">
      <c r="A41" s="6"/>
      <c r="B41" s="4" t="s">
        <v>21</v>
      </c>
      <c r="C41" s="4">
        <v>3</v>
      </c>
      <c r="D41" s="4">
        <v>5</v>
      </c>
      <c r="E41" s="4">
        <v>3</v>
      </c>
      <c r="F41" s="4">
        <v>5</v>
      </c>
      <c r="G41" s="4">
        <v>5</v>
      </c>
      <c r="H41" s="6"/>
    </row>
    <row r="42" spans="1:14" x14ac:dyDescent="0.35">
      <c r="A42" s="6"/>
      <c r="B42" s="4" t="s">
        <v>22</v>
      </c>
      <c r="C42" s="4">
        <v>5</v>
      </c>
      <c r="D42" s="4">
        <v>3</v>
      </c>
      <c r="E42" s="4">
        <v>5</v>
      </c>
      <c r="F42" s="4">
        <v>5</v>
      </c>
      <c r="G42" s="4">
        <v>5</v>
      </c>
      <c r="H42" s="6"/>
    </row>
    <row r="43" spans="1:14" x14ac:dyDescent="0.35">
      <c r="A43" s="6"/>
      <c r="B43" s="4" t="s">
        <v>23</v>
      </c>
      <c r="C43" s="4">
        <v>3</v>
      </c>
      <c r="D43" s="4">
        <v>3</v>
      </c>
      <c r="E43" s="4">
        <v>5</v>
      </c>
      <c r="F43" s="4">
        <v>5</v>
      </c>
      <c r="G43" s="4">
        <v>5</v>
      </c>
      <c r="H43" s="6"/>
    </row>
    <row r="44" spans="1:14" x14ac:dyDescent="0.35">
      <c r="A44" s="6"/>
      <c r="B44" s="4" t="s">
        <v>24</v>
      </c>
      <c r="C44" s="4">
        <v>3</v>
      </c>
      <c r="D44" s="4">
        <v>1</v>
      </c>
      <c r="E44" s="4">
        <v>5</v>
      </c>
      <c r="F44" s="4">
        <v>5</v>
      </c>
      <c r="G44" s="4">
        <v>5</v>
      </c>
      <c r="H44" s="6"/>
    </row>
    <row r="45" spans="1:14" x14ac:dyDescent="0.35">
      <c r="A45" s="6"/>
      <c r="B45" s="4" t="s">
        <v>25</v>
      </c>
      <c r="C45" s="4">
        <v>4</v>
      </c>
      <c r="D45" s="4">
        <v>5</v>
      </c>
      <c r="E45" s="4">
        <v>5</v>
      </c>
      <c r="F45" s="4">
        <v>3</v>
      </c>
      <c r="G45" s="4">
        <v>5</v>
      </c>
      <c r="H45" s="6"/>
    </row>
    <row r="46" spans="1:14" x14ac:dyDescent="0.35">
      <c r="A46" s="6"/>
      <c r="B46" s="4" t="s">
        <v>26</v>
      </c>
      <c r="C46" s="4">
        <v>5</v>
      </c>
      <c r="D46" s="4">
        <v>5</v>
      </c>
      <c r="E46" s="4">
        <v>1</v>
      </c>
      <c r="F46" s="4">
        <v>5</v>
      </c>
      <c r="G46" s="4">
        <v>5</v>
      </c>
      <c r="H46" s="6"/>
    </row>
    <row r="47" spans="1:14" x14ac:dyDescent="0.35">
      <c r="A47" s="6"/>
      <c r="B47" s="4" t="s">
        <v>27</v>
      </c>
      <c r="C47" s="4">
        <v>4</v>
      </c>
      <c r="D47" s="4">
        <v>5</v>
      </c>
      <c r="E47" s="4">
        <v>1</v>
      </c>
      <c r="F47" s="4">
        <v>5</v>
      </c>
      <c r="G47" s="4">
        <v>5</v>
      </c>
      <c r="H47" s="6"/>
    </row>
    <row r="49" spans="1:6" x14ac:dyDescent="0.35">
      <c r="A49" s="4" t="s">
        <v>45</v>
      </c>
      <c r="B49" s="4">
        <f>C36*H36*-1</f>
        <v>-0.26315789473684209</v>
      </c>
      <c r="C49" s="4">
        <f>D36*H36</f>
        <v>0.15789473684210525</v>
      </c>
      <c r="D49" s="4">
        <f>E36*H36</f>
        <v>0.21052631578947367</v>
      </c>
      <c r="E49" s="4">
        <f>F36*H36</f>
        <v>0.21052631578947367</v>
      </c>
      <c r="F49" s="4">
        <f>G36*H36</f>
        <v>0.15789473684210525</v>
      </c>
    </row>
    <row r="50" spans="1:6" x14ac:dyDescent="0.35">
      <c r="A50" s="3" t="s">
        <v>16</v>
      </c>
      <c r="B50" s="3" t="s">
        <v>65</v>
      </c>
      <c r="C50" s="6"/>
      <c r="D50" s="6"/>
      <c r="E50" s="6"/>
      <c r="F50" s="6"/>
    </row>
    <row r="51" spans="1:6" x14ac:dyDescent="0.35">
      <c r="A51" s="4" t="s">
        <v>18</v>
      </c>
      <c r="B51" s="4">
        <f>(C38^$B$49)*(D38^$C$49)*(E38^$D$49)*(F38^$E$49)*(G38^$F$49)</f>
        <v>1.4033034078083089</v>
      </c>
      <c r="C51" s="6"/>
      <c r="D51" s="6"/>
      <c r="E51" s="6"/>
      <c r="F51" s="6"/>
    </row>
    <row r="52" spans="1:6" x14ac:dyDescent="0.35">
      <c r="A52" s="4" t="s">
        <v>19</v>
      </c>
      <c r="B52" s="4">
        <f t="shared" ref="B52:B60" si="0">(C39^$B$49)*(D39^$C$49)*(E39^$D$49)*(F39^$E$49)*(G39^$F$49)</f>
        <v>1.6691159790470596</v>
      </c>
      <c r="C52" s="6"/>
      <c r="D52" s="6"/>
      <c r="E52" s="6"/>
      <c r="F52" s="6"/>
    </row>
    <row r="53" spans="1:6" x14ac:dyDescent="0.35">
      <c r="A53" s="4" t="s">
        <v>20</v>
      </c>
      <c r="B53" s="4">
        <f t="shared" si="0"/>
        <v>1.2602206158919822</v>
      </c>
      <c r="C53" s="6"/>
      <c r="D53" s="6"/>
      <c r="E53" s="6"/>
      <c r="F53" s="6"/>
    </row>
    <row r="54" spans="1:6" x14ac:dyDescent="0.35">
      <c r="A54" s="4" t="s">
        <v>21</v>
      </c>
      <c r="B54" s="4">
        <f t="shared" si="0"/>
        <v>2.2017464494269396</v>
      </c>
      <c r="C54" s="6"/>
      <c r="D54" s="6"/>
      <c r="E54" s="6"/>
      <c r="F54" s="6"/>
    </row>
    <row r="55" spans="1:6" x14ac:dyDescent="0.35">
      <c r="A55" s="4" t="s">
        <v>22</v>
      </c>
      <c r="B55" s="4">
        <f t="shared" si="0"/>
        <v>1.9772532804351488</v>
      </c>
      <c r="C55" s="6"/>
      <c r="D55" s="6"/>
      <c r="E55" s="6"/>
      <c r="F55" s="6"/>
    </row>
    <row r="56" spans="1:6" x14ac:dyDescent="0.35">
      <c r="A56" s="4" t="s">
        <v>23</v>
      </c>
      <c r="B56" s="4">
        <f t="shared" si="0"/>
        <v>2.2617445611987312</v>
      </c>
      <c r="C56" s="6"/>
      <c r="D56" s="6"/>
      <c r="E56" s="6"/>
      <c r="F56" s="6"/>
    </row>
    <row r="57" spans="1:6" x14ac:dyDescent="0.35">
      <c r="A57" s="4" t="s">
        <v>24</v>
      </c>
      <c r="B57" s="4">
        <f t="shared" si="0"/>
        <v>1.9015538106190533</v>
      </c>
      <c r="C57" s="6"/>
      <c r="D57" s="6"/>
      <c r="E57" s="6"/>
      <c r="F57" s="6"/>
    </row>
    <row r="58" spans="1:6" x14ac:dyDescent="0.35">
      <c r="A58" s="4" t="s">
        <v>25</v>
      </c>
      <c r="B58" s="4">
        <f t="shared" si="0"/>
        <v>2.0412147116762926</v>
      </c>
      <c r="C58" s="6"/>
      <c r="D58" s="6"/>
      <c r="E58" s="6"/>
      <c r="F58" s="6"/>
    </row>
    <row r="59" spans="1:6" x14ac:dyDescent="0.35">
      <c r="A59" s="4" t="s">
        <v>26</v>
      </c>
      <c r="B59" s="4">
        <f t="shared" si="0"/>
        <v>1.5273531847980657</v>
      </c>
      <c r="C59" s="6"/>
      <c r="D59" s="6"/>
      <c r="E59" s="6"/>
      <c r="F59" s="6"/>
    </row>
    <row r="60" spans="1:6" x14ac:dyDescent="0.35">
      <c r="A60" s="4" t="s">
        <v>27</v>
      </c>
      <c r="B60" s="4">
        <f t="shared" si="0"/>
        <v>1.6197280745415548</v>
      </c>
      <c r="C60" s="6"/>
      <c r="D60" s="6"/>
      <c r="E60" s="6"/>
      <c r="F60" s="6"/>
    </row>
    <row r="61" spans="1:6" x14ac:dyDescent="0.35">
      <c r="A61" s="8" t="s">
        <v>46</v>
      </c>
      <c r="B61" s="8">
        <f>SUM(B51:B60)</f>
        <v>17.863234075443138</v>
      </c>
      <c r="C61" s="6"/>
      <c r="D61" s="6"/>
      <c r="E61" s="6"/>
      <c r="F61" s="6"/>
    </row>
    <row r="63" spans="1:6" x14ac:dyDescent="0.35">
      <c r="A63" s="3" t="s">
        <v>16</v>
      </c>
      <c r="B63" s="3" t="s">
        <v>47</v>
      </c>
    </row>
    <row r="64" spans="1:6" x14ac:dyDescent="0.35">
      <c r="A64" s="4" t="s">
        <v>18</v>
      </c>
      <c r="B64" s="4">
        <f>B51/$B$61</f>
        <v>7.8558193991168243E-2</v>
      </c>
    </row>
    <row r="65" spans="1:3" x14ac:dyDescent="0.35">
      <c r="A65" s="4" t="s">
        <v>19</v>
      </c>
      <c r="B65" s="4">
        <f t="shared" ref="B65:B73" si="1">B52/$B$61</f>
        <v>9.3438622144106531E-2</v>
      </c>
    </row>
    <row r="66" spans="1:3" x14ac:dyDescent="0.35">
      <c r="A66" s="4" t="s">
        <v>20</v>
      </c>
      <c r="B66" s="4">
        <f t="shared" si="1"/>
        <v>7.0548289888023516E-2</v>
      </c>
    </row>
    <row r="67" spans="1:3" x14ac:dyDescent="0.35">
      <c r="A67" s="4" t="s">
        <v>21</v>
      </c>
      <c r="B67" s="4">
        <f t="shared" si="1"/>
        <v>0.12325575761523017</v>
      </c>
    </row>
    <row r="68" spans="1:3" x14ac:dyDescent="0.35">
      <c r="A68" s="4" t="s">
        <v>22</v>
      </c>
      <c r="B68" s="4">
        <f t="shared" si="1"/>
        <v>0.11068842697153643</v>
      </c>
    </row>
    <row r="69" spans="1:3" x14ac:dyDescent="0.35">
      <c r="A69" s="4" t="s">
        <v>23</v>
      </c>
      <c r="B69" s="4">
        <f t="shared" si="1"/>
        <v>0.12661450617769077</v>
      </c>
    </row>
    <row r="70" spans="1:3" x14ac:dyDescent="0.35">
      <c r="A70" s="4" t="s">
        <v>24</v>
      </c>
      <c r="B70" s="4">
        <f t="shared" si="1"/>
        <v>0.1064507021846144</v>
      </c>
    </row>
    <row r="71" spans="1:3" x14ac:dyDescent="0.35">
      <c r="A71" s="4" t="s">
        <v>25</v>
      </c>
      <c r="B71" s="4">
        <f t="shared" si="1"/>
        <v>0.11426904574252776</v>
      </c>
    </row>
    <row r="72" spans="1:3" x14ac:dyDescent="0.35">
      <c r="A72" s="4" t="s">
        <v>26</v>
      </c>
      <c r="B72" s="4">
        <f t="shared" si="1"/>
        <v>8.5502612704255021E-2</v>
      </c>
    </row>
    <row r="73" spans="1:3" x14ac:dyDescent="0.35">
      <c r="A73" s="4" t="s">
        <v>27</v>
      </c>
      <c r="B73" s="4">
        <f t="shared" si="1"/>
        <v>9.0673842580847097E-2</v>
      </c>
    </row>
    <row r="74" spans="1:3" x14ac:dyDescent="0.35">
      <c r="A74" s="8" t="s">
        <v>40</v>
      </c>
      <c r="B74" s="8">
        <f>SUM(B64:B73)</f>
        <v>1</v>
      </c>
    </row>
    <row r="76" spans="1:3" x14ac:dyDescent="0.35">
      <c r="A76" s="3" t="s">
        <v>16</v>
      </c>
      <c r="B76" s="3" t="s">
        <v>47</v>
      </c>
      <c r="C76" s="3" t="s">
        <v>48</v>
      </c>
    </row>
    <row r="77" spans="1:3" x14ac:dyDescent="0.35">
      <c r="A77" s="4" t="s">
        <v>18</v>
      </c>
      <c r="B77" s="4">
        <v>7.8558193991168243E-2</v>
      </c>
      <c r="C77" s="4">
        <f>RANK(B77,$B$77:$B$86)</f>
        <v>9</v>
      </c>
    </row>
    <row r="78" spans="1:3" x14ac:dyDescent="0.35">
      <c r="A78" s="4" t="s">
        <v>19</v>
      </c>
      <c r="B78" s="4">
        <v>9.3438622144106531E-2</v>
      </c>
      <c r="C78" s="4">
        <f t="shared" ref="C78:C86" si="2">RANK(B78,$B$77:$B$86)</f>
        <v>6</v>
      </c>
    </row>
    <row r="79" spans="1:3" x14ac:dyDescent="0.35">
      <c r="A79" s="4" t="s">
        <v>20</v>
      </c>
      <c r="B79" s="4">
        <v>7.0548289888023516E-2</v>
      </c>
      <c r="C79" s="4">
        <f t="shared" si="2"/>
        <v>10</v>
      </c>
    </row>
    <row r="80" spans="1:3" x14ac:dyDescent="0.35">
      <c r="A80" s="4" t="s">
        <v>21</v>
      </c>
      <c r="B80" s="4">
        <v>0.12325575761523017</v>
      </c>
      <c r="C80" s="4">
        <f t="shared" si="2"/>
        <v>2</v>
      </c>
    </row>
    <row r="81" spans="1:3" x14ac:dyDescent="0.35">
      <c r="A81" s="4" t="s">
        <v>22</v>
      </c>
      <c r="B81" s="4">
        <v>0.11068842697153643</v>
      </c>
      <c r="C81" s="4">
        <f t="shared" si="2"/>
        <v>4</v>
      </c>
    </row>
    <row r="82" spans="1:3" x14ac:dyDescent="0.35">
      <c r="A82" s="4" t="s">
        <v>23</v>
      </c>
      <c r="B82" s="4">
        <v>0.12661450617769077</v>
      </c>
      <c r="C82" s="4">
        <f t="shared" si="2"/>
        <v>1</v>
      </c>
    </row>
    <row r="83" spans="1:3" x14ac:dyDescent="0.35">
      <c r="A83" s="4" t="s">
        <v>24</v>
      </c>
      <c r="B83" s="4">
        <v>0.1064507021846144</v>
      </c>
      <c r="C83" s="4">
        <f t="shared" si="2"/>
        <v>5</v>
      </c>
    </row>
    <row r="84" spans="1:3" x14ac:dyDescent="0.35">
      <c r="A84" s="4" t="s">
        <v>25</v>
      </c>
      <c r="B84" s="4">
        <v>0.11426904574252776</v>
      </c>
      <c r="C84" s="4">
        <f t="shared" si="2"/>
        <v>3</v>
      </c>
    </row>
    <row r="85" spans="1:3" x14ac:dyDescent="0.35">
      <c r="A85" s="4" t="s">
        <v>26</v>
      </c>
      <c r="B85" s="4">
        <v>8.5502612704255021E-2</v>
      </c>
      <c r="C85" s="4">
        <f t="shared" si="2"/>
        <v>8</v>
      </c>
    </row>
    <row r="86" spans="1:3" x14ac:dyDescent="0.35">
      <c r="A86" s="4" t="s">
        <v>27</v>
      </c>
      <c r="B86" s="2">
        <v>9.0673842580847097E-2</v>
      </c>
      <c r="C86" s="4">
        <f t="shared" si="2"/>
        <v>7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data_smartphone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 AM</dc:creator>
  <cp:lastModifiedBy>Faiz AM</cp:lastModifiedBy>
  <dcterms:created xsi:type="dcterms:W3CDTF">2023-10-29T13:35:28Z</dcterms:created>
  <dcterms:modified xsi:type="dcterms:W3CDTF">2023-10-30T09:20:51Z</dcterms:modified>
</cp:coreProperties>
</file>