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E0FB927-6702-457B-B9A4-15F988706D09}" xr6:coauthVersionLast="45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B4" i="6" s="1"/>
  <c r="F2" i="3"/>
  <c r="F2" i="4"/>
  <c r="B6" i="6" s="1"/>
  <c r="F2" i="5"/>
  <c r="B5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<sst xmlns="http://schemas.openxmlformats.org/spreadsheetml/2006/main" count="336" uniqueCount="133">
  <si>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</si>
  <si>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</si>
  <si>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</si>
  <si>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</si>
  <si>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</si>
  <si>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</si>
  <si>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</si>
  <si>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</si>
  <si>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</si>
  <si>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</si>
  <si>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</si>
  <si>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</si>
  <si>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</si>
  <si>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</si>
  <si>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</si>
  <si>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</si>
  <si>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</si>
  <si>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</si>
  <si>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</si>
  <si>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</si>
  <si>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</si>
  <si>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</si>
  <si>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</si>
  <si>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</si>
  <si>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</si>
  <si>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</si>
  <si>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</si>
  <si>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</si>
  <si>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</si>
  <si>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</si>
  <si>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</si>
  <si>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</si>
  <si>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</si>
  <si>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</si>
  <si>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</si>
  <si>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</si>
  <si>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</si>
  <si>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</si>
  <si>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</si>
  <si>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</si>
  <si>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</si>
  <si>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</si>
  <si>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</si>
  <si>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</si>
  <si>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</si>
  <si>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</si>
  <si>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</si>
  <si>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</si>
  <si>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</si>
  <si>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</si>
  <si>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</si>
  <si>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</si>
  <si>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</si>
  <si>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</si>
  <si>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</si>
  <si>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</si>
  <si>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</si>
  <si>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</si>
  <si>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</si>
  <si>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</si>
  <si>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</si>
  <si>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</si>
  <si>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</si>
  <si>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</si>
  <si>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</si>
  <si>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</si>
  <si>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</si>
  <si>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</si>
  <si>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</si>
  <si>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</si>
  <si>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</si>
  <si>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</si>
  <si>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</si>
  <si>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</si>
  <si>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</si>
  <si>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</si>
  <si>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</si>
  <si>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</si>
  <si>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</si>
  <si>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</si>
  <si>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</si>
  <si>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</si>
  <si>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</si>
  <si>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</si>
  <si>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</si>
  <si>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</si>
  <si>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</si>
  <si>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</si>
  <si>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</si>
  <si>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</si>
  <si>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</si>
  <si>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</si>
  <si>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</si>
  <si>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</si>
  <si>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</si>
  <si>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</si>
  <si>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</si>
  <si>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</si>
  <si>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</si>
  <si>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</si>
  <si>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</si>
  <si>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</si>
  <si>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</si>
  <si>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</si>
  <si>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</si>
  <si>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</si>
  <si>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</si>
  <si>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</si>
  <si>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</si>
  <si>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</si>
  <si>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</si>
  <si>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</si>
  <si>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</si>
  <si>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</si>
  <si>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</si>
  <si>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</si>
  <si>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</si>
  <si>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</si>
  <si>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</si>
  <si>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</si>
  <si>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</si>
  <si>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</si>
  <si>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</si>
  <si>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</si>
  <si>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</si>
  <si>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Procurar no curso SpinOff</t>
  </si>
  <si>
    <t>O projeto está no repositório do GitHub.</t>
  </si>
  <si>
    <t>Aprovado pelo Owner</t>
  </si>
  <si>
    <t>NA</t>
  </si>
  <si>
    <t>Margem de erro de 30%</t>
  </si>
  <si>
    <t>Cronograma e telas do projeto Web Design.</t>
  </si>
  <si>
    <t>MDT-victor calebe</t>
  </si>
  <si>
    <t>faltou os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</si>
</sst>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0.8571428571428571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0.8571428571428571</v>
      </c>
    </row>
    <row r="4" spans="1:2">
      <c r="A4" s="19" t="s">
        <v>92</v>
      </c>
      <c r="B4" s="21">
        <f>'Ver-Elaboração1'!$F$2</f>
        <v>0.8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activeCell="E15" sqref="E15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44167</v>
      </c>
      <c r="D2" s="40" t="s">
        <v>46</v>
      </c>
      <c r="E2" s="41"/>
      <c r="F2" s="22">
        <f>COUNTIF(D5:D49,"Sim")/(COUNTA(D5:D49)-COUNTIF(D5:D49,"NA"))</f>
        <v>0.8571428571428571</v>
      </c>
    </row>
    <row r="3" spans="1:6" ht="16.5" thickBot="1">
      <c r="A3" s="35" t="s">
        <v>26</v>
      </c>
      <c r="B3" s="35"/>
      <c r="C3" s="14" t="s">
        <v>131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30">
      <c r="A6" s="36"/>
      <c r="B6" s="5">
        <v>1</v>
      </c>
      <c r="C6" s="8" t="s">
        <v>33</v>
      </c>
      <c r="D6" s="3" t="s">
        <v>128</v>
      </c>
      <c r="E6" s="8" t="s">
        <v>130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115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115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128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128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129</v>
      </c>
      <c r="F37" s="8"/>
    </row>
    <row r="38" spans="1:6" ht="15">
      <c r="A38" s="33"/>
      <c r="B38" s="5">
        <v>26</v>
      </c>
      <c r="C38" s="8" t="s">
        <v>111</v>
      </c>
      <c r="D38" s="3" t="s">
        <v>119</v>
      </c>
      <c r="E38" s="8" t="s">
        <v>127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126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125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128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128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128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128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D17" sqref="D17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44193</v>
      </c>
      <c r="D2" s="40" t="s">
        <v>46</v>
      </c>
      <c r="E2" s="41"/>
      <c r="F2" s="22">
        <f>COUNTIF(D5:D48,"Sim")/(COUNTA(D5:D49)-COUNTIF(D5:D49,"NA"))</f>
        <v>0.8</v>
      </c>
    </row>
    <row r="3" spans="1:6" ht="16.5" thickBot="1">
      <c r="A3" s="35" t="s">
        <v>26</v>
      </c>
      <c r="B3" s="35"/>
      <c r="C3" s="14" t="s">
        <v>131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 t="s">
        <v>119</v>
      </c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119</v>
      </c>
      <c r="E10" s="8"/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128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128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 t="s">
        <v>115</v>
      </c>
      <c r="E19" s="8"/>
      <c r="F19" s="8"/>
    </row>
    <row r="20" spans="1:6" ht="30">
      <c r="A20" s="33"/>
      <c r="B20" s="24">
        <v>10</v>
      </c>
      <c r="C20" s="26" t="s">
        <v>61</v>
      </c>
      <c r="D20" s="3" t="s">
        <v>115</v>
      </c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 t="s">
        <v>128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 t="s">
        <v>119</v>
      </c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 t="s">
        <v>119</v>
      </c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115</v>
      </c>
      <c r="E28" s="8" t="s">
        <v>132</v>
      </c>
      <c r="F28" s="8"/>
    </row>
    <row r="29" spans="1:6" ht="30">
      <c r="A29" s="33"/>
      <c r="B29" s="5">
        <v>18</v>
      </c>
      <c r="C29" s="8" t="s">
        <v>59</v>
      </c>
      <c r="D29" s="3" t="s">
        <v>128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119</v>
      </c>
      <c r="E30" s="8"/>
      <c r="F30" s="8"/>
    </row>
    <row r="31" spans="1:6" ht="15">
      <c r="A31" s="33"/>
      <c r="B31" s="24">
        <v>20</v>
      </c>
      <c r="C31" s="26" t="s">
        <v>56</v>
      </c>
      <c r="D31" s="3" t="s">
        <v>119</v>
      </c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119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119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115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115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128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119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119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128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128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128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2021-01-07T11:37:25Z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