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A8FA2E2-C1D6-4834-BE94-66E9684AB4F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<sst xmlns="http://schemas.openxmlformats.org/spreadsheetml/2006/main" count="342" uniqueCount="140">
  <si>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</si>
  <si>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</si>
  <si>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</si>
  <si>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</si>
  <si>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</si>
  <si>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</si>
  <si>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</si>
  <si>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</si>
  <si>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</si>
  <si>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</si>
  <si>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</si>
  <si>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</si>
  <si>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</si>
  <si>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</si>
  <si>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</si>
  <si>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</si>
  <si>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</si>
  <si>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</si>
  <si>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</si>
  <si>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</si>
  <si>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</si>
  <si>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</si>
  <si>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</si>
  <si>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</si>
  <si>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</si>
  <si>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</si>
  <si>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</si>
  <si>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</si>
  <si>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</si>
  <si>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</si>
  <si>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</si>
  <si>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</si>
  <si>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</si>
  <si>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</si>
  <si>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</si>
  <si>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</si>
  <si>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</si>
  <si>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</si>
  <si>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</si>
  <si>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</si>
  <si>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</si>
  <si>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</si>
  <si>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</si>
  <si>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</si>
  <si>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</si>
  <si>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</si>
  <si>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</si>
  <si>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</si>
  <si>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</si>
  <si>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</si>
  <si>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</si>
  <si>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</si>
  <si>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</si>
  <si>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</si>
  <si>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</si>
  <si>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</si>
  <si>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</si>
  <si>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</si>
  <si>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</si>
  <si>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</si>
  <si>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</si>
  <si>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</si>
  <si>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</si>
  <si>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</si>
  <si>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</si>
  <si>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</si>
  <si>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</si>
  <si>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</si>
  <si>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</si>
  <si>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</si>
  <si>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</si>
  <si>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</si>
  <si>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</si>
  <si>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</si>
  <si>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</si>
  <si>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</si>
  <si>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</si>
  <si>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</si>
  <si>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</si>
  <si>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</si>
  <si>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</si>
  <si>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</si>
  <si>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</si>
  <si>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</si>
  <si>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</si>
  <si>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</si>
  <si>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</si>
  <si>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</si>
  <si>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</si>
  <si>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</si>
  <si>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</si>
  <si>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</si>
  <si>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</si>
  <si>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</si>
  <si>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</si>
  <si>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</si>
  <si>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</si>
  <si>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</si>
  <si>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</si>
  <si>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</si>
  <si>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</si>
  <si>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</si>
  <si>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</si>
  <si>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</si>
  <si>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</si>
  <si>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</si>
  <si>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</si>
  <si>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</si>
  <si>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</si>
  <si>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</si>
  <si>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</si>
  <si>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</si>
  <si>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</si>
  <si>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</si>
  <si>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</si>
  <si>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</si>
  <si>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</si>
  <si>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</si>
  <si>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</si>
  <si>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</si>
  <si>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</si>
  <si>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</si>
  <si>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</si>
  <si>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</si>
  <si>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</si>
  <si>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</si>
  <si>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</si>
  <si>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</si>
  <si>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</si>
  <si>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</si>
  <si>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</si>
  <si>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 xml:space="preserve">Cronograma e relatório simples de início do desenvolvimento. </t>
  </si>
  <si>
    <t>Web Design</t>
  </si>
  <si>
    <t>O teste será realizado na próxima fase.</t>
  </si>
  <si>
    <t>PostgreSQL</t>
  </si>
  <si>
    <t>Aluisio Santos, Iago e Rogério</t>
  </si>
  <si>
    <t>Os testes ainda em execução, não iniciado a fase de correção de erro</t>
  </si>
  <si>
    <t>O de pacotes não se aplica no projeto e deployment.</t>
  </si>
  <si>
    <t>Foram criados dois guias de implementação, pois o Iago está com o front-end e o Rogério com a parte de back-end</t>
  </si>
  <si>
    <t>Testes não finalizados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</si>
</sst>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0.92592592592592593</c:v>
                </c:pt>
                <c:pt idx="1">
                  <c:v>0.76923076923076927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0.92592592592592593</v>
      </c>
    </row>
    <row r="4" spans="1:2">
      <c r="A4" s="19" t="s">
        <v>92</v>
      </c>
      <c r="B4" s="21">
        <f>'Ver-Elaboração1'!$F$2</f>
        <v>0.76923076923076927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7" workbookViewId="0">
      <selection activeCell="F18" sqref="F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0.92592592592592593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45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119</v>
      </c>
      <c r="E17" s="8" t="s">
        <v>132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D39" sqref="D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44191</v>
      </c>
      <c r="D2" s="40" t="s">
        <v>46</v>
      </c>
      <c r="E2" s="41"/>
      <c r="F2" s="22">
        <f>COUNTIF(D5:D48,"Sim")/(COUNTA(D5:D49)-COUNTIF(D5:D49,"NA"))</f>
        <v>0.76923076923076927</v>
      </c>
    </row>
    <row r="3" spans="1:6" ht="16.5" thickBot="1">
      <c r="A3" s="35" t="s">
        <v>26</v>
      </c>
      <c r="B3" s="35"/>
      <c r="C3" s="14" t="s">
        <v>135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 t="s">
        <v>115</v>
      </c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115</v>
      </c>
      <c r="E10" s="8" t="s">
        <v>133</v>
      </c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129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45">
      <c r="A19" s="33"/>
      <c r="B19" s="5">
        <v>9</v>
      </c>
      <c r="C19" s="8" t="s">
        <v>54</v>
      </c>
      <c r="D19" s="3" t="s">
        <v>119</v>
      </c>
      <c r="E19" s="8" t="s">
        <v>136</v>
      </c>
      <c r="F19" s="8"/>
    </row>
    <row r="20" spans="1:6" ht="30">
      <c r="A20" s="33"/>
      <c r="B20" s="24">
        <v>10</v>
      </c>
      <c r="C20" s="26" t="s">
        <v>61</v>
      </c>
      <c r="D20" s="3" t="s">
        <v>119</v>
      </c>
      <c r="E20" s="8" t="s">
        <v>137</v>
      </c>
      <c r="F20" s="8"/>
    </row>
    <row r="21" spans="1:6" s="1" customFormat="1" ht="30">
      <c r="A21" s="33"/>
      <c r="B21" s="5">
        <v>11</v>
      </c>
      <c r="C21" s="8" t="s">
        <v>81</v>
      </c>
      <c r="D21" s="3" t="s">
        <v>115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 t="s">
        <v>134</v>
      </c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75">
      <c r="A25" s="33"/>
      <c r="B25" s="24">
        <v>15</v>
      </c>
      <c r="C25" s="26" t="s">
        <v>98</v>
      </c>
      <c r="D25" s="3" t="s">
        <v>119</v>
      </c>
      <c r="E25" s="8" t="s">
        <v>138</v>
      </c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119</v>
      </c>
      <c r="E28" s="8" t="s">
        <v>139</v>
      </c>
      <c r="F28" s="8"/>
    </row>
    <row r="29" spans="1:6" ht="30">
      <c r="A29" s="33"/>
      <c r="B29" s="5">
        <v>18</v>
      </c>
      <c r="C29" s="8" t="s">
        <v>59</v>
      </c>
      <c r="D29" s="3" t="s">
        <v>119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119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119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129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129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115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129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115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115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2020-12-26T23:48:46Z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